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M&amp;E Activities\MIS Data\TB Data 2022\Q3\Reporting Form\"/>
    </mc:Choice>
  </mc:AlternateContent>
  <xr:revisionPtr revIDLastSave="0" documentId="13_ncr:48009_{5E12BF15-58B3-4ECF-B474-5EB8A6142F3D}" xr6:coauthVersionLast="45" xr6:coauthVersionMax="45" xr10:uidLastSave="{00000000-0000-0000-0000-000000000000}"/>
  <workbookProtection workbookPassword="E57F" lockStructure="1"/>
  <bookViews>
    <workbookView xWindow="-120" yWindow="-120" windowWidth="20730" windowHeight="11160"/>
  </bookViews>
  <sheets>
    <sheet name="Menu" sheetId="1" r:id="rId1"/>
    <sheet name="TB-10" sheetId="2" r:id="rId2"/>
    <sheet name="TB-11" sheetId="5" r:id="rId3"/>
    <sheet name="TB-12" sheetId="4" r:id="rId4"/>
    <sheet name="TB-15" sheetId="6" r:id="rId5"/>
  </sheets>
  <externalReferences>
    <externalReference r:id="rId6"/>
    <externalReference r:id="rId7"/>
    <externalReference r:id="rId8"/>
    <externalReference r:id="rId9"/>
  </externalReferences>
  <definedNames>
    <definedName name="Bagerhat" localSheetId="2">#REF!</definedName>
    <definedName name="Bagerhat">Menu!$C$869:$C$882</definedName>
    <definedName name="Bandarban" localSheetId="2">#REF!</definedName>
    <definedName name="Bandarban">Menu!$C$532:$C$541</definedName>
    <definedName name="Barguna" localSheetId="2">#REF!</definedName>
    <definedName name="Barguna">Menu!$C$472:$C$479</definedName>
    <definedName name="Barisal" localSheetId="2">#REF!</definedName>
    <definedName name="Barisal_Metropolitan_BRAC" localSheetId="2">#REF!</definedName>
    <definedName name="Barishal">Menu!$C$480:$C$491</definedName>
    <definedName name="Barishal_Division">Menu!$J$4:$J$9</definedName>
    <definedName name="Barishal_Metropolitan">Menu!$M$4</definedName>
    <definedName name="Barishal_Metropolitan_BRAC">Menu!$F$472:$F$476</definedName>
    <definedName name="Bhola" localSheetId="2">#REF!</definedName>
    <definedName name="Bhola">Menu!$C$492:$C$502</definedName>
    <definedName name="Bogra" localSheetId="2">#REF!</definedName>
    <definedName name="Bogura">Menu!$C$965:$C$983</definedName>
    <definedName name="Brahmanbaria" localSheetId="2">#REF!</definedName>
    <definedName name="Brahmanbaria">Menu!$C$542:$C$553</definedName>
    <definedName name="CF_UP" localSheetId="2">#REF!</definedName>
    <definedName name="CF_UP">#REF!</definedName>
    <definedName name="Chandpur" localSheetId="2">#REF!</definedName>
    <definedName name="Chandpur">Menu!$C$554:$C$565</definedName>
    <definedName name="Chapainawabganj">#REF!</definedName>
    <definedName name="Chattogram">Menu!$C$566:$C$581</definedName>
    <definedName name="Chattogram_Division">Menu!$J$10:$J$20</definedName>
    <definedName name="Chattogram_Metropolitan">Menu!$M$37:$M$47</definedName>
    <definedName name="Chattogram_Metropolitan_AAS" localSheetId="0">Menu!$F$722</definedName>
    <definedName name="Chattogram_Metropolitan_BGMEA">Menu!$F$653</definedName>
    <definedName name="Chattogram_Metropolitan_BRAC">Menu!$F$654:$F$670</definedName>
    <definedName name="Chattogram_Metropolitan_CCC">Menu!$F$671:$F$684</definedName>
    <definedName name="Chattogram_Metropolitan_GoB">Menu!$F$685:$F$698</definedName>
    <definedName name="Chattogram_Metropolitan_ICDDRB">Menu!$F$724:$F$725</definedName>
    <definedName name="Chattogram_Metropolitan_IMAGE">Menu!$F$699:$F$704</definedName>
    <definedName name="Chattogram_Metropolitan_MAMATA">Menu!$F$705:$F$712</definedName>
    <definedName name="Chattogram_Metropolitan_NATAB">Menu!$F$720</definedName>
    <definedName name="Chattogram_Metropolitan_NISHKRITI">Menu!$F$713:$F$719</definedName>
    <definedName name="Chattogram_Metropolitan_YOUNGONE">Menu!$F$721</definedName>
    <definedName name="Chittagong" localSheetId="2">#REF!</definedName>
    <definedName name="Chittagong_BGMEA">#REF!</definedName>
    <definedName name="Chittagong_BRAC">#REF!</definedName>
    <definedName name="Chittagong_CCC">#REF!</definedName>
    <definedName name="Chittagong_GoB">#REF!</definedName>
    <definedName name="Chittagong_IMAGE">#REF!</definedName>
    <definedName name="Chittagong_MAMATA">#REF!</definedName>
    <definedName name="Chittagong_Metropolitan_BGMEA" localSheetId="2">#REF!</definedName>
    <definedName name="Chittagong_Metropolitan_BRAC" localSheetId="2">#REF!</definedName>
    <definedName name="Chittagong_Metropolitan_CCC" localSheetId="2">#REF!</definedName>
    <definedName name="Chittagong_Metropolitan_GoB" localSheetId="2">#REF!</definedName>
    <definedName name="Chittagong_Metropolitan_IMAGE" localSheetId="2">#REF!</definedName>
    <definedName name="Chittagong_Metropolitan_MAMATA" localSheetId="2">#REF!</definedName>
    <definedName name="Chittagong_Metropolitan_NATAB" localSheetId="2">#REF!</definedName>
    <definedName name="Chittagong_Metropolitan_NISHKRITI" localSheetId="2">#REF!</definedName>
    <definedName name="Chittagong_Metropolitan_YOUNGONE" localSheetId="2">#REF!</definedName>
    <definedName name="Chittagong_NATAB">#REF!</definedName>
    <definedName name="Chittagong_NISHKRITI">#REF!</definedName>
    <definedName name="Chittagong_YOUNGONE">#REF!</definedName>
    <definedName name="Chuadanga" localSheetId="2">#REF!</definedName>
    <definedName name="Chuadanga">Menu!$C$883:$C$889</definedName>
    <definedName name="Comilla" localSheetId="2">#REF!</definedName>
    <definedName name="Coxs_Bazar" localSheetId="2">#REF!</definedName>
    <definedName name="Coxs_Bazar">Menu!$C$603:$C$618</definedName>
    <definedName name="Cumilla">Menu!$C$582:$C$602</definedName>
    <definedName name="Dhaka" localSheetId="2">#REF!</definedName>
    <definedName name="Dhaka">Menu!$C$675:$C$687</definedName>
    <definedName name="Dhaka_BAMANEH">#REF!</definedName>
    <definedName name="Dhaka_BAPSA">#REF!</definedName>
    <definedName name="Dhaka_BGMEA">#REF!</definedName>
    <definedName name="Dhaka_BRAC_AreaWise">#REF!</definedName>
    <definedName name="Dhaka_BRAC_DOTSWise">#REF!</definedName>
    <definedName name="Dhaka_CWFD">#REF!</definedName>
    <definedName name="Dhaka_DAM">#REF!</definedName>
    <definedName name="Dhaka_Division">Menu!$J$21:$J$33</definedName>
    <definedName name="Dhaka_FOB">#REF!</definedName>
    <definedName name="Dhaka_GoB">#REF!</definedName>
    <definedName name="Dhaka_ICDDRB">#REF!</definedName>
    <definedName name="Dhaka_IOM">#REF!</definedName>
    <definedName name="Dhaka_KMSS_PA02">#REF!</definedName>
    <definedName name="Dhaka_KMSS_PA04">#REF!</definedName>
    <definedName name="Dhaka_Metropolitan">Menu!$M$16:$M$34</definedName>
    <definedName name="Dhaka_Metropolitan_AAS" localSheetId="0">Menu!$F$629</definedName>
    <definedName name="Dhaka_Metropolitan_BAMANEH" localSheetId="2">#REF!</definedName>
    <definedName name="Dhaka_Metropolitan_BAMANEH">Menu!$F$630</definedName>
    <definedName name="Dhaka_Metropolitan_BAPSA" localSheetId="2">#REF!</definedName>
    <definedName name="Dhaka_Metropolitan_BAPSA">Menu!$F$519:$F$522</definedName>
    <definedName name="Dhaka_Metropolitan_BGMEA" localSheetId="2">#REF!</definedName>
    <definedName name="Dhaka_Metropolitan_BGMEA">Menu!$F$565:$F$576</definedName>
    <definedName name="Dhaka_Metropolitan_BRAC_AreaWise" localSheetId="2">#REF!</definedName>
    <definedName name="Dhaka_Metropolitan_BRAC_AreaWise_01">Menu!$F$523:$F$547</definedName>
    <definedName name="Dhaka_Metropolitan_BRAC_AreaWise_02">Menu!$F$728:$F$740</definedName>
    <definedName name="Dhaka_Metropolitan_BRAC_DOTSWise" localSheetId="2">#REF!</definedName>
    <definedName name="Dhaka_Metropolitan_BRAC_DOTSWise">Menu!$F$548:$F$564</definedName>
    <definedName name="Dhaka_Metropolitan_BRAC_Previous_PSTC_Outcome">Menu!#REF!</definedName>
    <definedName name="Dhaka_Metropolitan_CWFD" localSheetId="2">#REF!</definedName>
    <definedName name="Dhaka_Metropolitan_CWFD">Menu!$F$577:$F$582</definedName>
    <definedName name="Dhaka_Metropolitan_DAM" localSheetId="2">#REF!</definedName>
    <definedName name="Dhaka_Metropolitan_DAM">Menu!$F$589:$F$591</definedName>
    <definedName name="Dhaka_Metropolitan_FOB" localSheetId="2">#REF!</definedName>
    <definedName name="Dhaka_Metropolitan_FOB">Menu!$F$636</definedName>
    <definedName name="Dhaka_Metropolitan_GoB" localSheetId="2">#REF!</definedName>
    <definedName name="Dhaka_Metropolitan_GoB">Menu!$F$631:$F$635</definedName>
    <definedName name="Dhaka_Metropolitan_ICDDRB" localSheetId="2">#REF!</definedName>
    <definedName name="Dhaka_Metropolitan_ICDDRB">Menu!$F$642:$F$648</definedName>
    <definedName name="Dhaka_Metropolitan_IOM" localSheetId="2">#REF!</definedName>
    <definedName name="Dhaka_Metropolitan_IOM">Menu!$F$650</definedName>
    <definedName name="Dhaka_Metropolitan_KMSS_DNCC">Menu!$F$595:$F$597</definedName>
    <definedName name="Dhaka_Metropolitan_KMSS_DSCC">Menu!$F$592:$F$594</definedName>
    <definedName name="Dhaka_Metropolitan_KMSS_PA02" localSheetId="2">#REF!</definedName>
    <definedName name="Dhaka_Metropolitan_KMSS_PA04" localSheetId="2">#REF!</definedName>
    <definedName name="Dhaka_Metropolitan_NariMaitree">Menu!$F$598:$F$602</definedName>
    <definedName name="Dhaka_Metropolitan_NariMaitree_PA01" localSheetId="2">#REF!</definedName>
    <definedName name="Dhaka_Metropolitan_NariMaitree_PA02" localSheetId="2">#REF!</definedName>
    <definedName name="Dhaka_Metropolitan_PSTC_NHSDP" localSheetId="2">#REF!</definedName>
    <definedName name="Dhaka_Metropolitan_PSTC_NHSDP">Menu!$F$603:$F$616</definedName>
    <definedName name="Dhaka_Metropolitan_PSTC_PA01" localSheetId="2">#REF!</definedName>
    <definedName name="Dhaka_Metropolitan_PSTC_PA04" localSheetId="2">#REF!</definedName>
    <definedName name="Dhaka_Metropolitan_PSTC_PA04">Menu!#REF!</definedName>
    <definedName name="Dhaka_Metropolitan_PSTC_PA05" localSheetId="2">#REF!</definedName>
    <definedName name="Dhaka_Metropolitan_PSTC_PA05">Menu!#REF!</definedName>
    <definedName name="Dhaka_Metropolitan_PVT" localSheetId="2">#REF!</definedName>
    <definedName name="Dhaka_Metropolitan_PVT">Menu!$F$637:$F$640</definedName>
    <definedName name="Dhaka_Metropolitan_SalvationArmy" localSheetId="2">#REF!</definedName>
    <definedName name="Dhaka_Metropolitan_SalvationArmy">Menu!$F$651</definedName>
    <definedName name="Dhaka_Metropolitan_UTPS" localSheetId="2">#REF!</definedName>
    <definedName name="Dhaka_Metropolitan_UTPS">Menu!$F$625:$F$628</definedName>
    <definedName name="Dhaka_NariMaitree_PA01">#REF!</definedName>
    <definedName name="Dhaka_NariMaitree_PA02">#REF!</definedName>
    <definedName name="Dhaka_NHSDP">#REF!</definedName>
    <definedName name="Dhaka_PSTC_PA01">#REF!</definedName>
    <definedName name="Dhaka_PSTC_PA04">#REF!</definedName>
    <definedName name="Dhaka_PSTC_PA05">#REF!</definedName>
    <definedName name="Dhaka_PVT">#REF!</definedName>
    <definedName name="Dhaka_SalvationArmy">#REF!</definedName>
    <definedName name="Dhaka_Swanirvar">#REF!</definedName>
    <definedName name="Dhaka_UTPS">#REF!</definedName>
    <definedName name="Dinajpur" localSheetId="2">#REF!</definedName>
    <definedName name="Dinajpur">Menu!$C$984:$C$1002</definedName>
    <definedName name="Faridpur" localSheetId="2">#REF!</definedName>
    <definedName name="Faridpur">Menu!$C$689:$C$700</definedName>
    <definedName name="Feni" localSheetId="2">#REF!</definedName>
    <definedName name="Feni">Menu!$C$619:$C$628</definedName>
    <definedName name="Gaibandha" localSheetId="2">#REF!</definedName>
    <definedName name="Gaibandha">Menu!$C$1003:$C$1013</definedName>
    <definedName name="Gazipur" localSheetId="2">#REF!</definedName>
    <definedName name="Gazipur">Menu!$C$701:$C$714</definedName>
    <definedName name="Gopalganj" localSheetId="2">#REF!</definedName>
    <definedName name="Gopalganj">Menu!$C$715:$C$721</definedName>
    <definedName name="Habiganj" localSheetId="2">#REF!</definedName>
    <definedName name="Habiganj">Menu!$C$1142:$C$1150</definedName>
    <definedName name="Jaipurhat" localSheetId="2">#REF!</definedName>
    <definedName name="Jaipurhat">Menu!$C$1014:$C$1021</definedName>
    <definedName name="Jamalpur" localSheetId="2">#REF!</definedName>
    <definedName name="Jamalpur">Menu!$C$722:$C$737</definedName>
    <definedName name="Jashore">Menu!$C$890:$C$902</definedName>
    <definedName name="Jessore" localSheetId="2">#REF!</definedName>
    <definedName name="Jhalakati" localSheetId="2">#REF!</definedName>
    <definedName name="Jhalakati">Menu!$C$503:$C$509</definedName>
    <definedName name="Jhenaidah" localSheetId="2">#REF!</definedName>
    <definedName name="Jhenaidah">Menu!$C$903:$C$911</definedName>
    <definedName name="Khagrachari" localSheetId="2">#REF!</definedName>
    <definedName name="Khagrachari">Menu!$C$629:$C$639</definedName>
    <definedName name="Khulna" localSheetId="2">#REF!</definedName>
    <definedName name="Khulna">Menu!$C$912:$C$922</definedName>
    <definedName name="Khulna_BRAC">#REF!</definedName>
    <definedName name="Khulna_Division">Menu!$J$34:$J$43</definedName>
    <definedName name="Khulna_KMSS">#REF!</definedName>
    <definedName name="Khulna_Metropolitan">Menu!$M$12:$M$15</definedName>
    <definedName name="Khulna_Metropolitan_BRAC" localSheetId="2">#REF!</definedName>
    <definedName name="Khulna_Metropolitan_BRAC">Menu!$F$514:$F$516</definedName>
    <definedName name="Khulna_Metropolitan_KMSS" localSheetId="2">#REF!</definedName>
    <definedName name="Khulna_Metropolitan_KMSS">Menu!$F$517</definedName>
    <definedName name="Khulna_Metropolitan_PIMESISTERS" localSheetId="2">#REF!</definedName>
    <definedName name="Khulna_Metropolitan_PIMESISTERS">Menu!$F$499:$F$502</definedName>
    <definedName name="Khulna_Metropolitan_PKS" localSheetId="2">#REF!</definedName>
    <definedName name="Khulna_Metropolitan_PKS">Menu!$F$503:$F$513</definedName>
    <definedName name="Khulna_PIMESISTERS">#REF!</definedName>
    <definedName name="Khulna_PKS">#REF!</definedName>
    <definedName name="Kishoreganj" localSheetId="2">#REF!</definedName>
    <definedName name="Kishoreganj">Menu!$C$738:$C$754</definedName>
    <definedName name="Kurigram" localSheetId="2">#REF!</definedName>
    <definedName name="Kurigram">Menu!$C$1022:$C$1032</definedName>
    <definedName name="Kushtia" localSheetId="2">#REF!</definedName>
    <definedName name="Kushtia">Menu!$C$923:$C$932</definedName>
    <definedName name="Lakshmipur" localSheetId="2">#REF!</definedName>
    <definedName name="Lakshmipur">Menu!$C$640:$C$647</definedName>
    <definedName name="Lalmonirhat" localSheetId="2">#REF!</definedName>
    <definedName name="Lalmonirhat">Menu!$C$1033:$C$1038</definedName>
    <definedName name="List_METRO">#REF!</definedName>
    <definedName name="Madaripur" localSheetId="2">#REF!</definedName>
    <definedName name="Madaripur">Menu!$C$755:$C$760</definedName>
    <definedName name="Magura" localSheetId="2">#REF!</definedName>
    <definedName name="Magura">Menu!$C$933:$C$939</definedName>
    <definedName name="Manikganj" localSheetId="2">#REF!</definedName>
    <definedName name="Manikganj">Menu!$C$761:$C$770</definedName>
    <definedName name="Meherpur" localSheetId="2">#REF!</definedName>
    <definedName name="Meherpur">Menu!$C$940:$C$946</definedName>
    <definedName name="Moulvibazar" localSheetId="2">#REF!</definedName>
    <definedName name="Moulvibazar">Menu!$C$1151:$C$1159</definedName>
    <definedName name="Munshiganj" localSheetId="2">#REF!</definedName>
    <definedName name="Munshiganj">Menu!$C$771:$C$780</definedName>
    <definedName name="Mymensingh" localSheetId="2">#REF!</definedName>
    <definedName name="Mymensingh">Menu!$C$781:$C$797</definedName>
    <definedName name="Mymensingh_Division">Menu!$J$44:$J$47</definedName>
    <definedName name="Naogaon" localSheetId="2">#REF!</definedName>
    <definedName name="Naogaon">Menu!$C$1039:$C$1051</definedName>
    <definedName name="Narail" localSheetId="2">#REF!</definedName>
    <definedName name="Narail">Menu!$C$947:$C$952</definedName>
    <definedName name="Narayanganj" localSheetId="2">#REF!</definedName>
    <definedName name="Narayanganj">Menu!$C$798:$C$806</definedName>
    <definedName name="Narsinghdi" localSheetId="2">#REF!</definedName>
    <definedName name="Narsinghdi">Menu!$C$807:$C$815</definedName>
    <definedName name="Natore" localSheetId="2">#REF!</definedName>
    <definedName name="Natore">Menu!$C$1052:$C$1059</definedName>
    <definedName name="Nawabganj">Menu!$C$1060:$C$1068</definedName>
    <definedName name="Netrakona" localSheetId="2">#REF!</definedName>
    <definedName name="Netrakona">Menu!$C$816:$C$828</definedName>
    <definedName name="Nilphamari" localSheetId="2">#REF!</definedName>
    <definedName name="Nilphamari">Menu!$C$1069:$C$1078</definedName>
    <definedName name="Noakhali" localSheetId="2">#REF!</definedName>
    <definedName name="Noakhali">Menu!$C$648:$C$660</definedName>
    <definedName name="Pabna" localSheetId="2">#REF!</definedName>
    <definedName name="Pabna">Menu!$C$1079:$C$1089</definedName>
    <definedName name="Panchagarh" localSheetId="2">#REF!</definedName>
    <definedName name="Panchagarh">Menu!$C$1090:$C$1095</definedName>
    <definedName name="Patuakhali" localSheetId="2">#REF!</definedName>
    <definedName name="Patuakhali">Menu!$C$510:$C$520</definedName>
    <definedName name="Pirojpur" localSheetId="2">#REF!</definedName>
    <definedName name="Pirojpur">Menu!$C$521:$C$531</definedName>
    <definedName name="_xlnm.Print_Area" localSheetId="0">Menu!$A$2:$C$20</definedName>
    <definedName name="_xlnm.Print_Area" localSheetId="1">'TB-10'!$B$1:$AN$68</definedName>
    <definedName name="_xlnm.Print_Area" localSheetId="2">'TB-11'!$B$1:$W$68</definedName>
    <definedName name="_xlnm.Print_Area" localSheetId="3">'TB-12'!$B$1:$W$32</definedName>
    <definedName name="Rajbari" localSheetId="2">#REF!</definedName>
    <definedName name="Rajbari">Menu!$C$829:$C$834</definedName>
    <definedName name="Rajshahi" localSheetId="2">#REF!</definedName>
    <definedName name="Rajshahi">Menu!$C$1096:$C$1109</definedName>
    <definedName name="Rajshahi_DF">#REF!</definedName>
    <definedName name="Rajshahi_Division">Menu!$J$48:$J$55</definedName>
    <definedName name="Rajshahi_Metropolitan">Menu!$M$8:$M$11</definedName>
    <definedName name="Rajshahi_Metropolitan_BRAC">Menu!$F$490</definedName>
    <definedName name="Rajshahi_Metropolitan_DF" localSheetId="2">#REF!</definedName>
    <definedName name="Rajshahi_Metropolitan_DF">Menu!$F$487:$F$489</definedName>
    <definedName name="Rajshahi_Metropolitan_PSTC" localSheetId="2">#REF!</definedName>
    <definedName name="Rajshahi_Metropolitan_RIC">Menu!$F$497</definedName>
    <definedName name="Rajshahi_Metropolitan_Tilottama" localSheetId="2">#REF!</definedName>
    <definedName name="Rajshahi_Metropolitan_Tilottama">Menu!$F$491:$F$496</definedName>
    <definedName name="Rajshahi_PSTC">#REF!</definedName>
    <definedName name="Rajshahi_Tilottama">#REF!</definedName>
    <definedName name="Rangamati" localSheetId="2">#REF!</definedName>
    <definedName name="Rangamati">Menu!$C$661:$C$674</definedName>
    <definedName name="Rangpur" localSheetId="2">#REF!</definedName>
    <definedName name="Rangpur">Menu!$C$1110:$C$1123</definedName>
    <definedName name="Rangpur_Division">Menu!$J$56:$J$63</definedName>
    <definedName name="Satkhira" localSheetId="2">#REF!</definedName>
    <definedName name="Satkhira">Menu!$C$953:$C$964</definedName>
    <definedName name="Shariatpur" localSheetId="2">#REF!</definedName>
    <definedName name="Shariatpur">Menu!$C$835:$C$841</definedName>
    <definedName name="Sherpur" localSheetId="2">#REF!</definedName>
    <definedName name="Sherpur">Menu!$C$842:$C$849</definedName>
    <definedName name="Sirajganj" localSheetId="2">#REF!</definedName>
    <definedName name="Sirajganj">Menu!$C$1124:$C$1134</definedName>
    <definedName name="SPUTUM_UP" localSheetId="2">#REF!</definedName>
    <definedName name="SPUTUM_UP">#REF!</definedName>
    <definedName name="Sunamganj" localSheetId="2">#REF!</definedName>
    <definedName name="Sunamganj">Menu!$C$1160:$C$1173</definedName>
    <definedName name="Sylhet" localSheetId="2">#REF!</definedName>
    <definedName name="Sylhet">Menu!$C$1174:$C$1187</definedName>
    <definedName name="Sylhet_BRAC">#REF!</definedName>
    <definedName name="Sylhet_Division">Menu!$J$64:$J$67</definedName>
    <definedName name="Sylhet_IOM">#REF!</definedName>
    <definedName name="Sylhet_Metropolitan">Menu!$M$5:$M$7</definedName>
    <definedName name="Sylhet_Metropolitan_AAS">Menu!$F$486</definedName>
    <definedName name="Sylhet_Metropolitan_BRAC" localSheetId="2">#REF!</definedName>
    <definedName name="Sylhet_Metropolitan_BRAC">Menu!$F$478:$F$484</definedName>
    <definedName name="Sylhet_Metropolitan_IOM">Menu!$F$485</definedName>
    <definedName name="Sylhet_Metropolitan_MCH">Menu!$J$484</definedName>
    <definedName name="Tangail" localSheetId="2">#REF!</definedName>
    <definedName name="Tangail">Menu!$C$850:$C$868</definedName>
    <definedName name="Thakurgaon" localSheetId="2">#REF!</definedName>
    <definedName name="Thakurgaon">Menu!$C$1135:$C$1141</definedName>
    <definedName name="Upazilla_Name" localSheetId="2">#REF!</definedName>
    <definedName name="Upazilla_Name">#REF!</definedName>
    <definedName name="Z_0CC9586D_DEC8_48D3_AD62_EDB82E4D3123_.wvu.PrintArea" localSheetId="2" hidden="1">'TB-11'!$B$1:$W$43</definedName>
    <definedName name="Z_F6944D1D_EB59_4805_AF21_A03688D1882C_.wvu.PrintArea" localSheetId="2" hidden="1">'TB-11'!$B$1:$W$43</definedName>
    <definedName name="Z_F6944D1D_EB59_4805_AF21_A03688D1882C_.wvu.Rows" localSheetId="2" hidden="1">'TB-11'!$14:$25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676" i="4" l="1"/>
  <c r="C1676" i="4"/>
  <c r="C1679" i="5"/>
  <c r="W1679" i="5"/>
  <c r="AQ1679" i="5"/>
  <c r="BJ1679" i="5"/>
  <c r="CC1679" i="5"/>
  <c r="CP1679" i="5"/>
  <c r="DQ1679" i="5"/>
  <c r="DL1679" i="5"/>
  <c r="DG1679" i="5"/>
  <c r="DB1679" i="5"/>
  <c r="R1750" i="4"/>
  <c r="C1750" i="4"/>
  <c r="R1797" i="4"/>
  <c r="C1797" i="4"/>
  <c r="R1730" i="4"/>
  <c r="C1730" i="4"/>
  <c r="DQ1800" i="5"/>
  <c r="DL1800" i="5"/>
  <c r="DG1800" i="5"/>
  <c r="DB1800" i="5"/>
  <c r="CP1800" i="5"/>
  <c r="CC1800" i="5"/>
  <c r="BJ1800" i="5"/>
  <c r="AQ1800" i="5"/>
  <c r="W1800" i="5"/>
  <c r="C1800" i="5"/>
  <c r="DQ1753" i="5"/>
  <c r="DL1753" i="5"/>
  <c r="DG1753" i="5"/>
  <c r="DB1753" i="5"/>
  <c r="CP1753" i="5"/>
  <c r="CC1753" i="5"/>
  <c r="BJ1753" i="5"/>
  <c r="AQ1753" i="5"/>
  <c r="W1753" i="5"/>
  <c r="C1753" i="5"/>
  <c r="DQ1733" i="5"/>
  <c r="DL1733" i="5"/>
  <c r="DG1733" i="5"/>
  <c r="DB1733" i="5"/>
  <c r="CP1733" i="5"/>
  <c r="CC1733" i="5"/>
  <c r="BJ1733" i="5"/>
  <c r="AQ1733" i="5"/>
  <c r="W1733" i="5"/>
  <c r="C1733" i="5"/>
  <c r="DQ2390" i="5"/>
  <c r="DL2390" i="5"/>
  <c r="DQ2389" i="5"/>
  <c r="DL2389" i="5"/>
  <c r="DQ2388" i="5"/>
  <c r="DL2388" i="5"/>
  <c r="DQ2387" i="5"/>
  <c r="DL2387" i="5"/>
  <c r="DQ2386" i="5"/>
  <c r="DL2386" i="5"/>
  <c r="DQ2385" i="5"/>
  <c r="DL2385" i="5"/>
  <c r="DQ2384" i="5"/>
  <c r="DL2384" i="5"/>
  <c r="DQ2383" i="5"/>
  <c r="DL2383" i="5"/>
  <c r="DQ2382" i="5"/>
  <c r="DL2382" i="5"/>
  <c r="DQ2381" i="5"/>
  <c r="DL2381" i="5"/>
  <c r="DQ2380" i="5"/>
  <c r="DL2380" i="5"/>
  <c r="DQ2379" i="5"/>
  <c r="DL2379" i="5"/>
  <c r="DQ2378" i="5"/>
  <c r="DL2378" i="5"/>
  <c r="DQ2377" i="5"/>
  <c r="DL2377" i="5"/>
  <c r="DQ2376" i="5"/>
  <c r="DL2376" i="5"/>
  <c r="DQ2375" i="5"/>
  <c r="DL2375" i="5"/>
  <c r="DQ2374" i="5"/>
  <c r="DL2374" i="5"/>
  <c r="DQ2373" i="5"/>
  <c r="DL2373" i="5"/>
  <c r="DQ2372" i="5"/>
  <c r="DL2372" i="5"/>
  <c r="DQ2371" i="5"/>
  <c r="DL2371" i="5"/>
  <c r="DQ2370" i="5"/>
  <c r="DL2370" i="5"/>
  <c r="DQ2369" i="5"/>
  <c r="DL2369" i="5"/>
  <c r="DQ2368" i="5"/>
  <c r="DL2368" i="5"/>
  <c r="DQ2367" i="5"/>
  <c r="DL2367" i="5"/>
  <c r="DQ2366" i="5"/>
  <c r="DL2366" i="5"/>
  <c r="DQ2365" i="5"/>
  <c r="DL2365" i="5"/>
  <c r="DQ2364" i="5"/>
  <c r="DL2364" i="5"/>
  <c r="DQ2363" i="5"/>
  <c r="DL2363" i="5"/>
  <c r="DQ2362" i="5"/>
  <c r="DL2362" i="5"/>
  <c r="DQ2361" i="5"/>
  <c r="DL2361" i="5"/>
  <c r="DQ2360" i="5"/>
  <c r="DL2360" i="5"/>
  <c r="DQ2359" i="5"/>
  <c r="DL2359" i="5"/>
  <c r="DQ2358" i="5"/>
  <c r="DL2358" i="5"/>
  <c r="DQ2357" i="5"/>
  <c r="DL2357" i="5"/>
  <c r="DQ2356" i="5"/>
  <c r="DL2356" i="5"/>
  <c r="DQ2355" i="5"/>
  <c r="DL2355" i="5"/>
  <c r="DQ2354" i="5"/>
  <c r="DL2354" i="5"/>
  <c r="DQ2353" i="5"/>
  <c r="DL2353" i="5"/>
  <c r="DQ2352" i="5"/>
  <c r="DL2352" i="5"/>
  <c r="DQ2351" i="5"/>
  <c r="DL2351" i="5"/>
  <c r="DQ2350" i="5"/>
  <c r="DL2350" i="5"/>
  <c r="DQ2349" i="5"/>
  <c r="DL2349" i="5"/>
  <c r="DQ2348" i="5"/>
  <c r="DL2348" i="5"/>
  <c r="DQ2347" i="5"/>
  <c r="DL2347" i="5"/>
  <c r="DQ2344" i="5"/>
  <c r="DL2344" i="5"/>
  <c r="DQ2343" i="5"/>
  <c r="DL2343" i="5"/>
  <c r="DQ2342" i="5"/>
  <c r="DL2342" i="5"/>
  <c r="DQ2341" i="5"/>
  <c r="DL2341" i="5"/>
  <c r="DQ2340" i="5"/>
  <c r="DL2340" i="5"/>
  <c r="DQ2339" i="5"/>
  <c r="DL2339" i="5"/>
  <c r="DQ2338" i="5"/>
  <c r="DL2338" i="5"/>
  <c r="DQ2337" i="5"/>
  <c r="DL2337" i="5"/>
  <c r="DQ2336" i="5"/>
  <c r="DL2336" i="5"/>
  <c r="DQ2335" i="5"/>
  <c r="DL2335" i="5"/>
  <c r="DQ2334" i="5"/>
  <c r="DL2334" i="5"/>
  <c r="DQ2333" i="5"/>
  <c r="DL2333" i="5"/>
  <c r="DQ2332" i="5"/>
  <c r="DL2332" i="5"/>
  <c r="DQ2331" i="5"/>
  <c r="DL2331" i="5"/>
  <c r="DQ2330" i="5"/>
  <c r="DL2330" i="5"/>
  <c r="DQ2329" i="5"/>
  <c r="DL2329" i="5"/>
  <c r="DQ2328" i="5"/>
  <c r="DL2328" i="5"/>
  <c r="DQ2327" i="5"/>
  <c r="DL2327" i="5"/>
  <c r="DQ2326" i="5"/>
  <c r="DL2326" i="5"/>
  <c r="DQ2325" i="5"/>
  <c r="DL2325" i="5"/>
  <c r="DQ2324" i="5"/>
  <c r="DL2324" i="5"/>
  <c r="DQ2323" i="5"/>
  <c r="DL2323" i="5"/>
  <c r="DQ2322" i="5"/>
  <c r="DL2322" i="5"/>
  <c r="DQ2321" i="5"/>
  <c r="DL2321" i="5"/>
  <c r="DQ2320" i="5"/>
  <c r="DL2320" i="5"/>
  <c r="DQ2319" i="5"/>
  <c r="DL2319" i="5"/>
  <c r="DQ2318" i="5"/>
  <c r="DL2318" i="5"/>
  <c r="DQ2317" i="5"/>
  <c r="DL2317" i="5"/>
  <c r="DQ2316" i="5"/>
  <c r="DL2316" i="5"/>
  <c r="DQ2315" i="5"/>
  <c r="DL2315" i="5"/>
  <c r="DQ2314" i="5"/>
  <c r="DL2314" i="5"/>
  <c r="DQ2313" i="5"/>
  <c r="DL2313" i="5"/>
  <c r="DQ2312" i="5"/>
  <c r="DL2312" i="5"/>
  <c r="DQ2311" i="5"/>
  <c r="DL2311" i="5"/>
  <c r="DQ2310" i="5"/>
  <c r="DL2310" i="5"/>
  <c r="DQ2309" i="5"/>
  <c r="DL2309" i="5"/>
  <c r="DQ2308" i="5"/>
  <c r="DL2308" i="5"/>
  <c r="DQ2307" i="5"/>
  <c r="DL2307" i="5"/>
  <c r="DQ2306" i="5"/>
  <c r="DL2306" i="5"/>
  <c r="DQ2305" i="5"/>
  <c r="DL2305" i="5"/>
  <c r="DQ2304" i="5"/>
  <c r="DL2304" i="5"/>
  <c r="DQ2303" i="5"/>
  <c r="DL2303" i="5"/>
  <c r="DQ2302" i="5"/>
  <c r="DL2302" i="5"/>
  <c r="DQ2301" i="5"/>
  <c r="DL2301" i="5"/>
  <c r="DQ2300" i="5"/>
  <c r="DL2300" i="5"/>
  <c r="DQ2299" i="5"/>
  <c r="DL2299" i="5"/>
  <c r="DQ2298" i="5"/>
  <c r="DL2298" i="5"/>
  <c r="DQ2297" i="5"/>
  <c r="DL2297" i="5"/>
  <c r="DQ2296" i="5"/>
  <c r="DL2296" i="5"/>
  <c r="DQ2295" i="5"/>
  <c r="DL2295" i="5"/>
  <c r="DQ2294" i="5"/>
  <c r="DL2294" i="5"/>
  <c r="DQ2293" i="5"/>
  <c r="DL2293" i="5"/>
  <c r="DQ2292" i="5"/>
  <c r="DL2292" i="5"/>
  <c r="DQ2291" i="5"/>
  <c r="DL2291" i="5"/>
  <c r="DQ2290" i="5"/>
  <c r="DL2290" i="5"/>
  <c r="DQ2289" i="5"/>
  <c r="DL2289" i="5"/>
  <c r="DQ2288" i="5"/>
  <c r="DL2288" i="5"/>
  <c r="DQ2287" i="5"/>
  <c r="DL2287" i="5"/>
  <c r="DQ2286" i="5"/>
  <c r="DL2286" i="5"/>
  <c r="DQ2285" i="5"/>
  <c r="DL2285" i="5"/>
  <c r="DQ2284" i="5"/>
  <c r="DL2284" i="5"/>
  <c r="DQ2283" i="5"/>
  <c r="DL2283" i="5"/>
  <c r="DQ2282" i="5"/>
  <c r="DL2282" i="5"/>
  <c r="DQ2281" i="5"/>
  <c r="DL2281" i="5"/>
  <c r="DQ2280" i="5"/>
  <c r="DL2280" i="5"/>
  <c r="DQ2279" i="5"/>
  <c r="DL2279" i="5"/>
  <c r="DQ2278" i="5"/>
  <c r="DL2278" i="5"/>
  <c r="DQ2277" i="5"/>
  <c r="DL2277" i="5"/>
  <c r="DQ2276" i="5"/>
  <c r="DL2276" i="5"/>
  <c r="DQ2275" i="5"/>
  <c r="DL2275" i="5"/>
  <c r="DQ2274" i="5"/>
  <c r="DL2274" i="5"/>
  <c r="DQ2273" i="5"/>
  <c r="DL2273" i="5"/>
  <c r="DQ2272" i="5"/>
  <c r="DL2272" i="5"/>
  <c r="DQ2271" i="5"/>
  <c r="DL2271" i="5"/>
  <c r="DQ2270" i="5"/>
  <c r="DL2270" i="5"/>
  <c r="DQ2269" i="5"/>
  <c r="DL2269" i="5"/>
  <c r="DQ2268" i="5"/>
  <c r="DL2268" i="5"/>
  <c r="DQ2267" i="5"/>
  <c r="DL2267" i="5"/>
  <c r="DQ2266" i="5"/>
  <c r="DL2266" i="5"/>
  <c r="DQ2265" i="5"/>
  <c r="DL2265" i="5"/>
  <c r="DQ2264" i="5"/>
  <c r="DL2264" i="5"/>
  <c r="DQ2263" i="5"/>
  <c r="DL2263" i="5"/>
  <c r="DQ2262" i="5"/>
  <c r="DL2262" i="5"/>
  <c r="DQ2261" i="5"/>
  <c r="DL2261" i="5"/>
  <c r="DQ2260" i="5"/>
  <c r="DL2260" i="5"/>
  <c r="DQ2259" i="5"/>
  <c r="DL2259" i="5"/>
  <c r="DQ2258" i="5"/>
  <c r="DL2258" i="5"/>
  <c r="DQ2257" i="5"/>
  <c r="DL2257" i="5"/>
  <c r="DQ2256" i="5"/>
  <c r="DL2256" i="5"/>
  <c r="DQ2255" i="5"/>
  <c r="DL2255" i="5"/>
  <c r="DQ2254" i="5"/>
  <c r="DL2254" i="5"/>
  <c r="DQ2253" i="5"/>
  <c r="DL2253" i="5"/>
  <c r="DQ2252" i="5"/>
  <c r="DL2252" i="5"/>
  <c r="DQ2251" i="5"/>
  <c r="DL2251" i="5"/>
  <c r="DQ2250" i="5"/>
  <c r="DL2250" i="5"/>
  <c r="DQ2249" i="5"/>
  <c r="DL2249" i="5"/>
  <c r="DQ2248" i="5"/>
  <c r="DL2248" i="5"/>
  <c r="DQ2247" i="5"/>
  <c r="DL2247" i="5"/>
  <c r="DQ2246" i="5"/>
  <c r="DL2246" i="5"/>
  <c r="DQ2245" i="5"/>
  <c r="DL2245" i="5"/>
  <c r="DQ2244" i="5"/>
  <c r="DL2244" i="5"/>
  <c r="DQ2243" i="5"/>
  <c r="DL2243" i="5"/>
  <c r="DQ2242" i="5"/>
  <c r="DL2242" i="5"/>
  <c r="DQ2241" i="5"/>
  <c r="DL2241" i="5"/>
  <c r="DQ2240" i="5"/>
  <c r="DL2240" i="5"/>
  <c r="DQ2239" i="5"/>
  <c r="DL2239" i="5"/>
  <c r="DQ2238" i="5"/>
  <c r="DL2238" i="5"/>
  <c r="DQ2237" i="5"/>
  <c r="DL2237" i="5"/>
  <c r="DQ2236" i="5"/>
  <c r="DL2236" i="5"/>
  <c r="DQ2235" i="5"/>
  <c r="DL2235" i="5"/>
  <c r="DQ2234" i="5"/>
  <c r="DL2234" i="5"/>
  <c r="DQ2233" i="5"/>
  <c r="DL2233" i="5"/>
  <c r="DQ2232" i="5"/>
  <c r="DL2232" i="5"/>
  <c r="DQ2231" i="5"/>
  <c r="DL2231" i="5"/>
  <c r="DQ2230" i="5"/>
  <c r="DL2230" i="5"/>
  <c r="DQ2229" i="5"/>
  <c r="DL2229" i="5"/>
  <c r="DQ2228" i="5"/>
  <c r="DL2228" i="5"/>
  <c r="DQ2227" i="5"/>
  <c r="DL2227" i="5"/>
  <c r="DQ2226" i="5"/>
  <c r="DL2226" i="5"/>
  <c r="DQ2225" i="5"/>
  <c r="DL2225" i="5"/>
  <c r="DQ2224" i="5"/>
  <c r="DL2224" i="5"/>
  <c r="DQ2223" i="5"/>
  <c r="DL2223" i="5"/>
  <c r="DQ2222" i="5"/>
  <c r="DL2222" i="5"/>
  <c r="DQ2221" i="5"/>
  <c r="DL2221" i="5"/>
  <c r="DQ2220" i="5"/>
  <c r="DL2220" i="5"/>
  <c r="DQ2219" i="5"/>
  <c r="DL2219" i="5"/>
  <c r="DQ2218" i="5"/>
  <c r="DL2218" i="5"/>
  <c r="DQ2217" i="5"/>
  <c r="DL2217" i="5"/>
  <c r="DQ2216" i="5"/>
  <c r="DL2216" i="5"/>
  <c r="DQ2215" i="5"/>
  <c r="DL2215" i="5"/>
  <c r="DQ2214" i="5"/>
  <c r="DL2214" i="5"/>
  <c r="DQ2213" i="5"/>
  <c r="DL2213" i="5"/>
  <c r="DQ2212" i="5"/>
  <c r="DL2212" i="5"/>
  <c r="DQ2211" i="5"/>
  <c r="DL2211" i="5"/>
  <c r="DQ2210" i="5"/>
  <c r="DL2210" i="5"/>
  <c r="DQ2209" i="5"/>
  <c r="DL2209" i="5"/>
  <c r="DQ2208" i="5"/>
  <c r="DL2208" i="5"/>
  <c r="DQ2207" i="5"/>
  <c r="DL2207" i="5"/>
  <c r="DQ2206" i="5"/>
  <c r="DL2206" i="5"/>
  <c r="DQ2205" i="5"/>
  <c r="DL2205" i="5"/>
  <c r="DQ2204" i="5"/>
  <c r="DL2204" i="5"/>
  <c r="DQ2203" i="5"/>
  <c r="DL2203" i="5"/>
  <c r="DQ2202" i="5"/>
  <c r="DL2202" i="5"/>
  <c r="DQ2201" i="5"/>
  <c r="DL2201" i="5"/>
  <c r="DQ2200" i="5"/>
  <c r="DL2200" i="5"/>
  <c r="DQ2199" i="5"/>
  <c r="DL2199" i="5"/>
  <c r="DQ2198" i="5"/>
  <c r="DL2198" i="5"/>
  <c r="DQ2197" i="5"/>
  <c r="DL2197" i="5"/>
  <c r="DQ2196" i="5"/>
  <c r="DL2196" i="5"/>
  <c r="DQ2195" i="5"/>
  <c r="DL2195" i="5"/>
  <c r="DQ2194" i="5"/>
  <c r="DL2194" i="5"/>
  <c r="DQ2193" i="5"/>
  <c r="DL2193" i="5"/>
  <c r="DQ2192" i="5"/>
  <c r="DL2192" i="5"/>
  <c r="DQ2191" i="5"/>
  <c r="DL2191" i="5"/>
  <c r="DQ2190" i="5"/>
  <c r="DL2190" i="5"/>
  <c r="DQ2189" i="5"/>
  <c r="DL2189" i="5"/>
  <c r="DQ2188" i="5"/>
  <c r="DL2188" i="5"/>
  <c r="DQ2187" i="5"/>
  <c r="DL2187" i="5"/>
  <c r="DQ2186" i="5"/>
  <c r="DL2186" i="5"/>
  <c r="DQ2185" i="5"/>
  <c r="DL2185" i="5"/>
  <c r="DQ2184" i="5"/>
  <c r="DL2184" i="5"/>
  <c r="DQ2183" i="5"/>
  <c r="DL2183" i="5"/>
  <c r="DQ2182" i="5"/>
  <c r="DL2182" i="5"/>
  <c r="DQ2181" i="5"/>
  <c r="DL2181" i="5"/>
  <c r="DQ2180" i="5"/>
  <c r="DL2180" i="5"/>
  <c r="DQ2179" i="5"/>
  <c r="DL2179" i="5"/>
  <c r="DQ2178" i="5"/>
  <c r="DL2178" i="5"/>
  <c r="DQ2177" i="5"/>
  <c r="DL2177" i="5"/>
  <c r="DQ2176" i="5"/>
  <c r="DL2176" i="5"/>
  <c r="DQ2175" i="5"/>
  <c r="DL2175" i="5"/>
  <c r="DQ2174" i="5"/>
  <c r="DL2174" i="5"/>
  <c r="DQ2173" i="5"/>
  <c r="DL2173" i="5"/>
  <c r="DQ2172" i="5"/>
  <c r="DL2172" i="5"/>
  <c r="DQ2171" i="5"/>
  <c r="DL2171" i="5"/>
  <c r="DQ2170" i="5"/>
  <c r="DL2170" i="5"/>
  <c r="DQ2169" i="5"/>
  <c r="DL2169" i="5"/>
  <c r="DQ2168" i="5"/>
  <c r="DL2168" i="5"/>
  <c r="DQ2167" i="5"/>
  <c r="DL2167" i="5"/>
  <c r="DQ2166" i="5"/>
  <c r="DL2166" i="5"/>
  <c r="DQ2165" i="5"/>
  <c r="DL2165" i="5"/>
  <c r="DQ2164" i="5"/>
  <c r="DL2164" i="5"/>
  <c r="DQ2163" i="5"/>
  <c r="DL2163" i="5"/>
  <c r="DQ2162" i="5"/>
  <c r="DL2162" i="5"/>
  <c r="DQ2161" i="5"/>
  <c r="DL2161" i="5"/>
  <c r="DQ2160" i="5"/>
  <c r="DL2160" i="5"/>
  <c r="DQ2159" i="5"/>
  <c r="DL2159" i="5"/>
  <c r="DQ2158" i="5"/>
  <c r="DL2158" i="5"/>
  <c r="DQ2157" i="5"/>
  <c r="DL2157" i="5"/>
  <c r="DQ2156" i="5"/>
  <c r="DL2156" i="5"/>
  <c r="DQ2155" i="5"/>
  <c r="DL2155" i="5"/>
  <c r="DQ2154" i="5"/>
  <c r="DL2154" i="5"/>
  <c r="DQ2153" i="5"/>
  <c r="DL2153" i="5"/>
  <c r="DQ2152" i="5"/>
  <c r="DL2152" i="5"/>
  <c r="DQ2151" i="5"/>
  <c r="DL2151" i="5"/>
  <c r="DQ2150" i="5"/>
  <c r="DL2150" i="5"/>
  <c r="DQ2149" i="5"/>
  <c r="DL2149" i="5"/>
  <c r="DQ2148" i="5"/>
  <c r="DL2148" i="5"/>
  <c r="DQ2147" i="5"/>
  <c r="DL2147" i="5"/>
  <c r="DQ2146" i="5"/>
  <c r="DL2146" i="5"/>
  <c r="DQ2145" i="5"/>
  <c r="DL2145" i="5"/>
  <c r="DQ2144" i="5"/>
  <c r="DL2144" i="5"/>
  <c r="DQ2143" i="5"/>
  <c r="DL2143" i="5"/>
  <c r="DQ2142" i="5"/>
  <c r="DL2142" i="5"/>
  <c r="DQ2141" i="5"/>
  <c r="DL2141" i="5"/>
  <c r="DQ2140" i="5"/>
  <c r="DL2140" i="5"/>
  <c r="DQ2139" i="5"/>
  <c r="DL2139" i="5"/>
  <c r="DQ2138" i="5"/>
  <c r="DL2138" i="5"/>
  <c r="DQ2137" i="5"/>
  <c r="DL2137" i="5"/>
  <c r="DQ2134" i="5"/>
  <c r="DL2134" i="5"/>
  <c r="DQ2133" i="5"/>
  <c r="DL2133" i="5"/>
  <c r="DQ2132" i="5"/>
  <c r="DL2132" i="5"/>
  <c r="DQ2131" i="5"/>
  <c r="DL2131" i="5"/>
  <c r="DQ2130" i="5"/>
  <c r="DL2130" i="5"/>
  <c r="DQ2129" i="5"/>
  <c r="DL2129" i="5"/>
  <c r="DQ2128" i="5"/>
  <c r="DL2128" i="5"/>
  <c r="DQ2127" i="5"/>
  <c r="DL2127" i="5"/>
  <c r="DQ2126" i="5"/>
  <c r="DL2126" i="5"/>
  <c r="DQ2125" i="5"/>
  <c r="DL2125" i="5"/>
  <c r="DQ2124" i="5"/>
  <c r="DL2124" i="5"/>
  <c r="DQ2123" i="5"/>
  <c r="DL2123" i="5"/>
  <c r="DQ2122" i="5"/>
  <c r="DL2122" i="5"/>
  <c r="DQ2121" i="5"/>
  <c r="DL2121" i="5"/>
  <c r="DQ2120" i="5"/>
  <c r="DL2120" i="5"/>
  <c r="DQ2119" i="5"/>
  <c r="DL2119" i="5"/>
  <c r="DQ2118" i="5"/>
  <c r="DL2118" i="5"/>
  <c r="DQ2117" i="5"/>
  <c r="DL2117" i="5"/>
  <c r="DQ2116" i="5"/>
  <c r="DL2116" i="5"/>
  <c r="DQ2115" i="5"/>
  <c r="DL2115" i="5"/>
  <c r="DQ2114" i="5"/>
  <c r="DL2114" i="5"/>
  <c r="DQ2113" i="5"/>
  <c r="DL2113" i="5"/>
  <c r="DQ2112" i="5"/>
  <c r="DL2112" i="5"/>
  <c r="DQ2111" i="5"/>
  <c r="DL2111" i="5"/>
  <c r="DQ2110" i="5"/>
  <c r="DL2110" i="5"/>
  <c r="DQ2109" i="5"/>
  <c r="DL2109" i="5"/>
  <c r="DQ2108" i="5"/>
  <c r="DL2108" i="5"/>
  <c r="DQ2107" i="5"/>
  <c r="DL2107" i="5"/>
  <c r="DQ2106" i="5"/>
  <c r="DL2106" i="5"/>
  <c r="DQ2105" i="5"/>
  <c r="DL2105" i="5"/>
  <c r="DQ2104" i="5"/>
  <c r="DL2104" i="5"/>
  <c r="DQ2103" i="5"/>
  <c r="DL2103" i="5"/>
  <c r="DQ2102" i="5"/>
  <c r="DL2102" i="5"/>
  <c r="DQ2101" i="5"/>
  <c r="DL2101" i="5"/>
  <c r="DQ2100" i="5"/>
  <c r="DL2100" i="5"/>
  <c r="DQ2099" i="5"/>
  <c r="DL2099" i="5"/>
  <c r="DQ2098" i="5"/>
  <c r="DL2098" i="5"/>
  <c r="DQ2097" i="5"/>
  <c r="DL2097" i="5"/>
  <c r="DQ2096" i="5"/>
  <c r="DL2096" i="5"/>
  <c r="DQ2095" i="5"/>
  <c r="DL2095" i="5"/>
  <c r="DQ2094" i="5"/>
  <c r="DL2094" i="5"/>
  <c r="DQ2093" i="5"/>
  <c r="DL2093" i="5"/>
  <c r="DQ2092" i="5"/>
  <c r="DL2092" i="5"/>
  <c r="DQ2091" i="5"/>
  <c r="DL2091" i="5"/>
  <c r="DQ2090" i="5"/>
  <c r="DL2090" i="5"/>
  <c r="DQ2089" i="5"/>
  <c r="DL2089" i="5"/>
  <c r="DQ2088" i="5"/>
  <c r="DL2088" i="5"/>
  <c r="DQ2087" i="5"/>
  <c r="DL2087" i="5"/>
  <c r="DQ2086" i="5"/>
  <c r="DL2086" i="5"/>
  <c r="DQ2085" i="5"/>
  <c r="DL2085" i="5"/>
  <c r="DQ2084" i="5"/>
  <c r="DL2084" i="5"/>
  <c r="DQ2083" i="5"/>
  <c r="DL2083" i="5"/>
  <c r="DQ2082" i="5"/>
  <c r="DL2082" i="5"/>
  <c r="DQ2081" i="5"/>
  <c r="DL2081" i="5"/>
  <c r="DQ2080" i="5"/>
  <c r="DL2080" i="5"/>
  <c r="DQ2079" i="5"/>
  <c r="DL2079" i="5"/>
  <c r="DQ2078" i="5"/>
  <c r="DL2078" i="5"/>
  <c r="DQ2077" i="5"/>
  <c r="DL2077" i="5"/>
  <c r="DQ2076" i="5"/>
  <c r="DL2076" i="5"/>
  <c r="DQ2075" i="5"/>
  <c r="DL2075" i="5"/>
  <c r="DQ2074" i="5"/>
  <c r="DL2074" i="5"/>
  <c r="DQ2073" i="5"/>
  <c r="DL2073" i="5"/>
  <c r="DQ2072" i="5"/>
  <c r="DL2072" i="5"/>
  <c r="DQ2071" i="5"/>
  <c r="DL2071" i="5"/>
  <c r="DQ2070" i="5"/>
  <c r="DL2070" i="5"/>
  <c r="DQ2069" i="5"/>
  <c r="DL2069" i="5"/>
  <c r="DQ2068" i="5"/>
  <c r="DL2068" i="5"/>
  <c r="DQ2067" i="5"/>
  <c r="DL2067" i="5"/>
  <c r="DQ2066" i="5"/>
  <c r="DL2066" i="5"/>
  <c r="DQ2065" i="5"/>
  <c r="DL2065" i="5"/>
  <c r="DQ2064" i="5"/>
  <c r="DL2064" i="5"/>
  <c r="DQ2063" i="5"/>
  <c r="DL2063" i="5"/>
  <c r="DQ2062" i="5"/>
  <c r="DL2062" i="5"/>
  <c r="DQ2061" i="5"/>
  <c r="DL2061" i="5"/>
  <c r="DQ2060" i="5"/>
  <c r="DL2060" i="5"/>
  <c r="DQ2059" i="5"/>
  <c r="DL2059" i="5"/>
  <c r="DQ2058" i="5"/>
  <c r="DL2058" i="5"/>
  <c r="DQ2057" i="5"/>
  <c r="DL2057" i="5"/>
  <c r="DQ2056" i="5"/>
  <c r="DL2056" i="5"/>
  <c r="DQ2055" i="5"/>
  <c r="DL2055" i="5"/>
  <c r="DQ2054" i="5"/>
  <c r="DL2054" i="5"/>
  <c r="DQ2053" i="5"/>
  <c r="DL2053" i="5"/>
  <c r="DQ2052" i="5"/>
  <c r="DL2052" i="5"/>
  <c r="DQ2051" i="5"/>
  <c r="DL2051" i="5"/>
  <c r="DQ2050" i="5"/>
  <c r="DL2050" i="5"/>
  <c r="DQ2049" i="5"/>
  <c r="DL2049" i="5"/>
  <c r="DQ2048" i="5"/>
  <c r="DL2048" i="5"/>
  <c r="DQ2047" i="5"/>
  <c r="DL2047" i="5"/>
  <c r="DQ2046" i="5"/>
  <c r="DL2046" i="5"/>
  <c r="DQ2045" i="5"/>
  <c r="DL2045" i="5"/>
  <c r="DQ2044" i="5"/>
  <c r="DL2044" i="5"/>
  <c r="DQ2043" i="5"/>
  <c r="DL2043" i="5"/>
  <c r="DQ2042" i="5"/>
  <c r="DL2042" i="5"/>
  <c r="DQ2041" i="5"/>
  <c r="DL2041" i="5"/>
  <c r="DQ2040" i="5"/>
  <c r="DL2040" i="5"/>
  <c r="DQ2039" i="5"/>
  <c r="DL2039" i="5"/>
  <c r="DQ2038" i="5"/>
  <c r="DL2038" i="5"/>
  <c r="DQ2037" i="5"/>
  <c r="DL2037" i="5"/>
  <c r="DQ2036" i="5"/>
  <c r="DL2036" i="5"/>
  <c r="DQ2035" i="5"/>
  <c r="DL2035" i="5"/>
  <c r="DQ2034" i="5"/>
  <c r="DL2034" i="5"/>
  <c r="DQ2033" i="5"/>
  <c r="DL2033" i="5"/>
  <c r="DQ2032" i="5"/>
  <c r="DL2032" i="5"/>
  <c r="DQ2031" i="5"/>
  <c r="DL2031" i="5"/>
  <c r="DQ2030" i="5"/>
  <c r="DL2030" i="5"/>
  <c r="DQ2029" i="5"/>
  <c r="DL2029" i="5"/>
  <c r="DQ2028" i="5"/>
  <c r="DL2028" i="5"/>
  <c r="DQ2027" i="5"/>
  <c r="DL2027" i="5"/>
  <c r="DQ2026" i="5"/>
  <c r="DL2026" i="5"/>
  <c r="DQ2025" i="5"/>
  <c r="DL2025" i="5"/>
  <c r="DQ2024" i="5"/>
  <c r="DL2024" i="5"/>
  <c r="DQ2023" i="5"/>
  <c r="DL2023" i="5"/>
  <c r="DQ2022" i="5"/>
  <c r="DL2022" i="5"/>
  <c r="DQ2021" i="5"/>
  <c r="DL2021" i="5"/>
  <c r="DQ2020" i="5"/>
  <c r="DL2020" i="5"/>
  <c r="DQ2019" i="5"/>
  <c r="DL2019" i="5"/>
  <c r="DQ2018" i="5"/>
  <c r="DL2018" i="5"/>
  <c r="DQ2017" i="5"/>
  <c r="DL2017" i="5"/>
  <c r="DQ2016" i="5"/>
  <c r="DL2016" i="5"/>
  <c r="DQ2015" i="5"/>
  <c r="DL2015" i="5"/>
  <c r="DQ2014" i="5"/>
  <c r="DL2014" i="5"/>
  <c r="DQ2013" i="5"/>
  <c r="DL2013" i="5"/>
  <c r="DQ2012" i="5"/>
  <c r="DL2012" i="5"/>
  <c r="DQ2011" i="5"/>
  <c r="DL2011" i="5"/>
  <c r="DQ2010" i="5"/>
  <c r="DL2010" i="5"/>
  <c r="DQ2009" i="5"/>
  <c r="DL2009" i="5"/>
  <c r="DQ2008" i="5"/>
  <c r="DL2008" i="5"/>
  <c r="DQ2007" i="5"/>
  <c r="DL2007" i="5"/>
  <c r="DQ2006" i="5"/>
  <c r="DL2006" i="5"/>
  <c r="DQ2005" i="5"/>
  <c r="DL2005" i="5"/>
  <c r="DQ2004" i="5"/>
  <c r="DL2004" i="5"/>
  <c r="DQ2003" i="5"/>
  <c r="DL2003" i="5"/>
  <c r="DQ2002" i="5"/>
  <c r="DL2002" i="5"/>
  <c r="DQ2001" i="5"/>
  <c r="DL2001" i="5"/>
  <c r="DQ2000" i="5"/>
  <c r="DL2000" i="5"/>
  <c r="DQ1999" i="5"/>
  <c r="DL1999" i="5"/>
  <c r="DQ1998" i="5"/>
  <c r="DL1998" i="5"/>
  <c r="DQ1997" i="5"/>
  <c r="DL1997" i="5"/>
  <c r="DQ1996" i="5"/>
  <c r="DL1996" i="5"/>
  <c r="DQ1995" i="5"/>
  <c r="DL1995" i="5"/>
  <c r="DQ1994" i="5"/>
  <c r="DL1994" i="5"/>
  <c r="DQ1993" i="5"/>
  <c r="DL1993" i="5"/>
  <c r="DQ1992" i="5"/>
  <c r="DL1992" i="5"/>
  <c r="DQ1991" i="5"/>
  <c r="DL1991" i="5"/>
  <c r="DQ1990" i="5"/>
  <c r="DL1990" i="5"/>
  <c r="DQ1989" i="5"/>
  <c r="DL1989" i="5"/>
  <c r="DQ1988" i="5"/>
  <c r="DL1988" i="5"/>
  <c r="DQ1987" i="5"/>
  <c r="DL1987" i="5"/>
  <c r="DQ1986" i="5"/>
  <c r="DL1986" i="5"/>
  <c r="DQ1985" i="5"/>
  <c r="DL1985" i="5"/>
  <c r="DQ1984" i="5"/>
  <c r="DL1984" i="5"/>
  <c r="DQ1983" i="5"/>
  <c r="DL1983" i="5"/>
  <c r="DQ1982" i="5"/>
  <c r="DL1982" i="5"/>
  <c r="DQ1981" i="5"/>
  <c r="DL1981" i="5"/>
  <c r="DQ1980" i="5"/>
  <c r="DL1980" i="5"/>
  <c r="DQ1979" i="5"/>
  <c r="DL1979" i="5"/>
  <c r="DQ1978" i="5"/>
  <c r="DL1978" i="5"/>
  <c r="DQ1977" i="5"/>
  <c r="DL1977" i="5"/>
  <c r="DQ1976" i="5"/>
  <c r="DL1976" i="5"/>
  <c r="DQ1975" i="5"/>
  <c r="DL1975" i="5"/>
  <c r="DQ1974" i="5"/>
  <c r="DL1974" i="5"/>
  <c r="DQ1973" i="5"/>
  <c r="DL1973" i="5"/>
  <c r="DQ1972" i="5"/>
  <c r="DL1972" i="5"/>
  <c r="DQ1971" i="5"/>
  <c r="DL1971" i="5"/>
  <c r="DQ1970" i="5"/>
  <c r="DL1970" i="5"/>
  <c r="DQ1969" i="5"/>
  <c r="DL1969" i="5"/>
  <c r="DQ1968" i="5"/>
  <c r="DL1968" i="5"/>
  <c r="DQ1967" i="5"/>
  <c r="DL1967" i="5"/>
  <c r="DQ1966" i="5"/>
  <c r="DL1966" i="5"/>
  <c r="DQ1965" i="5"/>
  <c r="DL1965" i="5"/>
  <c r="DQ1964" i="5"/>
  <c r="DL1964" i="5"/>
  <c r="DQ1963" i="5"/>
  <c r="DL1963" i="5"/>
  <c r="DQ1962" i="5"/>
  <c r="DL1962" i="5"/>
  <c r="DQ1961" i="5"/>
  <c r="DL1961" i="5"/>
  <c r="DQ1960" i="5"/>
  <c r="DL1960" i="5"/>
  <c r="DQ1959" i="5"/>
  <c r="DL1959" i="5"/>
  <c r="DQ1958" i="5"/>
  <c r="DL1958" i="5"/>
  <c r="DQ1957" i="5"/>
  <c r="DL1957" i="5"/>
  <c r="DQ1956" i="5"/>
  <c r="DL1956" i="5"/>
  <c r="DQ1955" i="5"/>
  <c r="DL1955" i="5"/>
  <c r="DQ1954" i="5"/>
  <c r="DL1954" i="5"/>
  <c r="DQ1953" i="5"/>
  <c r="DL1953" i="5"/>
  <c r="DQ1952" i="5"/>
  <c r="DL1952" i="5"/>
  <c r="DQ1951" i="5"/>
  <c r="DL1951" i="5"/>
  <c r="DQ1950" i="5"/>
  <c r="DL1950" i="5"/>
  <c r="DQ1949" i="5"/>
  <c r="DL1949" i="5"/>
  <c r="DQ1948" i="5"/>
  <c r="DL1948" i="5"/>
  <c r="DQ1947" i="5"/>
  <c r="DL1947" i="5"/>
  <c r="DQ1946" i="5"/>
  <c r="DL1946" i="5"/>
  <c r="DQ1945" i="5"/>
  <c r="DL1945" i="5"/>
  <c r="DQ1944" i="5"/>
  <c r="DL1944" i="5"/>
  <c r="DQ1943" i="5"/>
  <c r="DL1943" i="5"/>
  <c r="DQ1942" i="5"/>
  <c r="DL1942" i="5"/>
  <c r="DQ1941" i="5"/>
  <c r="DL1941" i="5"/>
  <c r="DQ1940" i="5"/>
  <c r="DL1940" i="5"/>
  <c r="DQ1939" i="5"/>
  <c r="DL1939" i="5"/>
  <c r="DQ1938" i="5"/>
  <c r="DL1938" i="5"/>
  <c r="DQ1937" i="5"/>
  <c r="DL1937" i="5"/>
  <c r="DQ1936" i="5"/>
  <c r="DL1936" i="5"/>
  <c r="DQ1935" i="5"/>
  <c r="DL1935" i="5"/>
  <c r="DQ1934" i="5"/>
  <c r="DL1934" i="5"/>
  <c r="DQ1933" i="5"/>
  <c r="DL1933" i="5"/>
  <c r="DQ1932" i="5"/>
  <c r="DL1932" i="5"/>
  <c r="DQ1931" i="5"/>
  <c r="DL1931" i="5"/>
  <c r="DQ1930" i="5"/>
  <c r="DL1930" i="5"/>
  <c r="DQ1929" i="5"/>
  <c r="DL1929" i="5"/>
  <c r="DQ1928" i="5"/>
  <c r="DL1928" i="5"/>
  <c r="DQ1927" i="5"/>
  <c r="DL1927" i="5"/>
  <c r="DQ1926" i="5"/>
  <c r="DL1926" i="5"/>
  <c r="DQ1925" i="5"/>
  <c r="DL1925" i="5"/>
  <c r="DQ1924" i="5"/>
  <c r="DL1924" i="5"/>
  <c r="DQ1923" i="5"/>
  <c r="DL1923" i="5"/>
  <c r="DQ1922" i="5"/>
  <c r="DL1922" i="5"/>
  <c r="DQ1921" i="5"/>
  <c r="DL1921" i="5"/>
  <c r="DQ1920" i="5"/>
  <c r="DL1920" i="5"/>
  <c r="DQ1919" i="5"/>
  <c r="DL1919" i="5"/>
  <c r="DQ1918" i="5"/>
  <c r="DL1918" i="5"/>
  <c r="DQ1917" i="5"/>
  <c r="DL1917" i="5"/>
  <c r="DQ1916" i="5"/>
  <c r="DL1916" i="5"/>
  <c r="DQ1915" i="5"/>
  <c r="DL1915" i="5"/>
  <c r="DQ1914" i="5"/>
  <c r="DL1914" i="5"/>
  <c r="DQ1913" i="5"/>
  <c r="DL1913" i="5"/>
  <c r="DQ1912" i="5"/>
  <c r="DL1912" i="5"/>
  <c r="DQ1911" i="5"/>
  <c r="DL1911" i="5"/>
  <c r="DQ1910" i="5"/>
  <c r="DL1910" i="5"/>
  <c r="DQ1909" i="5"/>
  <c r="DL1909" i="5"/>
  <c r="DQ1908" i="5"/>
  <c r="DL1908" i="5"/>
  <c r="DQ1907" i="5"/>
  <c r="DL1907" i="5"/>
  <c r="DQ1906" i="5"/>
  <c r="DL1906" i="5"/>
  <c r="DQ1905" i="5"/>
  <c r="DL1905" i="5"/>
  <c r="DQ1904" i="5"/>
  <c r="DL1904" i="5"/>
  <c r="DQ1903" i="5"/>
  <c r="DL1903" i="5"/>
  <c r="DQ1902" i="5"/>
  <c r="DL1902" i="5"/>
  <c r="DQ1901" i="5"/>
  <c r="DL1901" i="5"/>
  <c r="DQ1900" i="5"/>
  <c r="DL1900" i="5"/>
  <c r="DQ1899" i="5"/>
  <c r="DL1899" i="5"/>
  <c r="DQ1898" i="5"/>
  <c r="DL1898" i="5"/>
  <c r="DQ1897" i="5"/>
  <c r="DL1897" i="5"/>
  <c r="DQ1896" i="5"/>
  <c r="DL1896" i="5"/>
  <c r="DQ1895" i="5"/>
  <c r="DL1895" i="5"/>
  <c r="DQ1894" i="5"/>
  <c r="DL1894" i="5"/>
  <c r="DQ1893" i="5"/>
  <c r="DL1893" i="5"/>
  <c r="DQ1892" i="5"/>
  <c r="DL1892" i="5"/>
  <c r="DQ1891" i="5"/>
  <c r="DL1891" i="5"/>
  <c r="DQ1890" i="5"/>
  <c r="DL1890" i="5"/>
  <c r="DQ1889" i="5"/>
  <c r="DL1889" i="5"/>
  <c r="DQ1888" i="5"/>
  <c r="DL1888" i="5"/>
  <c r="DQ1887" i="5"/>
  <c r="DL1887" i="5"/>
  <c r="DQ1886" i="5"/>
  <c r="DL1886" i="5"/>
  <c r="DQ1885" i="5"/>
  <c r="DL1885" i="5"/>
  <c r="DQ1884" i="5"/>
  <c r="DL1884" i="5"/>
  <c r="DQ1883" i="5"/>
  <c r="DL1883" i="5"/>
  <c r="DQ1882" i="5"/>
  <c r="DL1882" i="5"/>
  <c r="DQ1881" i="5"/>
  <c r="DL1881" i="5"/>
  <c r="DQ1880" i="5"/>
  <c r="DL1880" i="5"/>
  <c r="DQ1879" i="5"/>
  <c r="DL1879" i="5"/>
  <c r="DQ1878" i="5"/>
  <c r="DL1878" i="5"/>
  <c r="DQ1877" i="5"/>
  <c r="DL1877" i="5"/>
  <c r="DQ1876" i="5"/>
  <c r="DL1876" i="5"/>
  <c r="DQ1875" i="5"/>
  <c r="DL1875" i="5"/>
  <c r="DQ1874" i="5"/>
  <c r="DL1874" i="5"/>
  <c r="DQ1873" i="5"/>
  <c r="DL1873" i="5"/>
  <c r="DQ1872" i="5"/>
  <c r="DL1872" i="5"/>
  <c r="DQ1871" i="5"/>
  <c r="DL1871" i="5"/>
  <c r="DQ1870" i="5"/>
  <c r="DL1870" i="5"/>
  <c r="DQ1869" i="5"/>
  <c r="DL1869" i="5"/>
  <c r="DQ1868" i="5"/>
  <c r="DL1868" i="5"/>
  <c r="DQ1867" i="5"/>
  <c r="DL1867" i="5"/>
  <c r="DQ1866" i="5"/>
  <c r="DL1866" i="5"/>
  <c r="DQ1865" i="5"/>
  <c r="DL1865" i="5"/>
  <c r="DQ1864" i="5"/>
  <c r="DL1864" i="5"/>
  <c r="DQ1863" i="5"/>
  <c r="DL1863" i="5"/>
  <c r="DQ1862" i="5"/>
  <c r="DL1862" i="5"/>
  <c r="DQ1861" i="5"/>
  <c r="DL1861" i="5"/>
  <c r="DQ1860" i="5"/>
  <c r="DL1860" i="5"/>
  <c r="DQ1859" i="5"/>
  <c r="DL1859" i="5"/>
  <c r="DQ1858" i="5"/>
  <c r="DL1858" i="5"/>
  <c r="DQ1857" i="5"/>
  <c r="DL1857" i="5"/>
  <c r="DQ1856" i="5"/>
  <c r="DL1856" i="5"/>
  <c r="DQ1855" i="5"/>
  <c r="DL1855" i="5"/>
  <c r="DQ1854" i="5"/>
  <c r="DL1854" i="5"/>
  <c r="DQ1853" i="5"/>
  <c r="DL1853" i="5"/>
  <c r="DQ1852" i="5"/>
  <c r="DL1852" i="5"/>
  <c r="DQ1851" i="5"/>
  <c r="DL1851" i="5"/>
  <c r="DQ1850" i="5"/>
  <c r="DL1850" i="5"/>
  <c r="DQ1849" i="5"/>
  <c r="DL1849" i="5"/>
  <c r="DQ1848" i="5"/>
  <c r="DL1848" i="5"/>
  <c r="DQ1847" i="5"/>
  <c r="DL1847" i="5"/>
  <c r="DQ1846" i="5"/>
  <c r="DL1846" i="5"/>
  <c r="DQ1845" i="5"/>
  <c r="DL1845" i="5"/>
  <c r="DQ1844" i="5"/>
  <c r="DL1844" i="5"/>
  <c r="DQ1843" i="5"/>
  <c r="DL1843" i="5"/>
  <c r="DQ1842" i="5"/>
  <c r="DL1842" i="5"/>
  <c r="DQ1841" i="5"/>
  <c r="DL1841" i="5"/>
  <c r="DQ1840" i="5"/>
  <c r="DL1840" i="5"/>
  <c r="DQ1839" i="5"/>
  <c r="DL1839" i="5"/>
  <c r="DQ1838" i="5"/>
  <c r="DL1838" i="5"/>
  <c r="DQ1837" i="5"/>
  <c r="DL1837" i="5"/>
  <c r="DQ1836" i="5"/>
  <c r="DL1836" i="5"/>
  <c r="DQ1835" i="5"/>
  <c r="DL1835" i="5"/>
  <c r="DQ1834" i="5"/>
  <c r="DL1834" i="5"/>
  <c r="DQ1833" i="5"/>
  <c r="DL1833" i="5"/>
  <c r="DQ1832" i="5"/>
  <c r="DL1832" i="5"/>
  <c r="DQ1831" i="5"/>
  <c r="DL1831" i="5"/>
  <c r="DQ1830" i="5"/>
  <c r="DL1830" i="5"/>
  <c r="DQ1829" i="5"/>
  <c r="DL1829" i="5"/>
  <c r="DQ1828" i="5"/>
  <c r="DL1828" i="5"/>
  <c r="DQ1827" i="5"/>
  <c r="DL1827" i="5"/>
  <c r="DQ1826" i="5"/>
  <c r="DL1826" i="5"/>
  <c r="DQ1825" i="5"/>
  <c r="DL1825" i="5"/>
  <c r="DQ1824" i="5"/>
  <c r="DL1824" i="5"/>
  <c r="DQ1823" i="5"/>
  <c r="DL1823" i="5"/>
  <c r="DQ1822" i="5"/>
  <c r="DL1822" i="5"/>
  <c r="DQ1821" i="5"/>
  <c r="DL1821" i="5"/>
  <c r="DQ1820" i="5"/>
  <c r="DL1820" i="5"/>
  <c r="DQ1819" i="5"/>
  <c r="DL1819" i="5"/>
  <c r="DQ1818" i="5"/>
  <c r="DL1818" i="5"/>
  <c r="DQ1817" i="5"/>
  <c r="DL1817" i="5"/>
  <c r="DQ1816" i="5"/>
  <c r="DL1816" i="5"/>
  <c r="DQ1815" i="5"/>
  <c r="DL1815" i="5"/>
  <c r="DQ1814" i="5"/>
  <c r="DL1814" i="5"/>
  <c r="DQ1813" i="5"/>
  <c r="DL1813" i="5"/>
  <c r="DQ1812" i="5"/>
  <c r="DL1812" i="5"/>
  <c r="DQ1811" i="5"/>
  <c r="DL1811" i="5"/>
  <c r="DQ1810" i="5"/>
  <c r="DL1810" i="5"/>
  <c r="DQ1809" i="5"/>
  <c r="DL1809" i="5"/>
  <c r="DQ1808" i="5"/>
  <c r="DL1808" i="5"/>
  <c r="DQ1807" i="5"/>
  <c r="DL1807" i="5"/>
  <c r="DQ1806" i="5"/>
  <c r="DL1806" i="5"/>
  <c r="DQ1805" i="5"/>
  <c r="DL1805" i="5"/>
  <c r="DQ1804" i="5"/>
  <c r="DL1804" i="5"/>
  <c r="DQ1803" i="5"/>
  <c r="DL1803" i="5"/>
  <c r="DQ1802" i="5"/>
  <c r="DL1802" i="5"/>
  <c r="DQ1801" i="5"/>
  <c r="DL1801" i="5"/>
  <c r="DQ1799" i="5"/>
  <c r="DL1799" i="5"/>
  <c r="DQ1798" i="5"/>
  <c r="DL1798" i="5"/>
  <c r="DQ1797" i="5"/>
  <c r="DL1797" i="5"/>
  <c r="DQ1796" i="5"/>
  <c r="DL1796" i="5"/>
  <c r="DQ1795" i="5"/>
  <c r="DL1795" i="5"/>
  <c r="DQ1794" i="5"/>
  <c r="DL1794" i="5"/>
  <c r="DQ1793" i="5"/>
  <c r="DL1793" i="5"/>
  <c r="DQ1792" i="5"/>
  <c r="DL1792" i="5"/>
  <c r="DQ1791" i="5"/>
  <c r="DL1791" i="5"/>
  <c r="DQ1790" i="5"/>
  <c r="DL1790" i="5"/>
  <c r="DQ1789" i="5"/>
  <c r="DL1789" i="5"/>
  <c r="DQ1788" i="5"/>
  <c r="DL1788" i="5"/>
  <c r="DQ1787" i="5"/>
  <c r="DL1787" i="5"/>
  <c r="DQ1786" i="5"/>
  <c r="DL1786" i="5"/>
  <c r="DQ1785" i="5"/>
  <c r="DL1785" i="5"/>
  <c r="DQ1784" i="5"/>
  <c r="DL1784" i="5"/>
  <c r="DQ1783" i="5"/>
  <c r="DL1783" i="5"/>
  <c r="DQ1782" i="5"/>
  <c r="DL1782" i="5"/>
  <c r="DQ1781" i="5"/>
  <c r="DL1781" i="5"/>
  <c r="DQ1780" i="5"/>
  <c r="DL1780" i="5"/>
  <c r="DQ1779" i="5"/>
  <c r="DL1779" i="5"/>
  <c r="DQ1778" i="5"/>
  <c r="DL1778" i="5"/>
  <c r="DQ1777" i="5"/>
  <c r="DL1777" i="5"/>
  <c r="DQ1776" i="5"/>
  <c r="DL1776" i="5"/>
  <c r="DQ1775" i="5"/>
  <c r="DL1775" i="5"/>
  <c r="DQ1774" i="5"/>
  <c r="DL1774" i="5"/>
  <c r="DQ1773" i="5"/>
  <c r="DL1773" i="5"/>
  <c r="DQ1772" i="5"/>
  <c r="DL1772" i="5"/>
  <c r="DQ1771" i="5"/>
  <c r="DL1771" i="5"/>
  <c r="DQ1770" i="5"/>
  <c r="DL1770" i="5"/>
  <c r="DQ1769" i="5"/>
  <c r="DL1769" i="5"/>
  <c r="DQ1768" i="5"/>
  <c r="DL1768" i="5"/>
  <c r="DQ1767" i="5"/>
  <c r="DL1767" i="5"/>
  <c r="DQ1766" i="5"/>
  <c r="DL1766" i="5"/>
  <c r="DQ1765" i="5"/>
  <c r="DL1765" i="5"/>
  <c r="DQ1764" i="5"/>
  <c r="DL1764" i="5"/>
  <c r="DQ1763" i="5"/>
  <c r="DL1763" i="5"/>
  <c r="DQ1762" i="5"/>
  <c r="DL1762" i="5"/>
  <c r="DQ1761" i="5"/>
  <c r="DL1761" i="5"/>
  <c r="DQ1760" i="5"/>
  <c r="DL1760" i="5"/>
  <c r="DQ1759" i="5"/>
  <c r="DL1759" i="5"/>
  <c r="DQ1758" i="5"/>
  <c r="DL1758" i="5"/>
  <c r="DQ1757" i="5"/>
  <c r="DL1757" i="5"/>
  <c r="DQ1756" i="5"/>
  <c r="DL1756" i="5"/>
  <c r="DQ1755" i="5"/>
  <c r="DL1755" i="5"/>
  <c r="DQ1754" i="5"/>
  <c r="DL1754" i="5"/>
  <c r="DQ1752" i="5"/>
  <c r="DL1752" i="5"/>
  <c r="DQ1751" i="5"/>
  <c r="DL1751" i="5"/>
  <c r="DQ1750" i="5"/>
  <c r="DL1750" i="5"/>
  <c r="DQ1749" i="5"/>
  <c r="DL1749" i="5"/>
  <c r="DQ1748" i="5"/>
  <c r="DL1748" i="5"/>
  <c r="DQ1747" i="5"/>
  <c r="DL1747" i="5"/>
  <c r="DQ1746" i="5"/>
  <c r="DL1746" i="5"/>
  <c r="DQ1745" i="5"/>
  <c r="DL1745" i="5"/>
  <c r="DQ1744" i="5"/>
  <c r="DL1744" i="5"/>
  <c r="DQ1743" i="5"/>
  <c r="DL1743" i="5"/>
  <c r="DQ1742" i="5"/>
  <c r="DL1742" i="5"/>
  <c r="DQ1741" i="5"/>
  <c r="DL1741" i="5"/>
  <c r="DQ1740" i="5"/>
  <c r="DL1740" i="5"/>
  <c r="DQ1739" i="5"/>
  <c r="DL1739" i="5"/>
  <c r="DQ1738" i="5"/>
  <c r="DL1738" i="5"/>
  <c r="DQ1737" i="5"/>
  <c r="DL1737" i="5"/>
  <c r="DQ1736" i="5"/>
  <c r="DL1736" i="5"/>
  <c r="DQ1735" i="5"/>
  <c r="DL1735" i="5"/>
  <c r="DQ1734" i="5"/>
  <c r="DL1734" i="5"/>
  <c r="DQ1732" i="5"/>
  <c r="DL1732" i="5"/>
  <c r="DQ1731" i="5"/>
  <c r="DL1731" i="5"/>
  <c r="DQ1730" i="5"/>
  <c r="DL1730" i="5"/>
  <c r="DQ1729" i="5"/>
  <c r="DL1729" i="5"/>
  <c r="DQ1728" i="5"/>
  <c r="DL1728" i="5"/>
  <c r="DQ1727" i="5"/>
  <c r="DL1727" i="5"/>
  <c r="DQ1726" i="5"/>
  <c r="DL1726" i="5"/>
  <c r="DQ1725" i="5"/>
  <c r="DL1725" i="5"/>
  <c r="DQ1724" i="5"/>
  <c r="DL1724" i="5"/>
  <c r="DQ1723" i="5"/>
  <c r="DL1723" i="5"/>
  <c r="DQ1722" i="5"/>
  <c r="DL1722" i="5"/>
  <c r="DQ1721" i="5"/>
  <c r="DL1721" i="5"/>
  <c r="DQ1720" i="5"/>
  <c r="DL1720" i="5"/>
  <c r="DQ1719" i="5"/>
  <c r="DL1719" i="5"/>
  <c r="DQ1718" i="5"/>
  <c r="DL1718" i="5"/>
  <c r="DQ1717" i="5"/>
  <c r="DL1717" i="5"/>
  <c r="DQ1716" i="5"/>
  <c r="DL1716" i="5"/>
  <c r="DQ1715" i="5"/>
  <c r="DL1715" i="5"/>
  <c r="DQ1714" i="5"/>
  <c r="DL1714" i="5"/>
  <c r="DQ1713" i="5"/>
  <c r="DL1713" i="5"/>
  <c r="DQ1712" i="5"/>
  <c r="DL1712" i="5"/>
  <c r="DQ1711" i="5"/>
  <c r="DL1711" i="5"/>
  <c r="DQ1710" i="5"/>
  <c r="DL1710" i="5"/>
  <c r="DQ1709" i="5"/>
  <c r="DL1709" i="5"/>
  <c r="DQ1708" i="5"/>
  <c r="DL1708" i="5"/>
  <c r="DQ1707" i="5"/>
  <c r="DL1707" i="5"/>
  <c r="DQ1706" i="5"/>
  <c r="DL1706" i="5"/>
  <c r="DQ1705" i="5"/>
  <c r="DL1705" i="5"/>
  <c r="DQ1704" i="5"/>
  <c r="DL1704" i="5"/>
  <c r="DQ1703" i="5"/>
  <c r="DL1703" i="5"/>
  <c r="DQ1702" i="5"/>
  <c r="DL1702" i="5"/>
  <c r="DQ1701" i="5"/>
  <c r="DL1701" i="5"/>
  <c r="DQ1700" i="5"/>
  <c r="DL1700" i="5"/>
  <c r="DQ1699" i="5"/>
  <c r="DL1699" i="5"/>
  <c r="DQ1698" i="5"/>
  <c r="DL1698" i="5"/>
  <c r="DQ1697" i="5"/>
  <c r="DL1697" i="5"/>
  <c r="DQ1696" i="5"/>
  <c r="DL1696" i="5"/>
  <c r="DQ1695" i="5"/>
  <c r="DL1695" i="5"/>
  <c r="DQ1694" i="5"/>
  <c r="DL1694" i="5"/>
  <c r="DQ1693" i="5"/>
  <c r="DL1693" i="5"/>
  <c r="DQ1692" i="5"/>
  <c r="DL1692" i="5"/>
  <c r="DQ1691" i="5"/>
  <c r="DL1691" i="5"/>
  <c r="DQ1690" i="5"/>
  <c r="DL1690" i="5"/>
  <c r="DQ1689" i="5"/>
  <c r="DL1689" i="5"/>
  <c r="DQ1688" i="5"/>
  <c r="DL1688" i="5"/>
  <c r="DQ1687" i="5"/>
  <c r="DL1687" i="5"/>
  <c r="DQ1686" i="5"/>
  <c r="DL1686" i="5"/>
  <c r="DQ1685" i="5"/>
  <c r="DL1685" i="5"/>
  <c r="DQ1684" i="5"/>
  <c r="DL1684" i="5"/>
  <c r="DQ1683" i="5"/>
  <c r="DL1683" i="5"/>
  <c r="DQ1682" i="5"/>
  <c r="DL1682" i="5"/>
  <c r="DQ1681" i="5"/>
  <c r="DL1681" i="5"/>
  <c r="DQ1680" i="5"/>
  <c r="DL1680" i="5"/>
  <c r="DQ1678" i="5"/>
  <c r="DL1678" i="5"/>
  <c r="DQ1677" i="5"/>
  <c r="DL1677" i="5"/>
  <c r="DQ1676" i="5"/>
  <c r="DL1676" i="5"/>
  <c r="DQ1675" i="5"/>
  <c r="DL1675" i="5"/>
  <c r="DQ1674" i="5"/>
  <c r="DL1674" i="5"/>
  <c r="DQ1673" i="5"/>
  <c r="DL1673" i="5"/>
  <c r="DQ1672" i="5"/>
  <c r="DL1672" i="5"/>
  <c r="DQ1671" i="5"/>
  <c r="DL1671" i="5"/>
  <c r="DQ1670" i="5"/>
  <c r="DL1670" i="5"/>
  <c r="DQ1669" i="5"/>
  <c r="DL1669" i="5"/>
  <c r="DQ1668" i="5"/>
  <c r="DL1668" i="5"/>
  <c r="DQ1667" i="5"/>
  <c r="DL1667" i="5"/>
  <c r="DQ1666" i="5"/>
  <c r="DL1666" i="5"/>
  <c r="DQ1665" i="5"/>
  <c r="DL1665" i="5"/>
  <c r="DQ1664" i="5"/>
  <c r="DL1664" i="5"/>
  <c r="DQ1663" i="5"/>
  <c r="DL1663" i="5"/>
  <c r="DQ1662" i="5"/>
  <c r="DL1662" i="5"/>
  <c r="DQ1661" i="5"/>
  <c r="DL1661" i="5"/>
  <c r="DQ1660" i="5"/>
  <c r="DL1660" i="5"/>
  <c r="DQ1659" i="5"/>
  <c r="DL1659" i="5"/>
  <c r="DQ1658" i="5"/>
  <c r="DL1658" i="5"/>
  <c r="DQ1657" i="5"/>
  <c r="DL1657" i="5"/>
  <c r="DQ1656" i="5"/>
  <c r="DL1656" i="5"/>
  <c r="DQ1655" i="5"/>
  <c r="DL1655" i="5"/>
  <c r="DQ1654" i="5"/>
  <c r="DL1654" i="5"/>
  <c r="DQ1653" i="5"/>
  <c r="DL1653" i="5"/>
  <c r="DQ1652" i="5"/>
  <c r="DL1652" i="5"/>
  <c r="DQ1651" i="5"/>
  <c r="DL1651" i="5"/>
  <c r="DQ1650" i="5"/>
  <c r="DL1650" i="5"/>
  <c r="DQ1649" i="5"/>
  <c r="DL1649" i="5"/>
  <c r="DQ1648" i="5"/>
  <c r="DL1648" i="5"/>
  <c r="DQ1647" i="5"/>
  <c r="DL1647" i="5"/>
  <c r="DQ1646" i="5"/>
  <c r="DL1646" i="5"/>
  <c r="DQ1645" i="5"/>
  <c r="DL1645" i="5"/>
  <c r="DQ1644" i="5"/>
  <c r="DL1644" i="5"/>
  <c r="DQ1643" i="5"/>
  <c r="DL1643" i="5"/>
  <c r="DQ1642" i="5"/>
  <c r="DL1642" i="5"/>
  <c r="DQ1641" i="5"/>
  <c r="DL1641" i="5"/>
  <c r="DQ1640" i="5"/>
  <c r="DL1640" i="5"/>
  <c r="DQ1639" i="5"/>
  <c r="DL1639" i="5"/>
  <c r="DQ1638" i="5"/>
  <c r="DL1638" i="5"/>
  <c r="DQ1637" i="5"/>
  <c r="DL1637" i="5"/>
  <c r="DQ1636" i="5"/>
  <c r="DL1636" i="5"/>
  <c r="DQ1635" i="5"/>
  <c r="DL1635" i="5"/>
  <c r="DQ1634" i="5"/>
  <c r="DL1634" i="5"/>
  <c r="DQ1633" i="5"/>
  <c r="DL1633" i="5"/>
  <c r="DQ1632" i="5"/>
  <c r="DL1632" i="5"/>
  <c r="DQ1631" i="5"/>
  <c r="DL1631" i="5"/>
  <c r="DQ1630" i="5"/>
  <c r="DL1630" i="5"/>
  <c r="DQ1629" i="5"/>
  <c r="DL1629" i="5"/>
  <c r="DQ1628" i="5"/>
  <c r="DL1628" i="5"/>
  <c r="DQ1627" i="5"/>
  <c r="DL1627" i="5"/>
  <c r="DQ1626" i="5"/>
  <c r="DL1626" i="5"/>
  <c r="DQ1625" i="5"/>
  <c r="DL1625" i="5"/>
  <c r="DQ1624" i="5"/>
  <c r="DL1624" i="5"/>
  <c r="DQ1623" i="5"/>
  <c r="DL1623" i="5"/>
  <c r="DQ1622" i="5"/>
  <c r="DL1622" i="5"/>
  <c r="DQ1621" i="5"/>
  <c r="DL1621" i="5"/>
  <c r="DQ1620" i="5"/>
  <c r="DL1620" i="5"/>
  <c r="DQ1619" i="5"/>
  <c r="DL1619" i="5"/>
  <c r="DQ1618" i="5"/>
  <c r="DL1618" i="5"/>
  <c r="DQ1617" i="5"/>
  <c r="DL1617" i="5"/>
  <c r="DQ1616" i="5"/>
  <c r="DL1616" i="5"/>
  <c r="DQ1615" i="5"/>
  <c r="DL1615" i="5"/>
  <c r="DQ1614" i="5"/>
  <c r="DL1614" i="5"/>
  <c r="DQ1613" i="5"/>
  <c r="DL1613" i="5"/>
  <c r="DQ1612" i="5"/>
  <c r="DL1612" i="5"/>
  <c r="DQ1611" i="5"/>
  <c r="DL1611" i="5"/>
  <c r="DQ1610" i="5"/>
  <c r="DL1610" i="5"/>
  <c r="DQ1609" i="5"/>
  <c r="DL1609" i="5"/>
  <c r="DQ1608" i="5"/>
  <c r="DL1608" i="5"/>
  <c r="DQ1607" i="5"/>
  <c r="DL1607" i="5"/>
  <c r="DQ1606" i="5"/>
  <c r="DL1606" i="5"/>
  <c r="DQ1605" i="5"/>
  <c r="DL1605" i="5"/>
  <c r="DQ1604" i="5"/>
  <c r="DL1604" i="5"/>
  <c r="DQ1603" i="5"/>
  <c r="DL1603" i="5"/>
  <c r="DQ1602" i="5"/>
  <c r="DL1602" i="5"/>
  <c r="DQ1601" i="5"/>
  <c r="DL1601" i="5"/>
  <c r="DQ1600" i="5"/>
  <c r="DL1600" i="5"/>
  <c r="DQ1599" i="5"/>
  <c r="DL1599" i="5"/>
  <c r="DQ1598" i="5"/>
  <c r="DL1598" i="5"/>
  <c r="DQ1597" i="5"/>
  <c r="DL1597" i="5"/>
  <c r="DQ1596" i="5"/>
  <c r="DL1596" i="5"/>
  <c r="DQ1595" i="5"/>
  <c r="DL1595" i="5"/>
  <c r="DQ1594" i="5"/>
  <c r="DL1594" i="5"/>
  <c r="DQ1593" i="5"/>
  <c r="DL1593" i="5"/>
  <c r="DQ1592" i="5"/>
  <c r="DL1592" i="5"/>
  <c r="DQ1591" i="5"/>
  <c r="DL1591" i="5"/>
  <c r="DQ1590" i="5"/>
  <c r="DL1590" i="5"/>
  <c r="DQ1589" i="5"/>
  <c r="DL1589" i="5"/>
  <c r="DQ1588" i="5"/>
  <c r="DL1588" i="5"/>
  <c r="DQ1587" i="5"/>
  <c r="DL1587" i="5"/>
  <c r="DQ1586" i="5"/>
  <c r="DL1586" i="5"/>
  <c r="DQ1585" i="5"/>
  <c r="DL1585" i="5"/>
  <c r="DQ1584" i="5"/>
  <c r="DL1584" i="5"/>
  <c r="DQ1583" i="5"/>
  <c r="DL1583" i="5"/>
  <c r="DQ1582" i="5"/>
  <c r="DL1582" i="5"/>
  <c r="DQ1581" i="5"/>
  <c r="DL1581" i="5"/>
  <c r="DQ1580" i="5"/>
  <c r="DL1580" i="5"/>
  <c r="DQ1579" i="5"/>
  <c r="DL1579" i="5"/>
  <c r="DQ1578" i="5"/>
  <c r="DL1578" i="5"/>
  <c r="DQ1577" i="5"/>
  <c r="DL1577" i="5"/>
  <c r="DQ1576" i="5"/>
  <c r="DL1576" i="5"/>
  <c r="DQ1575" i="5"/>
  <c r="DL1575" i="5"/>
  <c r="DQ1574" i="5"/>
  <c r="DL1574" i="5"/>
  <c r="DQ1573" i="5"/>
  <c r="DL1573" i="5"/>
  <c r="DQ1572" i="5"/>
  <c r="DL1572" i="5"/>
  <c r="DQ1571" i="5"/>
  <c r="DL1571" i="5"/>
  <c r="DQ1570" i="5"/>
  <c r="DL1570" i="5"/>
  <c r="DQ1569" i="5"/>
  <c r="DL1569" i="5"/>
  <c r="DQ1568" i="5"/>
  <c r="DL1568" i="5"/>
  <c r="DQ1567" i="5"/>
  <c r="DL1567" i="5"/>
  <c r="DQ1566" i="5"/>
  <c r="DL1566" i="5"/>
  <c r="DQ1565" i="5"/>
  <c r="DL1565" i="5"/>
  <c r="DQ1564" i="5"/>
  <c r="DL1564" i="5"/>
  <c r="DQ1563" i="5"/>
  <c r="DL1563" i="5"/>
  <c r="DQ1562" i="5"/>
  <c r="DL1562" i="5"/>
  <c r="DQ1561" i="5"/>
  <c r="DL1561" i="5"/>
  <c r="DQ1560" i="5"/>
  <c r="DL1560" i="5"/>
  <c r="DQ1559" i="5"/>
  <c r="DL1559" i="5"/>
  <c r="DQ1558" i="5"/>
  <c r="DL1558" i="5"/>
  <c r="DQ1557" i="5"/>
  <c r="DL1557" i="5"/>
  <c r="DQ1556" i="5"/>
  <c r="DL1556" i="5"/>
  <c r="DQ1555" i="5"/>
  <c r="DL1555" i="5"/>
  <c r="DQ1554" i="5"/>
  <c r="DL1554" i="5"/>
  <c r="DQ1553" i="5"/>
  <c r="DL1553" i="5"/>
  <c r="DQ1552" i="5"/>
  <c r="DL1552" i="5"/>
  <c r="DQ1551" i="5"/>
  <c r="DL1551" i="5"/>
  <c r="DQ1550" i="5"/>
  <c r="DL1550" i="5"/>
  <c r="DQ1549" i="5"/>
  <c r="DL1549" i="5"/>
  <c r="DQ1548" i="5"/>
  <c r="DL1548" i="5"/>
  <c r="DQ1547" i="5"/>
  <c r="DL1547" i="5"/>
  <c r="DQ1546" i="5"/>
  <c r="DL1546" i="5"/>
  <c r="DQ1545" i="5"/>
  <c r="DL1545" i="5"/>
  <c r="DQ1544" i="5"/>
  <c r="DL1544" i="5"/>
  <c r="DQ1543" i="5"/>
  <c r="DL1543" i="5"/>
  <c r="DQ1542" i="5"/>
  <c r="DL1542" i="5"/>
  <c r="DQ1541" i="5"/>
  <c r="DL1541" i="5"/>
  <c r="DQ1540" i="5"/>
  <c r="DL1540" i="5"/>
  <c r="DQ1539" i="5"/>
  <c r="DL1539" i="5"/>
  <c r="DQ1538" i="5"/>
  <c r="DL1538" i="5"/>
  <c r="DQ1537" i="5"/>
  <c r="DL1537" i="5"/>
  <c r="DQ1536" i="5"/>
  <c r="DL1536" i="5"/>
  <c r="DQ1535" i="5"/>
  <c r="DL1535" i="5"/>
  <c r="DQ1534" i="5"/>
  <c r="DL1534" i="5"/>
  <c r="DQ1533" i="5"/>
  <c r="DL1533" i="5"/>
  <c r="DQ1532" i="5"/>
  <c r="DL1532" i="5"/>
  <c r="DQ1531" i="5"/>
  <c r="DL1531" i="5"/>
  <c r="DQ1530" i="5"/>
  <c r="DL1530" i="5"/>
  <c r="DQ1529" i="5"/>
  <c r="DL1529" i="5"/>
  <c r="DQ1528" i="5"/>
  <c r="DL1528" i="5"/>
  <c r="DQ1527" i="5"/>
  <c r="DL1527" i="5"/>
  <c r="DQ1526" i="5"/>
  <c r="DL1526" i="5"/>
  <c r="DQ1525" i="5"/>
  <c r="DL1525" i="5"/>
  <c r="DQ1524" i="5"/>
  <c r="DL1524" i="5"/>
  <c r="DQ1523" i="5"/>
  <c r="DL1523" i="5"/>
  <c r="DQ1522" i="5"/>
  <c r="DL1522" i="5"/>
  <c r="DQ1521" i="5"/>
  <c r="DL1521" i="5"/>
  <c r="DQ1520" i="5"/>
  <c r="DL1520" i="5"/>
  <c r="DQ1519" i="5"/>
  <c r="DL1519" i="5"/>
  <c r="DQ1518" i="5"/>
  <c r="DL1518" i="5"/>
  <c r="DQ1517" i="5"/>
  <c r="DL1517" i="5"/>
  <c r="DQ1516" i="5"/>
  <c r="DL1516" i="5"/>
  <c r="DQ1515" i="5"/>
  <c r="DL1515" i="5"/>
  <c r="DQ1514" i="5"/>
  <c r="DL1514" i="5"/>
  <c r="R2340" i="4"/>
  <c r="C2340" i="4"/>
  <c r="W2343" i="5"/>
  <c r="AQ2343" i="5"/>
  <c r="BJ2343" i="5"/>
  <c r="CC2343" i="5"/>
  <c r="CP2343" i="5"/>
  <c r="DB2343" i="5"/>
  <c r="DG2343" i="5"/>
  <c r="C2343" i="5"/>
  <c r="A8" i="6"/>
  <c r="AH5" i="6"/>
  <c r="AA7" i="6"/>
  <c r="K21" i="6"/>
  <c r="E21" i="6"/>
  <c r="K12" i="6"/>
  <c r="E12" i="6"/>
  <c r="H6" i="6"/>
  <c r="E5" i="6"/>
  <c r="U6" i="6"/>
  <c r="P6" i="6"/>
  <c r="AI62" i="2"/>
  <c r="AB62" i="2"/>
  <c r="AM58" i="2"/>
  <c r="AG58" i="2"/>
  <c r="AA58" i="2"/>
  <c r="R1710" i="4"/>
  <c r="C1710" i="4"/>
  <c r="DG1713" i="5"/>
  <c r="DB1713" i="5"/>
  <c r="CP1713" i="5"/>
  <c r="CC1713" i="5"/>
  <c r="BJ1713" i="5"/>
  <c r="AQ1713" i="5"/>
  <c r="W1713" i="5"/>
  <c r="C1713" i="5"/>
  <c r="R1722" i="4"/>
  <c r="C1722" i="4"/>
  <c r="DG1725" i="5"/>
  <c r="DB1725" i="5"/>
  <c r="CP1725" i="5"/>
  <c r="CC1725" i="5"/>
  <c r="BJ1725" i="5"/>
  <c r="AQ1725" i="5"/>
  <c r="W1725" i="5"/>
  <c r="C1725" i="5"/>
  <c r="DG2243" i="5"/>
  <c r="DB2243" i="5"/>
  <c r="CP2243" i="5"/>
  <c r="CC2243" i="5"/>
  <c r="BJ2243" i="5"/>
  <c r="AQ2243" i="5"/>
  <c r="W2243" i="5"/>
  <c r="C2243" i="5"/>
  <c r="DG2242" i="5"/>
  <c r="DB2242" i="5"/>
  <c r="CP2242" i="5"/>
  <c r="CC2242" i="5"/>
  <c r="BJ2242" i="5"/>
  <c r="AQ2242" i="5"/>
  <c r="W2242" i="5"/>
  <c r="C2242" i="5"/>
  <c r="DG2241" i="5"/>
  <c r="DB2241" i="5"/>
  <c r="CP2241" i="5"/>
  <c r="CC2241" i="5"/>
  <c r="BJ2241" i="5"/>
  <c r="AQ2241" i="5"/>
  <c r="W2241" i="5"/>
  <c r="C2241" i="5"/>
  <c r="DG2240" i="5"/>
  <c r="DB2240" i="5"/>
  <c r="CP2240" i="5"/>
  <c r="CC2240" i="5"/>
  <c r="BJ2240" i="5"/>
  <c r="AQ2240" i="5"/>
  <c r="W2240" i="5"/>
  <c r="C2240" i="5"/>
  <c r="DG2239" i="5"/>
  <c r="DB2239" i="5"/>
  <c r="CP2239" i="5"/>
  <c r="CC2239" i="5"/>
  <c r="BJ2239" i="5"/>
  <c r="AQ2239" i="5"/>
  <c r="W2239" i="5"/>
  <c r="C2239" i="5"/>
  <c r="R2240" i="4"/>
  <c r="C2240" i="4"/>
  <c r="R2239" i="4"/>
  <c r="C2239" i="4"/>
  <c r="R2238" i="4"/>
  <c r="C2238" i="4"/>
  <c r="R2237" i="4"/>
  <c r="C2237" i="4"/>
  <c r="R2236" i="4"/>
  <c r="C2236" i="4"/>
  <c r="DG1936" i="5"/>
  <c r="DB1936" i="5"/>
  <c r="CP1936" i="5"/>
  <c r="CC1936" i="5"/>
  <c r="BJ1936" i="5"/>
  <c r="AQ1936" i="5"/>
  <c r="W1936" i="5"/>
  <c r="C1936" i="5"/>
  <c r="R1934" i="4"/>
  <c r="C1934" i="4"/>
  <c r="R1572" i="4"/>
  <c r="C1572" i="4"/>
  <c r="DG1575" i="5"/>
  <c r="DB1575" i="5"/>
  <c r="CP1575" i="5"/>
  <c r="CC1575" i="5"/>
  <c r="BJ1575" i="5"/>
  <c r="AQ1575" i="5"/>
  <c r="W1575" i="5"/>
  <c r="C1575" i="5"/>
  <c r="DG2390" i="5"/>
  <c r="DG2389" i="5"/>
  <c r="DG2388" i="5"/>
  <c r="DG2387" i="5"/>
  <c r="DG2386" i="5"/>
  <c r="DG2385" i="5"/>
  <c r="DG2384" i="5"/>
  <c r="DG2383" i="5"/>
  <c r="DG2382" i="5"/>
  <c r="DG2381" i="5"/>
  <c r="DG2380" i="5"/>
  <c r="DG2379" i="5"/>
  <c r="DG2378" i="5"/>
  <c r="DG2377" i="5"/>
  <c r="DG2376" i="5"/>
  <c r="DG2375" i="5"/>
  <c r="DG2374" i="5"/>
  <c r="DG2373" i="5"/>
  <c r="DG2372" i="5"/>
  <c r="DG2371" i="5"/>
  <c r="DG2370" i="5"/>
  <c r="DG2369" i="5"/>
  <c r="DG2368" i="5"/>
  <c r="DG2367" i="5"/>
  <c r="DG2366" i="5"/>
  <c r="DG2365" i="5"/>
  <c r="DG2364" i="5"/>
  <c r="DG2363" i="5"/>
  <c r="DG2362" i="5"/>
  <c r="DG2361" i="5"/>
  <c r="DG2360" i="5"/>
  <c r="DG2359" i="5"/>
  <c r="DG2358" i="5"/>
  <c r="DG2357" i="5"/>
  <c r="DG2356" i="5"/>
  <c r="DG2355" i="5"/>
  <c r="DG2354" i="5"/>
  <c r="DG2353" i="5"/>
  <c r="DG2352" i="5"/>
  <c r="DG2351" i="5"/>
  <c r="DG2350" i="5"/>
  <c r="DG2349" i="5"/>
  <c r="DG2348" i="5"/>
  <c r="DG2347" i="5"/>
  <c r="DG2344" i="5"/>
  <c r="DG2342" i="5"/>
  <c r="DG2341" i="5"/>
  <c r="DG2340" i="5"/>
  <c r="DG2339" i="5"/>
  <c r="DG2338" i="5"/>
  <c r="DG2337" i="5"/>
  <c r="DG2336" i="5"/>
  <c r="DG2335" i="5"/>
  <c r="DG2334" i="5"/>
  <c r="DG2333" i="5"/>
  <c r="DG2332" i="5"/>
  <c r="DG2331" i="5"/>
  <c r="DG2330" i="5"/>
  <c r="DG2329" i="5"/>
  <c r="DG2328" i="5"/>
  <c r="DG2327" i="5"/>
  <c r="DG2326" i="5"/>
  <c r="DG2325" i="5"/>
  <c r="DG2324" i="5"/>
  <c r="DG2323" i="5"/>
  <c r="DG2322" i="5"/>
  <c r="DG2321" i="5"/>
  <c r="DG2320" i="5"/>
  <c r="DG2319" i="5"/>
  <c r="DG2318" i="5"/>
  <c r="DG2317" i="5"/>
  <c r="DG2316" i="5"/>
  <c r="DG2315" i="5"/>
  <c r="DG2314" i="5"/>
  <c r="DG2313" i="5"/>
  <c r="DG2312" i="5"/>
  <c r="DG2311" i="5"/>
  <c r="DG2310" i="5"/>
  <c r="DG2309" i="5"/>
  <c r="DG2308" i="5"/>
  <c r="DG2307" i="5"/>
  <c r="DG2306" i="5"/>
  <c r="DG2305" i="5"/>
  <c r="DG2304" i="5"/>
  <c r="DG2303" i="5"/>
  <c r="DG2302" i="5"/>
  <c r="DG2301" i="5"/>
  <c r="DG2300" i="5"/>
  <c r="DG2299" i="5"/>
  <c r="DG2298" i="5"/>
  <c r="DG2297" i="5"/>
  <c r="DG2296" i="5"/>
  <c r="DG2295" i="5"/>
  <c r="DG2294" i="5"/>
  <c r="DG2293" i="5"/>
  <c r="DG2292" i="5"/>
  <c r="DG2291" i="5"/>
  <c r="DG2290" i="5"/>
  <c r="DG2289" i="5"/>
  <c r="DG2288" i="5"/>
  <c r="DG2287" i="5"/>
  <c r="DG2286" i="5"/>
  <c r="DG2285" i="5"/>
  <c r="DG2284" i="5"/>
  <c r="DG2283" i="5"/>
  <c r="DG2282" i="5"/>
  <c r="DG2281" i="5"/>
  <c r="DG2280" i="5"/>
  <c r="DG2279" i="5"/>
  <c r="DG2278" i="5"/>
  <c r="DG2277" i="5"/>
  <c r="DG2276" i="5"/>
  <c r="DG2275" i="5"/>
  <c r="DG2274" i="5"/>
  <c r="DG2273" i="5"/>
  <c r="DG2272" i="5"/>
  <c r="DG2271" i="5"/>
  <c r="DG2270" i="5"/>
  <c r="DG2269" i="5"/>
  <c r="DG2268" i="5"/>
  <c r="DG2267" i="5"/>
  <c r="DG2266" i="5"/>
  <c r="DG2265" i="5"/>
  <c r="DG2264" i="5"/>
  <c r="DG2263" i="5"/>
  <c r="DG2262" i="5"/>
  <c r="DG2261" i="5"/>
  <c r="DG2260" i="5"/>
  <c r="DG2259" i="5"/>
  <c r="DG2258" i="5"/>
  <c r="DG2257" i="5"/>
  <c r="DG2256" i="5"/>
  <c r="DG2255" i="5"/>
  <c r="DG2254" i="5"/>
  <c r="DG2253" i="5"/>
  <c r="DG2252" i="5"/>
  <c r="DG2251" i="5"/>
  <c r="DG2250" i="5"/>
  <c r="DG2249" i="5"/>
  <c r="DG2248" i="5"/>
  <c r="DG2247" i="5"/>
  <c r="DG2246" i="5"/>
  <c r="DG2245" i="5"/>
  <c r="DG2244" i="5"/>
  <c r="DG2238" i="5"/>
  <c r="DG2237" i="5"/>
  <c r="DG2236" i="5"/>
  <c r="DG2235" i="5"/>
  <c r="DG2234" i="5"/>
  <c r="DG2233" i="5"/>
  <c r="DG2232" i="5"/>
  <c r="DG2231" i="5"/>
  <c r="DG2230" i="5"/>
  <c r="DG2229" i="5"/>
  <c r="DG2228" i="5"/>
  <c r="DG2227" i="5"/>
  <c r="DG2226" i="5"/>
  <c r="DG2225" i="5"/>
  <c r="DG2224" i="5"/>
  <c r="DG2223" i="5"/>
  <c r="DG2222" i="5"/>
  <c r="DG2221" i="5"/>
  <c r="DG2220" i="5"/>
  <c r="DG2219" i="5"/>
  <c r="DG2218" i="5"/>
  <c r="DG2217" i="5"/>
  <c r="DG2216" i="5"/>
  <c r="DG2215" i="5"/>
  <c r="DG2214" i="5"/>
  <c r="DG2213" i="5"/>
  <c r="DG2212" i="5"/>
  <c r="DG2211" i="5"/>
  <c r="DG2210" i="5"/>
  <c r="DG2209" i="5"/>
  <c r="DG2208" i="5"/>
  <c r="DG2207" i="5"/>
  <c r="DG2206" i="5"/>
  <c r="DG2205" i="5"/>
  <c r="DG2204" i="5"/>
  <c r="DG2203" i="5"/>
  <c r="DG2202" i="5"/>
  <c r="DG2201" i="5"/>
  <c r="DG2200" i="5"/>
  <c r="DG2199" i="5"/>
  <c r="DG2198" i="5"/>
  <c r="DG2197" i="5"/>
  <c r="DG2196" i="5"/>
  <c r="DG2195" i="5"/>
  <c r="DG2194" i="5"/>
  <c r="DG2193" i="5"/>
  <c r="DG2192" i="5"/>
  <c r="DG2191" i="5"/>
  <c r="DG2190" i="5"/>
  <c r="DG2189" i="5"/>
  <c r="DG2188" i="5"/>
  <c r="DG2187" i="5"/>
  <c r="DG2186" i="5"/>
  <c r="DG2185" i="5"/>
  <c r="DG2184" i="5"/>
  <c r="DG2183" i="5"/>
  <c r="DG2182" i="5"/>
  <c r="DG2181" i="5"/>
  <c r="DG2180" i="5"/>
  <c r="DG2179" i="5"/>
  <c r="DG2178" i="5"/>
  <c r="DG2177" i="5"/>
  <c r="DG2176" i="5"/>
  <c r="DG2175" i="5"/>
  <c r="DG2174" i="5"/>
  <c r="DG2173" i="5"/>
  <c r="DG2172" i="5"/>
  <c r="DG2171" i="5"/>
  <c r="DG2170" i="5"/>
  <c r="DG2169" i="5"/>
  <c r="DG2168" i="5"/>
  <c r="DG2167" i="5"/>
  <c r="DG2166" i="5"/>
  <c r="DG2165" i="5"/>
  <c r="DG2164" i="5"/>
  <c r="DG2163" i="5"/>
  <c r="DG2162" i="5"/>
  <c r="DG2161" i="5"/>
  <c r="DG2160" i="5"/>
  <c r="DG2159" i="5"/>
  <c r="DG2158" i="5"/>
  <c r="DG2157" i="5"/>
  <c r="DG2156" i="5"/>
  <c r="DG2155" i="5"/>
  <c r="DG2154" i="5"/>
  <c r="DG2153" i="5"/>
  <c r="DG2152" i="5"/>
  <c r="DG2151" i="5"/>
  <c r="DG2150" i="5"/>
  <c r="DG2149" i="5"/>
  <c r="DG2148" i="5"/>
  <c r="DG2147" i="5"/>
  <c r="DG2146" i="5"/>
  <c r="DG2145" i="5"/>
  <c r="DG2144" i="5"/>
  <c r="DG2143" i="5"/>
  <c r="DG2142" i="5"/>
  <c r="DG2141" i="5"/>
  <c r="DG2140" i="5"/>
  <c r="DG2139" i="5"/>
  <c r="DG2138" i="5"/>
  <c r="DG2137" i="5"/>
  <c r="DG2134" i="5"/>
  <c r="DG2133" i="5"/>
  <c r="DG2132" i="5"/>
  <c r="DG2131" i="5"/>
  <c r="DG2130" i="5"/>
  <c r="DG2129" i="5"/>
  <c r="DG2128" i="5"/>
  <c r="DG2127" i="5"/>
  <c r="DG2126" i="5"/>
  <c r="DG2125" i="5"/>
  <c r="DG2124" i="5"/>
  <c r="DG2123" i="5"/>
  <c r="DG2122" i="5"/>
  <c r="DG2121" i="5"/>
  <c r="DG2120" i="5"/>
  <c r="DG2119" i="5"/>
  <c r="DG2118" i="5"/>
  <c r="DG2117" i="5"/>
  <c r="DG2116" i="5"/>
  <c r="DG2115" i="5"/>
  <c r="DG2114" i="5"/>
  <c r="DG2113" i="5"/>
  <c r="DG2112" i="5"/>
  <c r="DG2111" i="5"/>
  <c r="DG2110" i="5"/>
  <c r="DG2109" i="5"/>
  <c r="DG2108" i="5"/>
  <c r="DG2107" i="5"/>
  <c r="DG2106" i="5"/>
  <c r="DG2105" i="5"/>
  <c r="DG2104" i="5"/>
  <c r="DG2103" i="5"/>
  <c r="DG2102" i="5"/>
  <c r="DG2101" i="5"/>
  <c r="DG2100" i="5"/>
  <c r="DG2099" i="5"/>
  <c r="DG2098" i="5"/>
  <c r="DG2097" i="5"/>
  <c r="DG2096" i="5"/>
  <c r="DG2095" i="5"/>
  <c r="DG2094" i="5"/>
  <c r="DG2093" i="5"/>
  <c r="DG2092" i="5"/>
  <c r="DG2091" i="5"/>
  <c r="DG2090" i="5"/>
  <c r="DG2089" i="5"/>
  <c r="DG2088" i="5"/>
  <c r="DG2087" i="5"/>
  <c r="DG2086" i="5"/>
  <c r="DG2085" i="5"/>
  <c r="DG2084" i="5"/>
  <c r="DG2083" i="5"/>
  <c r="DG2082" i="5"/>
  <c r="DG2081" i="5"/>
  <c r="DG2080" i="5"/>
  <c r="DG2079" i="5"/>
  <c r="DG2078" i="5"/>
  <c r="DG2077" i="5"/>
  <c r="DG2076" i="5"/>
  <c r="DG2075" i="5"/>
  <c r="DG2074" i="5"/>
  <c r="DG2073" i="5"/>
  <c r="DG2072" i="5"/>
  <c r="DG2071" i="5"/>
  <c r="DG2070" i="5"/>
  <c r="DG2069" i="5"/>
  <c r="DG2068" i="5"/>
  <c r="DG2067" i="5"/>
  <c r="DG2066" i="5"/>
  <c r="DG2065" i="5"/>
  <c r="DG2064" i="5"/>
  <c r="DG2063" i="5"/>
  <c r="DG2062" i="5"/>
  <c r="DG2061" i="5"/>
  <c r="DG2060" i="5"/>
  <c r="DG2059" i="5"/>
  <c r="DG2058" i="5"/>
  <c r="DG2057" i="5"/>
  <c r="DG2056" i="5"/>
  <c r="DG2055" i="5"/>
  <c r="DG2054" i="5"/>
  <c r="DG2053" i="5"/>
  <c r="DG2052" i="5"/>
  <c r="DG2051" i="5"/>
  <c r="DG2050" i="5"/>
  <c r="DG2049" i="5"/>
  <c r="DG2048" i="5"/>
  <c r="DG2047" i="5"/>
  <c r="DG2046" i="5"/>
  <c r="DG2045" i="5"/>
  <c r="DG2044" i="5"/>
  <c r="DG2043" i="5"/>
  <c r="DG2042" i="5"/>
  <c r="DG2041" i="5"/>
  <c r="DG2040" i="5"/>
  <c r="DG2039" i="5"/>
  <c r="DG2038" i="5"/>
  <c r="DG2037" i="5"/>
  <c r="DG2036" i="5"/>
  <c r="DG2035" i="5"/>
  <c r="DG2034" i="5"/>
  <c r="DG2033" i="5"/>
  <c r="DG2032" i="5"/>
  <c r="DG2031" i="5"/>
  <c r="DG2030" i="5"/>
  <c r="DG2029" i="5"/>
  <c r="DG2028" i="5"/>
  <c r="DG2027" i="5"/>
  <c r="DG2026" i="5"/>
  <c r="DG2025" i="5"/>
  <c r="DG2024" i="5"/>
  <c r="DG2023" i="5"/>
  <c r="DG2022" i="5"/>
  <c r="DG2021" i="5"/>
  <c r="DG2020" i="5"/>
  <c r="DG2019" i="5"/>
  <c r="DG2018" i="5"/>
  <c r="DG2017" i="5"/>
  <c r="DG2016" i="5"/>
  <c r="DG2015" i="5"/>
  <c r="DG2014" i="5"/>
  <c r="DG2013" i="5"/>
  <c r="DG2012" i="5"/>
  <c r="DG2011" i="5"/>
  <c r="DG2010" i="5"/>
  <c r="DG2009" i="5"/>
  <c r="DG2008" i="5"/>
  <c r="DG2007" i="5"/>
  <c r="DG2006" i="5"/>
  <c r="DG2005" i="5"/>
  <c r="DG2004" i="5"/>
  <c r="DG2003" i="5"/>
  <c r="DG2002" i="5"/>
  <c r="DG2001" i="5"/>
  <c r="DG2000" i="5"/>
  <c r="DG1999" i="5"/>
  <c r="DG1998" i="5"/>
  <c r="DG1997" i="5"/>
  <c r="DG1996" i="5"/>
  <c r="DG1995" i="5"/>
  <c r="DG1994" i="5"/>
  <c r="DG1993" i="5"/>
  <c r="DG1992" i="5"/>
  <c r="DG1991" i="5"/>
  <c r="DG1990" i="5"/>
  <c r="DG1989" i="5"/>
  <c r="DG1988" i="5"/>
  <c r="DG1987" i="5"/>
  <c r="DG1986" i="5"/>
  <c r="DG1985" i="5"/>
  <c r="DG1984" i="5"/>
  <c r="DG1983" i="5"/>
  <c r="DG1982" i="5"/>
  <c r="DG1981" i="5"/>
  <c r="DG1980" i="5"/>
  <c r="DG1979" i="5"/>
  <c r="DG1978" i="5"/>
  <c r="DG1977" i="5"/>
  <c r="DG1976" i="5"/>
  <c r="DG1975" i="5"/>
  <c r="DG1974" i="5"/>
  <c r="DG1973" i="5"/>
  <c r="DG1972" i="5"/>
  <c r="DG1971" i="5"/>
  <c r="DG1970" i="5"/>
  <c r="DG1969" i="5"/>
  <c r="DG1968" i="5"/>
  <c r="DG1967" i="5"/>
  <c r="DG1966" i="5"/>
  <c r="DG1965" i="5"/>
  <c r="DG1964" i="5"/>
  <c r="DG1963" i="5"/>
  <c r="DG1962" i="5"/>
  <c r="DG1961" i="5"/>
  <c r="DG1960" i="5"/>
  <c r="DG1959" i="5"/>
  <c r="DG1958" i="5"/>
  <c r="DG1957" i="5"/>
  <c r="DG1956" i="5"/>
  <c r="DG1955" i="5"/>
  <c r="DG1954" i="5"/>
  <c r="DG1953" i="5"/>
  <c r="DG1952" i="5"/>
  <c r="DG1951" i="5"/>
  <c r="DG1950" i="5"/>
  <c r="DG1949" i="5"/>
  <c r="DG1948" i="5"/>
  <c r="DG1947" i="5"/>
  <c r="DG1946" i="5"/>
  <c r="DG1945" i="5"/>
  <c r="DG1944" i="5"/>
  <c r="DG1943" i="5"/>
  <c r="DG1942" i="5"/>
  <c r="DG1941" i="5"/>
  <c r="DG1940" i="5"/>
  <c r="DG1939" i="5"/>
  <c r="DG1938" i="5"/>
  <c r="DG1937" i="5"/>
  <c r="DG1935" i="5"/>
  <c r="DG1934" i="5"/>
  <c r="DG1933" i="5"/>
  <c r="DG1932" i="5"/>
  <c r="DG1931" i="5"/>
  <c r="DG1930" i="5"/>
  <c r="DG1929" i="5"/>
  <c r="DG1928" i="5"/>
  <c r="DG1927" i="5"/>
  <c r="DG1926" i="5"/>
  <c r="DG1925" i="5"/>
  <c r="DG1924" i="5"/>
  <c r="DG1923" i="5"/>
  <c r="DG1922" i="5"/>
  <c r="DG1921" i="5"/>
  <c r="DG1920" i="5"/>
  <c r="DG1919" i="5"/>
  <c r="DG1918" i="5"/>
  <c r="DG1917" i="5"/>
  <c r="DG1916" i="5"/>
  <c r="DG1915" i="5"/>
  <c r="DG1914" i="5"/>
  <c r="DG1913" i="5"/>
  <c r="DG1912" i="5"/>
  <c r="DG1911" i="5"/>
  <c r="DG1910" i="5"/>
  <c r="DG1909" i="5"/>
  <c r="DG1908" i="5"/>
  <c r="DG1907" i="5"/>
  <c r="DG1906" i="5"/>
  <c r="DG1905" i="5"/>
  <c r="DG1904" i="5"/>
  <c r="DG1903" i="5"/>
  <c r="DG1902" i="5"/>
  <c r="DG1901" i="5"/>
  <c r="DG1900" i="5"/>
  <c r="DG1899" i="5"/>
  <c r="DG1898" i="5"/>
  <c r="DG1897" i="5"/>
  <c r="DG1896" i="5"/>
  <c r="DG1895" i="5"/>
  <c r="DG1894" i="5"/>
  <c r="DG1893" i="5"/>
  <c r="DG1892" i="5"/>
  <c r="DG1891" i="5"/>
  <c r="DG1890" i="5"/>
  <c r="DG1889" i="5"/>
  <c r="DG1888" i="5"/>
  <c r="DG1887" i="5"/>
  <c r="DG1886" i="5"/>
  <c r="DG1885" i="5"/>
  <c r="DG1884" i="5"/>
  <c r="DG1883" i="5"/>
  <c r="DG1882" i="5"/>
  <c r="DG1881" i="5"/>
  <c r="DG1880" i="5"/>
  <c r="DG1879" i="5"/>
  <c r="DG1878" i="5"/>
  <c r="DG1877" i="5"/>
  <c r="DG1876" i="5"/>
  <c r="DG1875" i="5"/>
  <c r="DG1874" i="5"/>
  <c r="DG1873" i="5"/>
  <c r="DG1872" i="5"/>
  <c r="DG1871" i="5"/>
  <c r="DG1870" i="5"/>
  <c r="DG1869" i="5"/>
  <c r="DG1868" i="5"/>
  <c r="DG1867" i="5"/>
  <c r="DG1866" i="5"/>
  <c r="DG1865" i="5"/>
  <c r="DG1864" i="5"/>
  <c r="DG1863" i="5"/>
  <c r="DG1862" i="5"/>
  <c r="DG1861" i="5"/>
  <c r="DG1860" i="5"/>
  <c r="DG1859" i="5"/>
  <c r="DG1858" i="5"/>
  <c r="DG1857" i="5"/>
  <c r="DG1856" i="5"/>
  <c r="DG1855" i="5"/>
  <c r="DG1854" i="5"/>
  <c r="DG1853" i="5"/>
  <c r="DG1852" i="5"/>
  <c r="DG1851" i="5"/>
  <c r="DG1850" i="5"/>
  <c r="DG1849" i="5"/>
  <c r="DG1848" i="5"/>
  <c r="DG1847" i="5"/>
  <c r="DG1846" i="5"/>
  <c r="DG1845" i="5"/>
  <c r="DG1844" i="5"/>
  <c r="DG1843" i="5"/>
  <c r="DG1842" i="5"/>
  <c r="DG1841" i="5"/>
  <c r="DG1840" i="5"/>
  <c r="DG1839" i="5"/>
  <c r="DG1838" i="5"/>
  <c r="DG1837" i="5"/>
  <c r="DG1836" i="5"/>
  <c r="DG1835" i="5"/>
  <c r="DG1834" i="5"/>
  <c r="DG1833" i="5"/>
  <c r="DG1832" i="5"/>
  <c r="DG1831" i="5"/>
  <c r="DG1830" i="5"/>
  <c r="DG1829" i="5"/>
  <c r="DG1828" i="5"/>
  <c r="DG1827" i="5"/>
  <c r="DG1826" i="5"/>
  <c r="DG1825" i="5"/>
  <c r="DG1824" i="5"/>
  <c r="DG1823" i="5"/>
  <c r="DG1822" i="5"/>
  <c r="DG1821" i="5"/>
  <c r="DG1820" i="5"/>
  <c r="DG1819" i="5"/>
  <c r="DG1818" i="5"/>
  <c r="DG1817" i="5"/>
  <c r="DG1816" i="5"/>
  <c r="DG1815" i="5"/>
  <c r="DG1814" i="5"/>
  <c r="DG1813" i="5"/>
  <c r="DG1812" i="5"/>
  <c r="DG1811" i="5"/>
  <c r="DG1810" i="5"/>
  <c r="DG1809" i="5"/>
  <c r="DG1808" i="5"/>
  <c r="DG1807" i="5"/>
  <c r="DG1806" i="5"/>
  <c r="DG1805" i="5"/>
  <c r="DG1804" i="5"/>
  <c r="DG1803" i="5"/>
  <c r="DG1802" i="5"/>
  <c r="DG1801" i="5"/>
  <c r="DG1799" i="5"/>
  <c r="DG1798" i="5"/>
  <c r="DG1797" i="5"/>
  <c r="DG1796" i="5"/>
  <c r="DG1795" i="5"/>
  <c r="DG1794" i="5"/>
  <c r="DG1793" i="5"/>
  <c r="DG1792" i="5"/>
  <c r="DG1791" i="5"/>
  <c r="DG1790" i="5"/>
  <c r="DG1789" i="5"/>
  <c r="DG1788" i="5"/>
  <c r="DG1787" i="5"/>
  <c r="DG1786" i="5"/>
  <c r="DG1785" i="5"/>
  <c r="DG1784" i="5"/>
  <c r="DG1783" i="5"/>
  <c r="DG1782" i="5"/>
  <c r="DG1781" i="5"/>
  <c r="DG1780" i="5"/>
  <c r="DG1779" i="5"/>
  <c r="DG1778" i="5"/>
  <c r="DG1777" i="5"/>
  <c r="DG1776" i="5"/>
  <c r="DG1775" i="5"/>
  <c r="DG1774" i="5"/>
  <c r="DG1773" i="5"/>
  <c r="DG1772" i="5"/>
  <c r="DG1771" i="5"/>
  <c r="DG1770" i="5"/>
  <c r="DG1769" i="5"/>
  <c r="DG1768" i="5"/>
  <c r="DG1767" i="5"/>
  <c r="DG1766" i="5"/>
  <c r="DG1765" i="5"/>
  <c r="DG1764" i="5"/>
  <c r="DG1763" i="5"/>
  <c r="DG1762" i="5"/>
  <c r="DG1761" i="5"/>
  <c r="DG1760" i="5"/>
  <c r="DG1759" i="5"/>
  <c r="DG1758" i="5"/>
  <c r="DG1757" i="5"/>
  <c r="DG1756" i="5"/>
  <c r="DG1755" i="5"/>
  <c r="DG1754" i="5"/>
  <c r="DG1752" i="5"/>
  <c r="DG1751" i="5"/>
  <c r="DG1750" i="5"/>
  <c r="DG1749" i="5"/>
  <c r="DG1748" i="5"/>
  <c r="DG1747" i="5"/>
  <c r="DG1746" i="5"/>
  <c r="DG1745" i="5"/>
  <c r="DG1744" i="5"/>
  <c r="DG1743" i="5"/>
  <c r="DG1742" i="5"/>
  <c r="DG1741" i="5"/>
  <c r="DG1740" i="5"/>
  <c r="DG1739" i="5"/>
  <c r="DG1738" i="5"/>
  <c r="DG1737" i="5"/>
  <c r="DG1736" i="5"/>
  <c r="DG1735" i="5"/>
  <c r="DG1734" i="5"/>
  <c r="DG1732" i="5"/>
  <c r="DG1731" i="5"/>
  <c r="DG1730" i="5"/>
  <c r="DG1729" i="5"/>
  <c r="DG1728" i="5"/>
  <c r="DG1727" i="5"/>
  <c r="DG1726" i="5"/>
  <c r="DG1724" i="5"/>
  <c r="DG1723" i="5"/>
  <c r="DG1722" i="5"/>
  <c r="DG1721" i="5"/>
  <c r="DG1720" i="5"/>
  <c r="DG1719" i="5"/>
  <c r="DG1718" i="5"/>
  <c r="DG1717" i="5"/>
  <c r="DG1716" i="5"/>
  <c r="DG1715" i="5"/>
  <c r="DG1714" i="5"/>
  <c r="DG1712" i="5"/>
  <c r="DG1711" i="5"/>
  <c r="DG1710" i="5"/>
  <c r="DG1709" i="5"/>
  <c r="DG1708" i="5"/>
  <c r="DG1707" i="5"/>
  <c r="DG1706" i="5"/>
  <c r="DG1705" i="5"/>
  <c r="DG1704" i="5"/>
  <c r="DG1703" i="5"/>
  <c r="DG1702" i="5"/>
  <c r="DG1701" i="5"/>
  <c r="DG1700" i="5"/>
  <c r="DG1699" i="5"/>
  <c r="DG1698" i="5"/>
  <c r="DG1697" i="5"/>
  <c r="DG1696" i="5"/>
  <c r="DG1695" i="5"/>
  <c r="DG1694" i="5"/>
  <c r="DG1693" i="5"/>
  <c r="DG1692" i="5"/>
  <c r="DG1691" i="5"/>
  <c r="DG1690" i="5"/>
  <c r="DG1689" i="5"/>
  <c r="DG1688" i="5"/>
  <c r="DG1687" i="5"/>
  <c r="DG1686" i="5"/>
  <c r="DG1685" i="5"/>
  <c r="DG1684" i="5"/>
  <c r="DG1683" i="5"/>
  <c r="DG1682" i="5"/>
  <c r="DG1681" i="5"/>
  <c r="DG1680" i="5"/>
  <c r="DG1678" i="5"/>
  <c r="DG1677" i="5"/>
  <c r="DG1676" i="5"/>
  <c r="DG1675" i="5"/>
  <c r="DG1674" i="5"/>
  <c r="DG1673" i="5"/>
  <c r="DG1672" i="5"/>
  <c r="DG1671" i="5"/>
  <c r="DG1670" i="5"/>
  <c r="DG1669" i="5"/>
  <c r="DG1668" i="5"/>
  <c r="DG1667" i="5"/>
  <c r="DG1666" i="5"/>
  <c r="DG1665" i="5"/>
  <c r="DG1664" i="5"/>
  <c r="DG1663" i="5"/>
  <c r="DG1662" i="5"/>
  <c r="DG1661" i="5"/>
  <c r="DG1660" i="5"/>
  <c r="DG1659" i="5"/>
  <c r="DG1658" i="5"/>
  <c r="DG1657" i="5"/>
  <c r="DG1656" i="5"/>
  <c r="DG1655" i="5"/>
  <c r="DG1654" i="5"/>
  <c r="DG1653" i="5"/>
  <c r="DG1652" i="5"/>
  <c r="DG1651" i="5"/>
  <c r="DG1650" i="5"/>
  <c r="DG1649" i="5"/>
  <c r="DG1648" i="5"/>
  <c r="DG1647" i="5"/>
  <c r="DG1646" i="5"/>
  <c r="DG1645" i="5"/>
  <c r="DG1644" i="5"/>
  <c r="DG1643" i="5"/>
  <c r="DG1642" i="5"/>
  <c r="DG1641" i="5"/>
  <c r="DG1640" i="5"/>
  <c r="DG1639" i="5"/>
  <c r="DG1638" i="5"/>
  <c r="DG1637" i="5"/>
  <c r="DG1636" i="5"/>
  <c r="DG1635" i="5"/>
  <c r="DG1634" i="5"/>
  <c r="DG1633" i="5"/>
  <c r="DG1632" i="5"/>
  <c r="DG1631" i="5"/>
  <c r="DG1630" i="5"/>
  <c r="DG1629" i="5"/>
  <c r="DG1628" i="5"/>
  <c r="DG1627" i="5"/>
  <c r="DG1626" i="5"/>
  <c r="DG1625" i="5"/>
  <c r="DG1624" i="5"/>
  <c r="DG1623" i="5"/>
  <c r="DG1622" i="5"/>
  <c r="DG1621" i="5"/>
  <c r="DG1620" i="5"/>
  <c r="DG1619" i="5"/>
  <c r="DG1618" i="5"/>
  <c r="DG1617" i="5"/>
  <c r="DG1616" i="5"/>
  <c r="DG1615" i="5"/>
  <c r="DG1614" i="5"/>
  <c r="DG1613" i="5"/>
  <c r="DG1612" i="5"/>
  <c r="DG1611" i="5"/>
  <c r="DG1610" i="5"/>
  <c r="DG1609" i="5"/>
  <c r="DG1608" i="5"/>
  <c r="DG1607" i="5"/>
  <c r="DG1606" i="5"/>
  <c r="DG1605" i="5"/>
  <c r="DG1604" i="5"/>
  <c r="DG1603" i="5"/>
  <c r="DG1602" i="5"/>
  <c r="DG1601" i="5"/>
  <c r="DG1600" i="5"/>
  <c r="DG1599" i="5"/>
  <c r="DG1598" i="5"/>
  <c r="DG1597" i="5"/>
  <c r="DG1596" i="5"/>
  <c r="DG1595" i="5"/>
  <c r="DG1594" i="5"/>
  <c r="DG1593" i="5"/>
  <c r="DG1592" i="5"/>
  <c r="DG1591" i="5"/>
  <c r="DG1590" i="5"/>
  <c r="DG1589" i="5"/>
  <c r="DG1588" i="5"/>
  <c r="DG1587" i="5"/>
  <c r="DG1586" i="5"/>
  <c r="DG1585" i="5"/>
  <c r="DG1584" i="5"/>
  <c r="DG1583" i="5"/>
  <c r="DG1582" i="5"/>
  <c r="DG1581" i="5"/>
  <c r="DG1580" i="5"/>
  <c r="DG1579" i="5"/>
  <c r="DG1578" i="5"/>
  <c r="DG1577" i="5"/>
  <c r="DG1576" i="5"/>
  <c r="DG1574" i="5"/>
  <c r="DG1573" i="5"/>
  <c r="DG1572" i="5"/>
  <c r="DG1571" i="5"/>
  <c r="DG1570" i="5"/>
  <c r="DG1569" i="5"/>
  <c r="DG1568" i="5"/>
  <c r="DG1567" i="5"/>
  <c r="DG1566" i="5"/>
  <c r="DG1565" i="5"/>
  <c r="DG1564" i="5"/>
  <c r="DG1563" i="5"/>
  <c r="DG1562" i="5"/>
  <c r="DG1561" i="5"/>
  <c r="DG1560" i="5"/>
  <c r="DG1559" i="5"/>
  <c r="DG1558" i="5"/>
  <c r="DG1557" i="5"/>
  <c r="DG1556" i="5"/>
  <c r="DG1555" i="5"/>
  <c r="DG1554" i="5"/>
  <c r="DG1553" i="5"/>
  <c r="DG1552" i="5"/>
  <c r="DG1551" i="5"/>
  <c r="DG1550" i="5"/>
  <c r="DG1549" i="5"/>
  <c r="DG1548" i="5"/>
  <c r="DG1547" i="5"/>
  <c r="DG1546" i="5"/>
  <c r="DG1545" i="5"/>
  <c r="DG1544" i="5"/>
  <c r="DG1543" i="5"/>
  <c r="DG1542" i="5"/>
  <c r="DG1541" i="5"/>
  <c r="DG1540" i="5"/>
  <c r="DG1539" i="5"/>
  <c r="DG1538" i="5"/>
  <c r="DG1537" i="5"/>
  <c r="DG1536" i="5"/>
  <c r="DG1535" i="5"/>
  <c r="DG1534" i="5"/>
  <c r="DG1533" i="5"/>
  <c r="DG1532" i="5"/>
  <c r="DG1531" i="5"/>
  <c r="DG1530" i="5"/>
  <c r="DG1529" i="5"/>
  <c r="DG1528" i="5"/>
  <c r="DG1527" i="5"/>
  <c r="DG1526" i="5"/>
  <c r="DG1525" i="5"/>
  <c r="DG1524" i="5"/>
  <c r="DG1523" i="5"/>
  <c r="DG1522" i="5"/>
  <c r="DG1521" i="5"/>
  <c r="DG1520" i="5"/>
  <c r="DG1519" i="5"/>
  <c r="DG1518" i="5"/>
  <c r="DG1517" i="5"/>
  <c r="DG1516" i="5"/>
  <c r="DG1515" i="5"/>
  <c r="DG1514" i="5"/>
  <c r="DB2390" i="5"/>
  <c r="DB2389" i="5"/>
  <c r="DB2388" i="5"/>
  <c r="DB2387" i="5"/>
  <c r="DB2386" i="5"/>
  <c r="DB2385" i="5"/>
  <c r="DB2384" i="5"/>
  <c r="DB2383" i="5"/>
  <c r="DB2382" i="5"/>
  <c r="DB2381" i="5"/>
  <c r="DB2380" i="5"/>
  <c r="DB2379" i="5"/>
  <c r="DB2378" i="5"/>
  <c r="DB2377" i="5"/>
  <c r="DB2376" i="5"/>
  <c r="DB2375" i="5"/>
  <c r="DB2374" i="5"/>
  <c r="DB2373" i="5"/>
  <c r="DB2372" i="5"/>
  <c r="DB2371" i="5"/>
  <c r="DB2370" i="5"/>
  <c r="DB2369" i="5"/>
  <c r="DB2368" i="5"/>
  <c r="DB2367" i="5"/>
  <c r="DB2366" i="5"/>
  <c r="DB2365" i="5"/>
  <c r="DB2364" i="5"/>
  <c r="DB2363" i="5"/>
  <c r="DB2362" i="5"/>
  <c r="DB2361" i="5"/>
  <c r="DB2360" i="5"/>
  <c r="DB2359" i="5"/>
  <c r="DB2358" i="5"/>
  <c r="DB2357" i="5"/>
  <c r="DB2356" i="5"/>
  <c r="DB2355" i="5"/>
  <c r="DB2354" i="5"/>
  <c r="DB2353" i="5"/>
  <c r="DB2352" i="5"/>
  <c r="DB2351" i="5"/>
  <c r="DB2350" i="5"/>
  <c r="DB2349" i="5"/>
  <c r="DB2348" i="5"/>
  <c r="DB2347" i="5"/>
  <c r="DB2344" i="5"/>
  <c r="DB2342" i="5"/>
  <c r="DB2341" i="5"/>
  <c r="DB2340" i="5"/>
  <c r="DB2339" i="5"/>
  <c r="DB2338" i="5"/>
  <c r="DB2337" i="5"/>
  <c r="DB2336" i="5"/>
  <c r="DB2335" i="5"/>
  <c r="DB2334" i="5"/>
  <c r="DB2333" i="5"/>
  <c r="DB2332" i="5"/>
  <c r="DB2331" i="5"/>
  <c r="DB2330" i="5"/>
  <c r="DB2329" i="5"/>
  <c r="DB2328" i="5"/>
  <c r="DB2327" i="5"/>
  <c r="DB2326" i="5"/>
  <c r="DB2325" i="5"/>
  <c r="DB2324" i="5"/>
  <c r="DB2323" i="5"/>
  <c r="DB2322" i="5"/>
  <c r="DB2321" i="5"/>
  <c r="DB2320" i="5"/>
  <c r="DB2319" i="5"/>
  <c r="DB2318" i="5"/>
  <c r="DB2317" i="5"/>
  <c r="DB2316" i="5"/>
  <c r="DB2315" i="5"/>
  <c r="DB2314" i="5"/>
  <c r="DB2313" i="5"/>
  <c r="DB2312" i="5"/>
  <c r="DB2311" i="5"/>
  <c r="DB2310" i="5"/>
  <c r="DB2309" i="5"/>
  <c r="DB2308" i="5"/>
  <c r="DB2307" i="5"/>
  <c r="DB2306" i="5"/>
  <c r="DB2305" i="5"/>
  <c r="DB2304" i="5"/>
  <c r="DB2303" i="5"/>
  <c r="DB2302" i="5"/>
  <c r="DB2301" i="5"/>
  <c r="DB2300" i="5"/>
  <c r="DB2299" i="5"/>
  <c r="DB2298" i="5"/>
  <c r="DB2297" i="5"/>
  <c r="DB2296" i="5"/>
  <c r="DB2295" i="5"/>
  <c r="DB2294" i="5"/>
  <c r="DB2293" i="5"/>
  <c r="DB2292" i="5"/>
  <c r="DB2291" i="5"/>
  <c r="DB2290" i="5"/>
  <c r="DB2289" i="5"/>
  <c r="DB2288" i="5"/>
  <c r="DB2287" i="5"/>
  <c r="DB2286" i="5"/>
  <c r="DB2285" i="5"/>
  <c r="DB2284" i="5"/>
  <c r="DB2283" i="5"/>
  <c r="DB2282" i="5"/>
  <c r="DB2281" i="5"/>
  <c r="DB2280" i="5"/>
  <c r="DB2279" i="5"/>
  <c r="DB2278" i="5"/>
  <c r="DB2277" i="5"/>
  <c r="DB2276" i="5"/>
  <c r="DB2275" i="5"/>
  <c r="DB2274" i="5"/>
  <c r="DB2273" i="5"/>
  <c r="DB2272" i="5"/>
  <c r="DB2271" i="5"/>
  <c r="DB2270" i="5"/>
  <c r="DB2269" i="5"/>
  <c r="DB2268" i="5"/>
  <c r="DB2267" i="5"/>
  <c r="DB2266" i="5"/>
  <c r="DB2265" i="5"/>
  <c r="DB2264" i="5"/>
  <c r="DB2263" i="5"/>
  <c r="DB2262" i="5"/>
  <c r="DB2261" i="5"/>
  <c r="DB2260" i="5"/>
  <c r="DB2259" i="5"/>
  <c r="DB2258" i="5"/>
  <c r="DB2257" i="5"/>
  <c r="DB2256" i="5"/>
  <c r="DB2255" i="5"/>
  <c r="DB2254" i="5"/>
  <c r="DB2253" i="5"/>
  <c r="DB2252" i="5"/>
  <c r="DB2251" i="5"/>
  <c r="DB2250" i="5"/>
  <c r="DB2249" i="5"/>
  <c r="DB2248" i="5"/>
  <c r="DB2247" i="5"/>
  <c r="DB2246" i="5"/>
  <c r="DB2245" i="5"/>
  <c r="DB2244" i="5"/>
  <c r="DB2238" i="5"/>
  <c r="DB2237" i="5"/>
  <c r="DB2236" i="5"/>
  <c r="DB2235" i="5"/>
  <c r="DB2234" i="5"/>
  <c r="DB2233" i="5"/>
  <c r="DB2232" i="5"/>
  <c r="DB2231" i="5"/>
  <c r="DB2230" i="5"/>
  <c r="DB2229" i="5"/>
  <c r="DB2228" i="5"/>
  <c r="DB2227" i="5"/>
  <c r="DB2226" i="5"/>
  <c r="DB2225" i="5"/>
  <c r="DB2224" i="5"/>
  <c r="DB2223" i="5"/>
  <c r="DB2222" i="5"/>
  <c r="DB2221" i="5"/>
  <c r="DB2220" i="5"/>
  <c r="DB2219" i="5"/>
  <c r="DB2218" i="5"/>
  <c r="DB2217" i="5"/>
  <c r="DB2216" i="5"/>
  <c r="DB2215" i="5"/>
  <c r="DB2214" i="5"/>
  <c r="DB2213" i="5"/>
  <c r="DB2212" i="5"/>
  <c r="DB2211" i="5"/>
  <c r="DB2210" i="5"/>
  <c r="DB2209" i="5"/>
  <c r="DB2208" i="5"/>
  <c r="DB2207" i="5"/>
  <c r="DB2206" i="5"/>
  <c r="DB2205" i="5"/>
  <c r="DB2204" i="5"/>
  <c r="DB2203" i="5"/>
  <c r="DB2202" i="5"/>
  <c r="DB2201" i="5"/>
  <c r="DB2200" i="5"/>
  <c r="DB2199" i="5"/>
  <c r="DB2198" i="5"/>
  <c r="DB2197" i="5"/>
  <c r="DB2196" i="5"/>
  <c r="DB2195" i="5"/>
  <c r="DB2194" i="5"/>
  <c r="DB2193" i="5"/>
  <c r="DB2192" i="5"/>
  <c r="DB2191" i="5"/>
  <c r="DB2190" i="5"/>
  <c r="DB2189" i="5"/>
  <c r="DB2188" i="5"/>
  <c r="DB2187" i="5"/>
  <c r="DB2186" i="5"/>
  <c r="DB2185" i="5"/>
  <c r="DB2184" i="5"/>
  <c r="DB2183" i="5"/>
  <c r="DB2182" i="5"/>
  <c r="DB2181" i="5"/>
  <c r="DB2180" i="5"/>
  <c r="DB2179" i="5"/>
  <c r="DB2178" i="5"/>
  <c r="DB2177" i="5"/>
  <c r="DB2176" i="5"/>
  <c r="DB2175" i="5"/>
  <c r="DB2174" i="5"/>
  <c r="DB2173" i="5"/>
  <c r="DB2172" i="5"/>
  <c r="DB2171" i="5"/>
  <c r="DB2170" i="5"/>
  <c r="DB2169" i="5"/>
  <c r="DB2168" i="5"/>
  <c r="DB2167" i="5"/>
  <c r="DB2166" i="5"/>
  <c r="DB2165" i="5"/>
  <c r="DB2164" i="5"/>
  <c r="DB2163" i="5"/>
  <c r="DB2162" i="5"/>
  <c r="DB2161" i="5"/>
  <c r="DB2160" i="5"/>
  <c r="DB2159" i="5"/>
  <c r="DB2158" i="5"/>
  <c r="DB2157" i="5"/>
  <c r="DB2156" i="5"/>
  <c r="DB2155" i="5"/>
  <c r="DB2154" i="5"/>
  <c r="DB2153" i="5"/>
  <c r="DB2152" i="5"/>
  <c r="DB2151" i="5"/>
  <c r="DB2150" i="5"/>
  <c r="DB2149" i="5"/>
  <c r="DB2148" i="5"/>
  <c r="DB2147" i="5"/>
  <c r="DB2146" i="5"/>
  <c r="DB2145" i="5"/>
  <c r="DB2144" i="5"/>
  <c r="DB2143" i="5"/>
  <c r="DB2142" i="5"/>
  <c r="DB2141" i="5"/>
  <c r="DB2140" i="5"/>
  <c r="DB2139" i="5"/>
  <c r="DB2138" i="5"/>
  <c r="DB2137" i="5"/>
  <c r="DB2134" i="5"/>
  <c r="DB2133" i="5"/>
  <c r="DB2132" i="5"/>
  <c r="DB2131" i="5"/>
  <c r="DB2130" i="5"/>
  <c r="DB2129" i="5"/>
  <c r="DB2128" i="5"/>
  <c r="DB2127" i="5"/>
  <c r="DB2126" i="5"/>
  <c r="DB2125" i="5"/>
  <c r="DB2124" i="5"/>
  <c r="DB2123" i="5"/>
  <c r="DB2122" i="5"/>
  <c r="DB2121" i="5"/>
  <c r="DB2120" i="5"/>
  <c r="DB2119" i="5"/>
  <c r="DB2118" i="5"/>
  <c r="DB2117" i="5"/>
  <c r="DB2116" i="5"/>
  <c r="DB2115" i="5"/>
  <c r="DB2114" i="5"/>
  <c r="DB2113" i="5"/>
  <c r="DB2112" i="5"/>
  <c r="DB2111" i="5"/>
  <c r="DB2110" i="5"/>
  <c r="DB2109" i="5"/>
  <c r="DB2108" i="5"/>
  <c r="DB2107" i="5"/>
  <c r="DB2106" i="5"/>
  <c r="DB2105" i="5"/>
  <c r="DB2104" i="5"/>
  <c r="DB2103" i="5"/>
  <c r="DB2102" i="5"/>
  <c r="DB2101" i="5"/>
  <c r="DB2100" i="5"/>
  <c r="DB2099" i="5"/>
  <c r="DB2098" i="5"/>
  <c r="DB2097" i="5"/>
  <c r="DB2096" i="5"/>
  <c r="DB2095" i="5"/>
  <c r="DB2094" i="5"/>
  <c r="DB2093" i="5"/>
  <c r="DB2092" i="5"/>
  <c r="DB2091" i="5"/>
  <c r="DB2090" i="5"/>
  <c r="DB2089" i="5"/>
  <c r="DB2088" i="5"/>
  <c r="DB2087" i="5"/>
  <c r="DB2086" i="5"/>
  <c r="DB2085" i="5"/>
  <c r="DB2084" i="5"/>
  <c r="DB2083" i="5"/>
  <c r="DB2082" i="5"/>
  <c r="DB2081" i="5"/>
  <c r="DB2080" i="5"/>
  <c r="DB2079" i="5"/>
  <c r="DB2078" i="5"/>
  <c r="DB2077" i="5"/>
  <c r="DB2076" i="5"/>
  <c r="DB2075" i="5"/>
  <c r="DB2074" i="5"/>
  <c r="DB2073" i="5"/>
  <c r="DB2072" i="5"/>
  <c r="DB2071" i="5"/>
  <c r="DB2070" i="5"/>
  <c r="DB2069" i="5"/>
  <c r="DB2068" i="5"/>
  <c r="DB2067" i="5"/>
  <c r="DB2066" i="5"/>
  <c r="DB2065" i="5"/>
  <c r="DB2064" i="5"/>
  <c r="DB2063" i="5"/>
  <c r="DB2062" i="5"/>
  <c r="DB2061" i="5"/>
  <c r="DB2060" i="5"/>
  <c r="DB2059" i="5"/>
  <c r="DB2058" i="5"/>
  <c r="DB2057" i="5"/>
  <c r="DB2056" i="5"/>
  <c r="DB2055" i="5"/>
  <c r="DB2054" i="5"/>
  <c r="DB2053" i="5"/>
  <c r="DB2052" i="5"/>
  <c r="DB2051" i="5"/>
  <c r="DB2050" i="5"/>
  <c r="DB2049" i="5"/>
  <c r="DB2048" i="5"/>
  <c r="DB2047" i="5"/>
  <c r="DB2046" i="5"/>
  <c r="DB2045" i="5"/>
  <c r="DB2044" i="5"/>
  <c r="DB2043" i="5"/>
  <c r="DB2042" i="5"/>
  <c r="DB2041" i="5"/>
  <c r="DB2040" i="5"/>
  <c r="DB2039" i="5"/>
  <c r="DB2038" i="5"/>
  <c r="DB2037" i="5"/>
  <c r="DB2036" i="5"/>
  <c r="DB2035" i="5"/>
  <c r="DB2034" i="5"/>
  <c r="DB2033" i="5"/>
  <c r="DB2032" i="5"/>
  <c r="DB2031" i="5"/>
  <c r="DB2030" i="5"/>
  <c r="DB2029" i="5"/>
  <c r="DB2028" i="5"/>
  <c r="DB2027" i="5"/>
  <c r="DB2026" i="5"/>
  <c r="DB2025" i="5"/>
  <c r="DB2024" i="5"/>
  <c r="DB2023" i="5"/>
  <c r="DB2022" i="5"/>
  <c r="DB2021" i="5"/>
  <c r="DB2020" i="5"/>
  <c r="DB2019" i="5"/>
  <c r="DB2018" i="5"/>
  <c r="DB2017" i="5"/>
  <c r="DB2016" i="5"/>
  <c r="DB2015" i="5"/>
  <c r="DB2014" i="5"/>
  <c r="DB2013" i="5"/>
  <c r="DB2012" i="5"/>
  <c r="DB2011" i="5"/>
  <c r="DB2010" i="5"/>
  <c r="DB2009" i="5"/>
  <c r="DB2008" i="5"/>
  <c r="DB2007" i="5"/>
  <c r="DB2006" i="5"/>
  <c r="DB2005" i="5"/>
  <c r="DB2004" i="5"/>
  <c r="DB2003" i="5"/>
  <c r="DB2002" i="5"/>
  <c r="DB2001" i="5"/>
  <c r="DB2000" i="5"/>
  <c r="DB1999" i="5"/>
  <c r="DB1998" i="5"/>
  <c r="DB1997" i="5"/>
  <c r="DB1996" i="5"/>
  <c r="DB1995" i="5"/>
  <c r="DB1994" i="5"/>
  <c r="DB1993" i="5"/>
  <c r="DB1992" i="5"/>
  <c r="DB1991" i="5"/>
  <c r="DB1990" i="5"/>
  <c r="DB1989" i="5"/>
  <c r="DB1988" i="5"/>
  <c r="DB1987" i="5"/>
  <c r="DB1986" i="5"/>
  <c r="DB1985" i="5"/>
  <c r="DB1984" i="5"/>
  <c r="DB1983" i="5"/>
  <c r="DB1982" i="5"/>
  <c r="DB1981" i="5"/>
  <c r="DB1980" i="5"/>
  <c r="DB1979" i="5"/>
  <c r="DB1978" i="5"/>
  <c r="DB1977" i="5"/>
  <c r="DB1976" i="5"/>
  <c r="DB1975" i="5"/>
  <c r="DB1974" i="5"/>
  <c r="DB1973" i="5"/>
  <c r="DB1972" i="5"/>
  <c r="DB1971" i="5"/>
  <c r="DB1970" i="5"/>
  <c r="DB1969" i="5"/>
  <c r="DB1968" i="5"/>
  <c r="DB1967" i="5"/>
  <c r="DB1966" i="5"/>
  <c r="DB1965" i="5"/>
  <c r="DB1964" i="5"/>
  <c r="DB1963" i="5"/>
  <c r="DB1962" i="5"/>
  <c r="DB1961" i="5"/>
  <c r="DB1960" i="5"/>
  <c r="DB1959" i="5"/>
  <c r="DB1958" i="5"/>
  <c r="DB1957" i="5"/>
  <c r="DB1956" i="5"/>
  <c r="DB1955" i="5"/>
  <c r="DB1954" i="5"/>
  <c r="DB1953" i="5"/>
  <c r="DB1952" i="5"/>
  <c r="DB1951" i="5"/>
  <c r="DB1950" i="5"/>
  <c r="DB1949" i="5"/>
  <c r="DB1948" i="5"/>
  <c r="DB1947" i="5"/>
  <c r="DB1946" i="5"/>
  <c r="DB1945" i="5"/>
  <c r="DB1944" i="5"/>
  <c r="DB1943" i="5"/>
  <c r="DB1942" i="5"/>
  <c r="DB1941" i="5"/>
  <c r="DB1940" i="5"/>
  <c r="DB1939" i="5"/>
  <c r="DB1938" i="5"/>
  <c r="DB1937" i="5"/>
  <c r="DB1935" i="5"/>
  <c r="DB1934" i="5"/>
  <c r="DB1933" i="5"/>
  <c r="DB1932" i="5"/>
  <c r="DB1931" i="5"/>
  <c r="DB1930" i="5"/>
  <c r="DB1929" i="5"/>
  <c r="DB1928" i="5"/>
  <c r="DB1927" i="5"/>
  <c r="DB1926" i="5"/>
  <c r="DB1925" i="5"/>
  <c r="DB1924" i="5"/>
  <c r="DB1923" i="5"/>
  <c r="DB1922" i="5"/>
  <c r="DB1921" i="5"/>
  <c r="DB1920" i="5"/>
  <c r="DB1919" i="5"/>
  <c r="DB1918" i="5"/>
  <c r="DB1917" i="5"/>
  <c r="DB1916" i="5"/>
  <c r="DB1915" i="5"/>
  <c r="DB1914" i="5"/>
  <c r="DB1913" i="5"/>
  <c r="DB1912" i="5"/>
  <c r="DB1911" i="5"/>
  <c r="DB1910" i="5"/>
  <c r="DB1909" i="5"/>
  <c r="DB1908" i="5"/>
  <c r="DB1907" i="5"/>
  <c r="DB1906" i="5"/>
  <c r="DB1905" i="5"/>
  <c r="DB1904" i="5"/>
  <c r="DB1903" i="5"/>
  <c r="DB1902" i="5"/>
  <c r="DB1901" i="5"/>
  <c r="DB1900" i="5"/>
  <c r="DB1899" i="5"/>
  <c r="DB1898" i="5"/>
  <c r="DB1897" i="5"/>
  <c r="DB1896" i="5"/>
  <c r="DB1895" i="5"/>
  <c r="DB1894" i="5"/>
  <c r="DB1893" i="5"/>
  <c r="DB1892" i="5"/>
  <c r="DB1891" i="5"/>
  <c r="DB1890" i="5"/>
  <c r="DB1889" i="5"/>
  <c r="DB1888" i="5"/>
  <c r="DB1887" i="5"/>
  <c r="DB1886" i="5"/>
  <c r="DB1885" i="5"/>
  <c r="DB1884" i="5"/>
  <c r="DB1883" i="5"/>
  <c r="DB1882" i="5"/>
  <c r="DB1881" i="5"/>
  <c r="DB1880" i="5"/>
  <c r="DB1879" i="5"/>
  <c r="DB1878" i="5"/>
  <c r="DB1877" i="5"/>
  <c r="DB1876" i="5"/>
  <c r="DB1875" i="5"/>
  <c r="DB1874" i="5"/>
  <c r="DB1873" i="5"/>
  <c r="DB1872" i="5"/>
  <c r="DB1871" i="5"/>
  <c r="DB1870" i="5"/>
  <c r="DB1869" i="5"/>
  <c r="DB1868" i="5"/>
  <c r="DB1867" i="5"/>
  <c r="DB1866" i="5"/>
  <c r="DB1865" i="5"/>
  <c r="DB1864" i="5"/>
  <c r="DB1863" i="5"/>
  <c r="DB1862" i="5"/>
  <c r="DB1861" i="5"/>
  <c r="DB1860" i="5"/>
  <c r="DB1859" i="5"/>
  <c r="DB1858" i="5"/>
  <c r="DB1857" i="5"/>
  <c r="DB1856" i="5"/>
  <c r="DB1855" i="5"/>
  <c r="DB1854" i="5"/>
  <c r="DB1853" i="5"/>
  <c r="DB1852" i="5"/>
  <c r="DB1851" i="5"/>
  <c r="DB1850" i="5"/>
  <c r="DB1849" i="5"/>
  <c r="DB1848" i="5"/>
  <c r="DB1847" i="5"/>
  <c r="DB1846" i="5"/>
  <c r="DB1845" i="5"/>
  <c r="DB1844" i="5"/>
  <c r="DB1843" i="5"/>
  <c r="DB1842" i="5"/>
  <c r="DB1841" i="5"/>
  <c r="DB1840" i="5"/>
  <c r="DB1839" i="5"/>
  <c r="DB1838" i="5"/>
  <c r="DB1837" i="5"/>
  <c r="DB1836" i="5"/>
  <c r="DB1835" i="5"/>
  <c r="DB1834" i="5"/>
  <c r="DB1833" i="5"/>
  <c r="DB1832" i="5"/>
  <c r="DB1831" i="5"/>
  <c r="DB1830" i="5"/>
  <c r="DB1829" i="5"/>
  <c r="DB1828" i="5"/>
  <c r="DB1827" i="5"/>
  <c r="DB1826" i="5"/>
  <c r="DB1825" i="5"/>
  <c r="DB1824" i="5"/>
  <c r="DB1823" i="5"/>
  <c r="DB1822" i="5"/>
  <c r="DB1821" i="5"/>
  <c r="DB1820" i="5"/>
  <c r="DB1819" i="5"/>
  <c r="DB1818" i="5"/>
  <c r="DB1817" i="5"/>
  <c r="DB1816" i="5"/>
  <c r="DB1815" i="5"/>
  <c r="DB1814" i="5"/>
  <c r="DB1813" i="5"/>
  <c r="DB1812" i="5"/>
  <c r="DB1811" i="5"/>
  <c r="DB1810" i="5"/>
  <c r="DB1809" i="5"/>
  <c r="DB1808" i="5"/>
  <c r="DB1807" i="5"/>
  <c r="DB1806" i="5"/>
  <c r="DB1805" i="5"/>
  <c r="DB1804" i="5"/>
  <c r="DB1803" i="5"/>
  <c r="DB1802" i="5"/>
  <c r="DB1801" i="5"/>
  <c r="DB1799" i="5"/>
  <c r="DB1798" i="5"/>
  <c r="DB1797" i="5"/>
  <c r="DB1796" i="5"/>
  <c r="DB1795" i="5"/>
  <c r="DB1794" i="5"/>
  <c r="DB1793" i="5"/>
  <c r="DB1792" i="5"/>
  <c r="DB1791" i="5"/>
  <c r="DB1790" i="5"/>
  <c r="DB1789" i="5"/>
  <c r="DB1788" i="5"/>
  <c r="DB1787" i="5"/>
  <c r="DB1786" i="5"/>
  <c r="DB1785" i="5"/>
  <c r="DB1784" i="5"/>
  <c r="DB1783" i="5"/>
  <c r="DB1782" i="5"/>
  <c r="DB1781" i="5"/>
  <c r="DB1780" i="5"/>
  <c r="DB1779" i="5"/>
  <c r="DB1778" i="5"/>
  <c r="DB1777" i="5"/>
  <c r="DB1776" i="5"/>
  <c r="DB1775" i="5"/>
  <c r="DB1774" i="5"/>
  <c r="DB1773" i="5"/>
  <c r="DB1772" i="5"/>
  <c r="DB1771" i="5"/>
  <c r="DB1770" i="5"/>
  <c r="DB1769" i="5"/>
  <c r="DB1768" i="5"/>
  <c r="DB1767" i="5"/>
  <c r="DB1766" i="5"/>
  <c r="DB1765" i="5"/>
  <c r="DB1764" i="5"/>
  <c r="DB1763" i="5"/>
  <c r="DB1762" i="5"/>
  <c r="DB1761" i="5"/>
  <c r="DB1760" i="5"/>
  <c r="DB1759" i="5"/>
  <c r="DB1758" i="5"/>
  <c r="DB1757" i="5"/>
  <c r="DB1756" i="5"/>
  <c r="DB1755" i="5"/>
  <c r="DB1754" i="5"/>
  <c r="DB1752" i="5"/>
  <c r="DB1751" i="5"/>
  <c r="DB1750" i="5"/>
  <c r="DB1749" i="5"/>
  <c r="DB1748" i="5"/>
  <c r="DB1747" i="5"/>
  <c r="DB1746" i="5"/>
  <c r="DB1745" i="5"/>
  <c r="DB1744" i="5"/>
  <c r="DB1743" i="5"/>
  <c r="DB1742" i="5"/>
  <c r="DB1741" i="5"/>
  <c r="DB1740" i="5"/>
  <c r="DB1739" i="5"/>
  <c r="DB1738" i="5"/>
  <c r="DB1737" i="5"/>
  <c r="DB1736" i="5"/>
  <c r="DB1735" i="5"/>
  <c r="DB1734" i="5"/>
  <c r="DB1732" i="5"/>
  <c r="DB1731" i="5"/>
  <c r="DB1730" i="5"/>
  <c r="DB1729" i="5"/>
  <c r="DB1728" i="5"/>
  <c r="DB1727" i="5"/>
  <c r="DB1726" i="5"/>
  <c r="DB1724" i="5"/>
  <c r="DB1723" i="5"/>
  <c r="DB1722" i="5"/>
  <c r="DB1721" i="5"/>
  <c r="DB1720" i="5"/>
  <c r="DB1719" i="5"/>
  <c r="DB1718" i="5"/>
  <c r="DB1717" i="5"/>
  <c r="DB1716" i="5"/>
  <c r="DB1715" i="5"/>
  <c r="DB1714" i="5"/>
  <c r="DB1712" i="5"/>
  <c r="DB1711" i="5"/>
  <c r="DB1710" i="5"/>
  <c r="DB1709" i="5"/>
  <c r="DB1708" i="5"/>
  <c r="DB1707" i="5"/>
  <c r="DB1706" i="5"/>
  <c r="DB1705" i="5"/>
  <c r="DB1704" i="5"/>
  <c r="DB1703" i="5"/>
  <c r="DB1702" i="5"/>
  <c r="DB1701" i="5"/>
  <c r="DB1700" i="5"/>
  <c r="DB1699" i="5"/>
  <c r="DB1698" i="5"/>
  <c r="DB1697" i="5"/>
  <c r="DB1696" i="5"/>
  <c r="DB1695" i="5"/>
  <c r="DB1694" i="5"/>
  <c r="DB1693" i="5"/>
  <c r="DB1692" i="5"/>
  <c r="DB1691" i="5"/>
  <c r="DB1690" i="5"/>
  <c r="DB1689" i="5"/>
  <c r="DB1688" i="5"/>
  <c r="DB1687" i="5"/>
  <c r="DB1686" i="5"/>
  <c r="DB1685" i="5"/>
  <c r="DB1684" i="5"/>
  <c r="DB1683" i="5"/>
  <c r="DB1682" i="5"/>
  <c r="DB1681" i="5"/>
  <c r="DB1680" i="5"/>
  <c r="DB1678" i="5"/>
  <c r="DB1677" i="5"/>
  <c r="DB1676" i="5"/>
  <c r="DB1675" i="5"/>
  <c r="DB1674" i="5"/>
  <c r="DB1673" i="5"/>
  <c r="DB1672" i="5"/>
  <c r="DB1671" i="5"/>
  <c r="DB1670" i="5"/>
  <c r="DB1669" i="5"/>
  <c r="DB1668" i="5"/>
  <c r="DB1667" i="5"/>
  <c r="DB1666" i="5"/>
  <c r="DB1665" i="5"/>
  <c r="DB1664" i="5"/>
  <c r="DB1663" i="5"/>
  <c r="DB1662" i="5"/>
  <c r="DB1661" i="5"/>
  <c r="DB1660" i="5"/>
  <c r="DB1659" i="5"/>
  <c r="DB1658" i="5"/>
  <c r="DB1657" i="5"/>
  <c r="DB1656" i="5"/>
  <c r="DB1655" i="5"/>
  <c r="DB1654" i="5"/>
  <c r="DB1653" i="5"/>
  <c r="DB1652" i="5"/>
  <c r="DB1651" i="5"/>
  <c r="DB1650" i="5"/>
  <c r="DB1649" i="5"/>
  <c r="DB1648" i="5"/>
  <c r="DB1647" i="5"/>
  <c r="DB1646" i="5"/>
  <c r="DB1645" i="5"/>
  <c r="DB1644" i="5"/>
  <c r="DB1643" i="5"/>
  <c r="DB1642" i="5"/>
  <c r="DB1641" i="5"/>
  <c r="DB1640" i="5"/>
  <c r="DB1639" i="5"/>
  <c r="DB1638" i="5"/>
  <c r="DB1637" i="5"/>
  <c r="DB1636" i="5"/>
  <c r="DB1635" i="5"/>
  <c r="DB1634" i="5"/>
  <c r="DB1633" i="5"/>
  <c r="DB1632" i="5"/>
  <c r="DB1631" i="5"/>
  <c r="DB1630" i="5"/>
  <c r="DB1629" i="5"/>
  <c r="DB1628" i="5"/>
  <c r="DB1627" i="5"/>
  <c r="DB1626" i="5"/>
  <c r="DB1625" i="5"/>
  <c r="DB1624" i="5"/>
  <c r="DB1623" i="5"/>
  <c r="DB1622" i="5"/>
  <c r="DB1621" i="5"/>
  <c r="DB1620" i="5"/>
  <c r="DB1619" i="5"/>
  <c r="DB1618" i="5"/>
  <c r="DB1617" i="5"/>
  <c r="DB1616" i="5"/>
  <c r="DB1615" i="5"/>
  <c r="DB1614" i="5"/>
  <c r="DB1613" i="5"/>
  <c r="DB1612" i="5"/>
  <c r="DB1611" i="5"/>
  <c r="DB1610" i="5"/>
  <c r="DB1609" i="5"/>
  <c r="DB1608" i="5"/>
  <c r="DB1607" i="5"/>
  <c r="DB1606" i="5"/>
  <c r="DB1605" i="5"/>
  <c r="DB1604" i="5"/>
  <c r="DB1603" i="5"/>
  <c r="DB1602" i="5"/>
  <c r="DB1601" i="5"/>
  <c r="DB1600" i="5"/>
  <c r="DB1599" i="5"/>
  <c r="DB1598" i="5"/>
  <c r="DB1597" i="5"/>
  <c r="DB1596" i="5"/>
  <c r="DB1595" i="5"/>
  <c r="DB1594" i="5"/>
  <c r="DB1593" i="5"/>
  <c r="DB1592" i="5"/>
  <c r="DB1591" i="5"/>
  <c r="DB1590" i="5"/>
  <c r="DB1589" i="5"/>
  <c r="DB1588" i="5"/>
  <c r="DB1587" i="5"/>
  <c r="DB1586" i="5"/>
  <c r="DB1585" i="5"/>
  <c r="DB1584" i="5"/>
  <c r="DB1583" i="5"/>
  <c r="DB1582" i="5"/>
  <c r="DB1581" i="5"/>
  <c r="DB1580" i="5"/>
  <c r="DB1579" i="5"/>
  <c r="DB1578" i="5"/>
  <c r="DB1577" i="5"/>
  <c r="DB1576" i="5"/>
  <c r="DB1574" i="5"/>
  <c r="DB1573" i="5"/>
  <c r="DB1572" i="5"/>
  <c r="DB1571" i="5"/>
  <c r="DB1570" i="5"/>
  <c r="DB1569" i="5"/>
  <c r="DB1568" i="5"/>
  <c r="DB1567" i="5"/>
  <c r="DB1566" i="5"/>
  <c r="DB1565" i="5"/>
  <c r="DB1564" i="5"/>
  <c r="DB1563" i="5"/>
  <c r="DB1562" i="5"/>
  <c r="DB1561" i="5"/>
  <c r="DB1560" i="5"/>
  <c r="DB1559" i="5"/>
  <c r="DB1558" i="5"/>
  <c r="DB1557" i="5"/>
  <c r="DB1556" i="5"/>
  <c r="DB1555" i="5"/>
  <c r="DB1554" i="5"/>
  <c r="DB1553" i="5"/>
  <c r="DB1552" i="5"/>
  <c r="DB1551" i="5"/>
  <c r="DB1550" i="5"/>
  <c r="DB1549" i="5"/>
  <c r="DB1548" i="5"/>
  <c r="DB1547" i="5"/>
  <c r="DB1546" i="5"/>
  <c r="DB1545" i="5"/>
  <c r="DB1544" i="5"/>
  <c r="DB1543" i="5"/>
  <c r="DB1542" i="5"/>
  <c r="DB1541" i="5"/>
  <c r="DB1540" i="5"/>
  <c r="DB1539" i="5"/>
  <c r="DB1538" i="5"/>
  <c r="DB1537" i="5"/>
  <c r="DB1536" i="5"/>
  <c r="DB1535" i="5"/>
  <c r="DB1534" i="5"/>
  <c r="DB1533" i="5"/>
  <c r="DB1532" i="5"/>
  <c r="DB1531" i="5"/>
  <c r="DB1530" i="5"/>
  <c r="DB1529" i="5"/>
  <c r="DB1528" i="5"/>
  <c r="DB1527" i="5"/>
  <c r="DB1526" i="5"/>
  <c r="DB1525" i="5"/>
  <c r="DB1524" i="5"/>
  <c r="DB1523" i="5"/>
  <c r="DB1522" i="5"/>
  <c r="DB1521" i="5"/>
  <c r="DB1520" i="5"/>
  <c r="DB1519" i="5"/>
  <c r="DB1518" i="5"/>
  <c r="DB1517" i="5"/>
  <c r="DB1516" i="5"/>
  <c r="DB1515" i="5"/>
  <c r="DB1514" i="5"/>
  <c r="CP2238" i="5"/>
  <c r="CC2238" i="5"/>
  <c r="BJ2238" i="5"/>
  <c r="AQ2238" i="5"/>
  <c r="W2238" i="5"/>
  <c r="C2238" i="5"/>
  <c r="CP2237" i="5"/>
  <c r="CC2237" i="5"/>
  <c r="BJ2237" i="5"/>
  <c r="AQ2237" i="5"/>
  <c r="W2237" i="5"/>
  <c r="C2237" i="5"/>
  <c r="CP2236" i="5"/>
  <c r="CC2236" i="5"/>
  <c r="BJ2236" i="5"/>
  <c r="AQ2236" i="5"/>
  <c r="W2236" i="5"/>
  <c r="C2236" i="5"/>
  <c r="CP2235" i="5"/>
  <c r="CC2235" i="5"/>
  <c r="BJ2235" i="5"/>
  <c r="AQ2235" i="5"/>
  <c r="W2235" i="5"/>
  <c r="C2235" i="5"/>
  <c r="CP2234" i="5"/>
  <c r="CC2234" i="5"/>
  <c r="BJ2234" i="5"/>
  <c r="AQ2234" i="5"/>
  <c r="W2234" i="5"/>
  <c r="C2234" i="5"/>
  <c r="CP2233" i="5"/>
  <c r="CC2233" i="5"/>
  <c r="BJ2233" i="5"/>
  <c r="AQ2233" i="5"/>
  <c r="W2233" i="5"/>
  <c r="C2233" i="5"/>
  <c r="CP2232" i="5"/>
  <c r="CC2232" i="5"/>
  <c r="BJ2232" i="5"/>
  <c r="AQ2232" i="5"/>
  <c r="W2232" i="5"/>
  <c r="C2232" i="5"/>
  <c r="CP2231" i="5"/>
  <c r="CC2231" i="5"/>
  <c r="BJ2231" i="5"/>
  <c r="AQ2231" i="5"/>
  <c r="W2231" i="5"/>
  <c r="C2231" i="5"/>
  <c r="R2235" i="4"/>
  <c r="C2235" i="4"/>
  <c r="R2234" i="4"/>
  <c r="C2234" i="4"/>
  <c r="R2233" i="4"/>
  <c r="C2233" i="4"/>
  <c r="R2232" i="4"/>
  <c r="C2232" i="4"/>
  <c r="R2231" i="4"/>
  <c r="C2231" i="4"/>
  <c r="R2230" i="4"/>
  <c r="C2230" i="4"/>
  <c r="R2229" i="4"/>
  <c r="C2229" i="4"/>
  <c r="R2228" i="4"/>
  <c r="C2228" i="4"/>
  <c r="R1639" i="4"/>
  <c r="C1639" i="4"/>
  <c r="R1638" i="4"/>
  <c r="C1638" i="4"/>
  <c r="CP1642" i="5"/>
  <c r="CC1642" i="5"/>
  <c r="BJ1642" i="5"/>
  <c r="AQ1642" i="5"/>
  <c r="W1642" i="5"/>
  <c r="C1642" i="5"/>
  <c r="CP1641" i="5"/>
  <c r="CC1641" i="5"/>
  <c r="BJ1641" i="5"/>
  <c r="AQ1641" i="5"/>
  <c r="W1641" i="5"/>
  <c r="C1641" i="5"/>
  <c r="CP2336" i="5"/>
  <c r="CC2336" i="5"/>
  <c r="BJ2336" i="5"/>
  <c r="AQ2336" i="5"/>
  <c r="W2336" i="5"/>
  <c r="C2336" i="5"/>
  <c r="R2333" i="4"/>
  <c r="C2333" i="4"/>
  <c r="D4" i="4"/>
  <c r="T4" i="4"/>
  <c r="F5" i="4"/>
  <c r="A5" i="4" s="1"/>
  <c r="I6" i="4"/>
  <c r="L6" i="4" s="1"/>
  <c r="O6" i="4"/>
  <c r="B7" i="4"/>
  <c r="O7" i="4"/>
  <c r="U12" i="4"/>
  <c r="V12" i="4"/>
  <c r="W12" i="4"/>
  <c r="U13" i="4"/>
  <c r="V13" i="4"/>
  <c r="W13" i="4"/>
  <c r="U14" i="4"/>
  <c r="W14" i="4" s="1"/>
  <c r="V14" i="4"/>
  <c r="U15" i="4"/>
  <c r="V15" i="4"/>
  <c r="U16" i="4"/>
  <c r="W16" i="4" s="1"/>
  <c r="V16" i="4"/>
  <c r="G17" i="4"/>
  <c r="H17" i="4"/>
  <c r="I17" i="4"/>
  <c r="J17" i="4"/>
  <c r="K17" i="4"/>
  <c r="L17" i="4"/>
  <c r="O17" i="4"/>
  <c r="P17" i="4"/>
  <c r="Q17" i="4"/>
  <c r="R17" i="4"/>
  <c r="S17" i="4"/>
  <c r="T17" i="4"/>
  <c r="U20" i="4"/>
  <c r="W20" i="4"/>
  <c r="V20" i="4"/>
  <c r="U21" i="4"/>
  <c r="V21" i="4"/>
  <c r="V25" i="4" s="1"/>
  <c r="U22" i="4"/>
  <c r="V22" i="4"/>
  <c r="U23" i="4"/>
  <c r="W23" i="4"/>
  <c r="V23" i="4"/>
  <c r="U24" i="4"/>
  <c r="V24" i="4"/>
  <c r="G25" i="4"/>
  <c r="H25" i="4"/>
  <c r="K25" i="4"/>
  <c r="L25" i="4"/>
  <c r="M25" i="4"/>
  <c r="N25" i="4"/>
  <c r="O25" i="4"/>
  <c r="P25" i="4"/>
  <c r="Q25" i="4"/>
  <c r="R25" i="4"/>
  <c r="S25" i="4"/>
  <c r="T25" i="4"/>
  <c r="C1511" i="4"/>
  <c r="R1511" i="4"/>
  <c r="C1512" i="4"/>
  <c r="R1512" i="4"/>
  <c r="C1513" i="4"/>
  <c r="R1513" i="4"/>
  <c r="C1514" i="4"/>
  <c r="R1514" i="4"/>
  <c r="C1515" i="4"/>
  <c r="R1515" i="4"/>
  <c r="C1516" i="4"/>
  <c r="R1516" i="4"/>
  <c r="C1517" i="4"/>
  <c r="R1517" i="4"/>
  <c r="C1518" i="4"/>
  <c r="R1518" i="4"/>
  <c r="C1519" i="4"/>
  <c r="R1519" i="4"/>
  <c r="C1520" i="4"/>
  <c r="R1520" i="4"/>
  <c r="C1521" i="4"/>
  <c r="R1521" i="4"/>
  <c r="C1522" i="4"/>
  <c r="R1522" i="4"/>
  <c r="C1523" i="4"/>
  <c r="R1523" i="4"/>
  <c r="C1524" i="4"/>
  <c r="R1524" i="4"/>
  <c r="C1525" i="4"/>
  <c r="R1525" i="4"/>
  <c r="C1526" i="4"/>
  <c r="R1526" i="4"/>
  <c r="C1527" i="4"/>
  <c r="R1527" i="4"/>
  <c r="C1528" i="4"/>
  <c r="R1528" i="4"/>
  <c r="C1529" i="4"/>
  <c r="R1529" i="4"/>
  <c r="C1530" i="4"/>
  <c r="R1530" i="4"/>
  <c r="C1531" i="4"/>
  <c r="R1531" i="4"/>
  <c r="C1532" i="4"/>
  <c r="R1532" i="4"/>
  <c r="C1533" i="4"/>
  <c r="R1533" i="4"/>
  <c r="C1534" i="4"/>
  <c r="R1534" i="4"/>
  <c r="C1535" i="4"/>
  <c r="R1535" i="4"/>
  <c r="C1536" i="4"/>
  <c r="R1536" i="4"/>
  <c r="C1537" i="4"/>
  <c r="R1537" i="4"/>
  <c r="C1538" i="4"/>
  <c r="R1538" i="4"/>
  <c r="C1539" i="4"/>
  <c r="R1539" i="4"/>
  <c r="C1540" i="4"/>
  <c r="R1540" i="4"/>
  <c r="C1541" i="4"/>
  <c r="R1541" i="4"/>
  <c r="C1542" i="4"/>
  <c r="R1542" i="4"/>
  <c r="C1543" i="4"/>
  <c r="R1543" i="4"/>
  <c r="C1544" i="4"/>
  <c r="R1544" i="4"/>
  <c r="C1545" i="4"/>
  <c r="R1545" i="4"/>
  <c r="C1546" i="4"/>
  <c r="R1546" i="4"/>
  <c r="C1547" i="4"/>
  <c r="R1547" i="4"/>
  <c r="C1548" i="4"/>
  <c r="R1548" i="4"/>
  <c r="C1549" i="4"/>
  <c r="R1549" i="4"/>
  <c r="C1550" i="4"/>
  <c r="R1550" i="4"/>
  <c r="C1551" i="4"/>
  <c r="R1551" i="4"/>
  <c r="C1552" i="4"/>
  <c r="R1552" i="4"/>
  <c r="C1553" i="4"/>
  <c r="R1553" i="4"/>
  <c r="C1554" i="4"/>
  <c r="R1554" i="4"/>
  <c r="C1555" i="4"/>
  <c r="R1555" i="4"/>
  <c r="C1556" i="4"/>
  <c r="R1556" i="4"/>
  <c r="C1557" i="4"/>
  <c r="R1557" i="4"/>
  <c r="C1558" i="4"/>
  <c r="R1558" i="4"/>
  <c r="C1559" i="4"/>
  <c r="R1559" i="4"/>
  <c r="C1560" i="4"/>
  <c r="R1560" i="4"/>
  <c r="C1561" i="4"/>
  <c r="R1561" i="4"/>
  <c r="C1562" i="4"/>
  <c r="R1562" i="4"/>
  <c r="C1563" i="4"/>
  <c r="R1563" i="4"/>
  <c r="C1564" i="4"/>
  <c r="R1564" i="4"/>
  <c r="C1565" i="4"/>
  <c r="R1565" i="4"/>
  <c r="C1566" i="4"/>
  <c r="R1566" i="4"/>
  <c r="C1567" i="4"/>
  <c r="R1567" i="4"/>
  <c r="C1568" i="4"/>
  <c r="R1568" i="4"/>
  <c r="C1569" i="4"/>
  <c r="R1569" i="4"/>
  <c r="C1570" i="4"/>
  <c r="R1570" i="4"/>
  <c r="C1571" i="4"/>
  <c r="R1571" i="4"/>
  <c r="C1573" i="4"/>
  <c r="R1573" i="4"/>
  <c r="C1574" i="4"/>
  <c r="R1574" i="4"/>
  <c r="C1575" i="4"/>
  <c r="R1575" i="4"/>
  <c r="C1576" i="4"/>
  <c r="R1576" i="4"/>
  <c r="C1577" i="4"/>
  <c r="R1577" i="4"/>
  <c r="C1578" i="4"/>
  <c r="R1578" i="4"/>
  <c r="C1579" i="4"/>
  <c r="R1579" i="4"/>
  <c r="C1580" i="4"/>
  <c r="R1580" i="4"/>
  <c r="C1581" i="4"/>
  <c r="R1581" i="4"/>
  <c r="C1582" i="4"/>
  <c r="R1582" i="4"/>
  <c r="C1583" i="4"/>
  <c r="R1583" i="4"/>
  <c r="C1584" i="4"/>
  <c r="R1584" i="4"/>
  <c r="C1585" i="4"/>
  <c r="R1585" i="4"/>
  <c r="C1586" i="4"/>
  <c r="R1586" i="4"/>
  <c r="C1587" i="4"/>
  <c r="R1587" i="4"/>
  <c r="C1588" i="4"/>
  <c r="R1588" i="4"/>
  <c r="C1589" i="4"/>
  <c r="R1589" i="4"/>
  <c r="C1590" i="4"/>
  <c r="R1590" i="4"/>
  <c r="C1591" i="4"/>
  <c r="R1591" i="4"/>
  <c r="C1592" i="4"/>
  <c r="R1592" i="4"/>
  <c r="C1593" i="4"/>
  <c r="R1593" i="4"/>
  <c r="C1594" i="4"/>
  <c r="R1594" i="4"/>
  <c r="C1595" i="4"/>
  <c r="R1595" i="4"/>
  <c r="C1596" i="4"/>
  <c r="R1596" i="4"/>
  <c r="C1597" i="4"/>
  <c r="R1597" i="4"/>
  <c r="C1598" i="4"/>
  <c r="R1598" i="4"/>
  <c r="C1599" i="4"/>
  <c r="R1599" i="4"/>
  <c r="C1600" i="4"/>
  <c r="R1600" i="4"/>
  <c r="C1601" i="4"/>
  <c r="R1601" i="4"/>
  <c r="C1602" i="4"/>
  <c r="R1602" i="4"/>
  <c r="C1603" i="4"/>
  <c r="R1603" i="4"/>
  <c r="C1604" i="4"/>
  <c r="R1604" i="4"/>
  <c r="C1605" i="4"/>
  <c r="R1605" i="4"/>
  <c r="C1606" i="4"/>
  <c r="R1606" i="4"/>
  <c r="C1607" i="4"/>
  <c r="R1607" i="4"/>
  <c r="C1608" i="4"/>
  <c r="R1608" i="4"/>
  <c r="C1609" i="4"/>
  <c r="R1609" i="4"/>
  <c r="C1610" i="4"/>
  <c r="R1610" i="4"/>
  <c r="C1611" i="4"/>
  <c r="R1611" i="4"/>
  <c r="C1612" i="4"/>
  <c r="R1612" i="4"/>
  <c r="C1613" i="4"/>
  <c r="R1613" i="4"/>
  <c r="C1614" i="4"/>
  <c r="R1614" i="4"/>
  <c r="C1615" i="4"/>
  <c r="R1615" i="4"/>
  <c r="C1616" i="4"/>
  <c r="R1616" i="4"/>
  <c r="C1617" i="4"/>
  <c r="R1617" i="4"/>
  <c r="C1618" i="4"/>
  <c r="R1618" i="4"/>
  <c r="C1619" i="4"/>
  <c r="R1619" i="4"/>
  <c r="C1620" i="4"/>
  <c r="R1620" i="4"/>
  <c r="C1621" i="4"/>
  <c r="R1621" i="4"/>
  <c r="C1622" i="4"/>
  <c r="R1622" i="4"/>
  <c r="C1623" i="4"/>
  <c r="R1623" i="4"/>
  <c r="C1624" i="4"/>
  <c r="R1624" i="4"/>
  <c r="C1625" i="4"/>
  <c r="R1625" i="4"/>
  <c r="C1626" i="4"/>
  <c r="R1626" i="4"/>
  <c r="C1627" i="4"/>
  <c r="R1627" i="4"/>
  <c r="C1628" i="4"/>
  <c r="R1628" i="4"/>
  <c r="C1629" i="4"/>
  <c r="R1629" i="4"/>
  <c r="C1630" i="4"/>
  <c r="R1630" i="4"/>
  <c r="C1631" i="4"/>
  <c r="R1631" i="4"/>
  <c r="C1632" i="4"/>
  <c r="R1632" i="4"/>
  <c r="C1633" i="4"/>
  <c r="R1633" i="4"/>
  <c r="C1634" i="4"/>
  <c r="R1634" i="4"/>
  <c r="C1635" i="4"/>
  <c r="R1635" i="4"/>
  <c r="C1636" i="4"/>
  <c r="R1636" i="4"/>
  <c r="C1637" i="4"/>
  <c r="R1637" i="4"/>
  <c r="C1640" i="4"/>
  <c r="R1640" i="4"/>
  <c r="C1641" i="4"/>
  <c r="R1641" i="4"/>
  <c r="C1642" i="4"/>
  <c r="R1642" i="4"/>
  <c r="C1643" i="4"/>
  <c r="R1643" i="4"/>
  <c r="C1644" i="4"/>
  <c r="R1644" i="4"/>
  <c r="C1645" i="4"/>
  <c r="R1645" i="4"/>
  <c r="C1646" i="4"/>
  <c r="R1646" i="4"/>
  <c r="C1647" i="4"/>
  <c r="R1647" i="4"/>
  <c r="C1648" i="4"/>
  <c r="R1648" i="4"/>
  <c r="C1649" i="4"/>
  <c r="R1649" i="4"/>
  <c r="C1650" i="4"/>
  <c r="R1650" i="4"/>
  <c r="C1651" i="4"/>
  <c r="R1651" i="4"/>
  <c r="C1652" i="4"/>
  <c r="R1652" i="4"/>
  <c r="C1653" i="4"/>
  <c r="R1653" i="4"/>
  <c r="C1654" i="4"/>
  <c r="R1654" i="4"/>
  <c r="C1655" i="4"/>
  <c r="R1655" i="4"/>
  <c r="C1656" i="4"/>
  <c r="R1656" i="4"/>
  <c r="C1657" i="4"/>
  <c r="R1657" i="4"/>
  <c r="C1658" i="4"/>
  <c r="R1658" i="4"/>
  <c r="C1659" i="4"/>
  <c r="R1659" i="4"/>
  <c r="C1660" i="4"/>
  <c r="R1660" i="4"/>
  <c r="C1661" i="4"/>
  <c r="R1661" i="4"/>
  <c r="C1662" i="4"/>
  <c r="R1662" i="4"/>
  <c r="C1663" i="4"/>
  <c r="R1663" i="4"/>
  <c r="C1664" i="4"/>
  <c r="R1664" i="4"/>
  <c r="C1665" i="4"/>
  <c r="R1665" i="4"/>
  <c r="C1666" i="4"/>
  <c r="R1666" i="4"/>
  <c r="C1667" i="4"/>
  <c r="R1667" i="4"/>
  <c r="C1668" i="4"/>
  <c r="R1668" i="4"/>
  <c r="C1669" i="4"/>
  <c r="R1669" i="4"/>
  <c r="C1670" i="4"/>
  <c r="R1670" i="4"/>
  <c r="C1671" i="4"/>
  <c r="R1671" i="4"/>
  <c r="C1672" i="4"/>
  <c r="R1672" i="4"/>
  <c r="C1673" i="4"/>
  <c r="R1673" i="4"/>
  <c r="C1674" i="4"/>
  <c r="R1674" i="4"/>
  <c r="C1675" i="4"/>
  <c r="R1675" i="4"/>
  <c r="C1677" i="4"/>
  <c r="R1677" i="4"/>
  <c r="C1678" i="4"/>
  <c r="R1678" i="4"/>
  <c r="C1679" i="4"/>
  <c r="R1679" i="4"/>
  <c r="C1680" i="4"/>
  <c r="R1680" i="4"/>
  <c r="C1681" i="4"/>
  <c r="R1681" i="4"/>
  <c r="C1682" i="4"/>
  <c r="R1682" i="4"/>
  <c r="C1683" i="4"/>
  <c r="R1683" i="4"/>
  <c r="C1684" i="4"/>
  <c r="R1684" i="4"/>
  <c r="C1685" i="4"/>
  <c r="R1685" i="4"/>
  <c r="C1686" i="4"/>
  <c r="R1686" i="4"/>
  <c r="C1687" i="4"/>
  <c r="R1687" i="4"/>
  <c r="C1688" i="4"/>
  <c r="R1688" i="4"/>
  <c r="C1689" i="4"/>
  <c r="R1689" i="4"/>
  <c r="C1690" i="4"/>
  <c r="R1690" i="4"/>
  <c r="C1691" i="4"/>
  <c r="R1691" i="4"/>
  <c r="C1692" i="4"/>
  <c r="R1692" i="4"/>
  <c r="C1693" i="4"/>
  <c r="R1693" i="4"/>
  <c r="C1694" i="4"/>
  <c r="R1694" i="4"/>
  <c r="C1695" i="4"/>
  <c r="R1695" i="4"/>
  <c r="C1696" i="4"/>
  <c r="R1696" i="4"/>
  <c r="C1697" i="4"/>
  <c r="R1697" i="4"/>
  <c r="C1698" i="4"/>
  <c r="R1698" i="4"/>
  <c r="C1699" i="4"/>
  <c r="R1699" i="4"/>
  <c r="C1700" i="4"/>
  <c r="R1700" i="4"/>
  <c r="C1701" i="4"/>
  <c r="R1701" i="4"/>
  <c r="C1702" i="4"/>
  <c r="R1702" i="4"/>
  <c r="C1703" i="4"/>
  <c r="R1703" i="4"/>
  <c r="C1704" i="4"/>
  <c r="R1704" i="4"/>
  <c r="C1705" i="4"/>
  <c r="R1705" i="4"/>
  <c r="C1706" i="4"/>
  <c r="R1706" i="4"/>
  <c r="C1707" i="4"/>
  <c r="R1707" i="4"/>
  <c r="C1708" i="4"/>
  <c r="R1708" i="4"/>
  <c r="C1709" i="4"/>
  <c r="R1709" i="4"/>
  <c r="C1711" i="4"/>
  <c r="R1711" i="4"/>
  <c r="C1712" i="4"/>
  <c r="R1712" i="4"/>
  <c r="C1713" i="4"/>
  <c r="R1713" i="4"/>
  <c r="C1714" i="4"/>
  <c r="R1714" i="4"/>
  <c r="C1715" i="4"/>
  <c r="R1715" i="4"/>
  <c r="C1716" i="4"/>
  <c r="R1716" i="4"/>
  <c r="C1717" i="4"/>
  <c r="R1717" i="4"/>
  <c r="C1718" i="4"/>
  <c r="R1718" i="4"/>
  <c r="C1719" i="4"/>
  <c r="R1719" i="4"/>
  <c r="C1720" i="4"/>
  <c r="R1720" i="4"/>
  <c r="C1721" i="4"/>
  <c r="R1721" i="4"/>
  <c r="C1723" i="4"/>
  <c r="R1723" i="4"/>
  <c r="C1724" i="4"/>
  <c r="R1724" i="4"/>
  <c r="C1725" i="4"/>
  <c r="R1725" i="4"/>
  <c r="C1726" i="4"/>
  <c r="R1726" i="4"/>
  <c r="C1727" i="4"/>
  <c r="R1727" i="4"/>
  <c r="C1728" i="4"/>
  <c r="R1728" i="4"/>
  <c r="C1729" i="4"/>
  <c r="R1729" i="4"/>
  <c r="C1895" i="4"/>
  <c r="R1895" i="4"/>
  <c r="C1896" i="4"/>
  <c r="R1896" i="4"/>
  <c r="C1897" i="4"/>
  <c r="R1897" i="4"/>
  <c r="C1898" i="4"/>
  <c r="R1898" i="4"/>
  <c r="C1899" i="4"/>
  <c r="R1899" i="4"/>
  <c r="C1900" i="4"/>
  <c r="R1900" i="4"/>
  <c r="C1901" i="4"/>
  <c r="R1901" i="4"/>
  <c r="C1902" i="4"/>
  <c r="R1902" i="4"/>
  <c r="C1903" i="4"/>
  <c r="R1903" i="4"/>
  <c r="C1904" i="4"/>
  <c r="R1904" i="4"/>
  <c r="C1905" i="4"/>
  <c r="R1905" i="4"/>
  <c r="C1906" i="4"/>
  <c r="R1906" i="4"/>
  <c r="C1907" i="4"/>
  <c r="R1907" i="4"/>
  <c r="C1908" i="4"/>
  <c r="R1908" i="4"/>
  <c r="C1731" i="4"/>
  <c r="R1731" i="4"/>
  <c r="C1732" i="4"/>
  <c r="R1732" i="4"/>
  <c r="C1733" i="4"/>
  <c r="R1733" i="4"/>
  <c r="C1734" i="4"/>
  <c r="R1734" i="4"/>
  <c r="C1735" i="4"/>
  <c r="R1735" i="4"/>
  <c r="C1736" i="4"/>
  <c r="R1736" i="4"/>
  <c r="C1737" i="4"/>
  <c r="R1737" i="4"/>
  <c r="C1738" i="4"/>
  <c r="R1738" i="4"/>
  <c r="C1739" i="4"/>
  <c r="R1739" i="4"/>
  <c r="C1740" i="4"/>
  <c r="R1740" i="4"/>
  <c r="C1741" i="4"/>
  <c r="R1741" i="4"/>
  <c r="C1742" i="4"/>
  <c r="R1742" i="4"/>
  <c r="C1743" i="4"/>
  <c r="R1743" i="4"/>
  <c r="C1744" i="4"/>
  <c r="R1744" i="4"/>
  <c r="C1745" i="4"/>
  <c r="R1745" i="4"/>
  <c r="C1746" i="4"/>
  <c r="R1746" i="4"/>
  <c r="C1747" i="4"/>
  <c r="R1747" i="4"/>
  <c r="C1748" i="4"/>
  <c r="R1748" i="4"/>
  <c r="C1749" i="4"/>
  <c r="R1749" i="4"/>
  <c r="C1751" i="4"/>
  <c r="R1751" i="4"/>
  <c r="C1752" i="4"/>
  <c r="R1752" i="4"/>
  <c r="C1753" i="4"/>
  <c r="R1753" i="4"/>
  <c r="C1754" i="4"/>
  <c r="R1754" i="4"/>
  <c r="C1755" i="4"/>
  <c r="R1755" i="4"/>
  <c r="C1756" i="4"/>
  <c r="R1756" i="4"/>
  <c r="C1757" i="4"/>
  <c r="R1757" i="4"/>
  <c r="C1758" i="4"/>
  <c r="R1758" i="4"/>
  <c r="C1759" i="4"/>
  <c r="R1759" i="4"/>
  <c r="C1760" i="4"/>
  <c r="R1760" i="4"/>
  <c r="C1761" i="4"/>
  <c r="R1761" i="4"/>
  <c r="C1762" i="4"/>
  <c r="R1762" i="4"/>
  <c r="C1763" i="4"/>
  <c r="R1763" i="4"/>
  <c r="C1764" i="4"/>
  <c r="R1764" i="4"/>
  <c r="C1765" i="4"/>
  <c r="R1765" i="4"/>
  <c r="C1766" i="4"/>
  <c r="R1766" i="4"/>
  <c r="C1767" i="4"/>
  <c r="R1767" i="4"/>
  <c r="C1909" i="4"/>
  <c r="R1909" i="4"/>
  <c r="C1910" i="4"/>
  <c r="R1910" i="4"/>
  <c r="C1911" i="4"/>
  <c r="R1911" i="4"/>
  <c r="C1912" i="4"/>
  <c r="R1912" i="4"/>
  <c r="C1913" i="4"/>
  <c r="R1913" i="4"/>
  <c r="C1914" i="4"/>
  <c r="R1914" i="4"/>
  <c r="C1915" i="4"/>
  <c r="R1915" i="4"/>
  <c r="C1916" i="4"/>
  <c r="R1916" i="4"/>
  <c r="C1917" i="4"/>
  <c r="R1917" i="4"/>
  <c r="C1918" i="4"/>
  <c r="R1918" i="4"/>
  <c r="C1919" i="4"/>
  <c r="R1919" i="4"/>
  <c r="C1920" i="4"/>
  <c r="R1920" i="4"/>
  <c r="C1921" i="4"/>
  <c r="R1921" i="4"/>
  <c r="C1922" i="4"/>
  <c r="R1922" i="4"/>
  <c r="C1923" i="4"/>
  <c r="R1923" i="4"/>
  <c r="C1768" i="4"/>
  <c r="R1768" i="4"/>
  <c r="C1769" i="4"/>
  <c r="R1769" i="4"/>
  <c r="C1770" i="4"/>
  <c r="R1770" i="4"/>
  <c r="C1771" i="4"/>
  <c r="R1771" i="4"/>
  <c r="C1772" i="4"/>
  <c r="R1772" i="4"/>
  <c r="C1773" i="4"/>
  <c r="R1773" i="4"/>
  <c r="C1774" i="4"/>
  <c r="R1774" i="4"/>
  <c r="C1775" i="4"/>
  <c r="R1775" i="4"/>
  <c r="C1776" i="4"/>
  <c r="R1776" i="4"/>
  <c r="C1777" i="4"/>
  <c r="R1777" i="4"/>
  <c r="C1778" i="4"/>
  <c r="R1778" i="4"/>
  <c r="C1779" i="4"/>
  <c r="R1779" i="4"/>
  <c r="C1780" i="4"/>
  <c r="R1780" i="4"/>
  <c r="C1781" i="4"/>
  <c r="R1781" i="4"/>
  <c r="C1782" i="4"/>
  <c r="R1782" i="4"/>
  <c r="C1783" i="4"/>
  <c r="R1783" i="4"/>
  <c r="C1784" i="4"/>
  <c r="R1784" i="4"/>
  <c r="C1924" i="4"/>
  <c r="R1924" i="4"/>
  <c r="C1925" i="4"/>
  <c r="R1925" i="4"/>
  <c r="C1926" i="4"/>
  <c r="R1926" i="4"/>
  <c r="C1927" i="4"/>
  <c r="R1927" i="4"/>
  <c r="C1928" i="4"/>
  <c r="R1928" i="4"/>
  <c r="C1929" i="4"/>
  <c r="R1929" i="4"/>
  <c r="C1930" i="4"/>
  <c r="R1930" i="4"/>
  <c r="C1931" i="4"/>
  <c r="R1931" i="4"/>
  <c r="C1932" i="4"/>
  <c r="R1932" i="4"/>
  <c r="C1933" i="4"/>
  <c r="R1933" i="4"/>
  <c r="C1935" i="4"/>
  <c r="R1935" i="4"/>
  <c r="C1936" i="4"/>
  <c r="R1936" i="4"/>
  <c r="C1785" i="4"/>
  <c r="R1785" i="4"/>
  <c r="C1786" i="4"/>
  <c r="R1786" i="4"/>
  <c r="C1787" i="4"/>
  <c r="R1787" i="4"/>
  <c r="C1788" i="4"/>
  <c r="R1788" i="4"/>
  <c r="C1789" i="4"/>
  <c r="R1789" i="4"/>
  <c r="C1790" i="4"/>
  <c r="R1790" i="4"/>
  <c r="C1791" i="4"/>
  <c r="R1791" i="4"/>
  <c r="C1792" i="4"/>
  <c r="R1792" i="4"/>
  <c r="C1793" i="4"/>
  <c r="R1793" i="4"/>
  <c r="C1794" i="4"/>
  <c r="R1794" i="4"/>
  <c r="C1795" i="4"/>
  <c r="R1795" i="4"/>
  <c r="C1796" i="4"/>
  <c r="R1796" i="4"/>
  <c r="C1937" i="4"/>
  <c r="R1937" i="4"/>
  <c r="C1938" i="4"/>
  <c r="R1938" i="4"/>
  <c r="C1939" i="4"/>
  <c r="R1939" i="4"/>
  <c r="C1940" i="4"/>
  <c r="R1940" i="4"/>
  <c r="C1941" i="4"/>
  <c r="R1941" i="4"/>
  <c r="C1942" i="4"/>
  <c r="R1942" i="4"/>
  <c r="C1943" i="4"/>
  <c r="R1943" i="4"/>
  <c r="C1798" i="4"/>
  <c r="R1798" i="4"/>
  <c r="C1799" i="4"/>
  <c r="R1799" i="4"/>
  <c r="C1800" i="4"/>
  <c r="R1800" i="4"/>
  <c r="C1801" i="4"/>
  <c r="R1801" i="4"/>
  <c r="C1802" i="4"/>
  <c r="R1802" i="4"/>
  <c r="C1803" i="4"/>
  <c r="R1803" i="4"/>
  <c r="C1804" i="4"/>
  <c r="R1804" i="4"/>
  <c r="C1805" i="4"/>
  <c r="R1805" i="4"/>
  <c r="C1806" i="4"/>
  <c r="R1806" i="4"/>
  <c r="C1807" i="4"/>
  <c r="R1807" i="4"/>
  <c r="C1808" i="4"/>
  <c r="R1808" i="4"/>
  <c r="C1809" i="4"/>
  <c r="R1809" i="4"/>
  <c r="C1810" i="4"/>
  <c r="R1810" i="4"/>
  <c r="C1811" i="4"/>
  <c r="R1811" i="4"/>
  <c r="C1812" i="4"/>
  <c r="R1812" i="4"/>
  <c r="C1813" i="4"/>
  <c r="R1813" i="4"/>
  <c r="C1814" i="4"/>
  <c r="R1814" i="4"/>
  <c r="C1815" i="4"/>
  <c r="R1815" i="4"/>
  <c r="C1816" i="4"/>
  <c r="R1816" i="4"/>
  <c r="C1817" i="4"/>
  <c r="R1817" i="4"/>
  <c r="C1818" i="4"/>
  <c r="R1818" i="4"/>
  <c r="C1819" i="4"/>
  <c r="R1819" i="4"/>
  <c r="C1820" i="4"/>
  <c r="R1820" i="4"/>
  <c r="C1821" i="4"/>
  <c r="R1821" i="4"/>
  <c r="C1822" i="4"/>
  <c r="R1822" i="4"/>
  <c r="C1823" i="4"/>
  <c r="R1823" i="4"/>
  <c r="C1824" i="4"/>
  <c r="R1824" i="4"/>
  <c r="C1825" i="4"/>
  <c r="R1825" i="4"/>
  <c r="C1826" i="4"/>
  <c r="R1826" i="4"/>
  <c r="C1827" i="4"/>
  <c r="R1827" i="4"/>
  <c r="C1828" i="4"/>
  <c r="R1828" i="4"/>
  <c r="C1829" i="4"/>
  <c r="R1829" i="4"/>
  <c r="C1830" i="4"/>
  <c r="R1830" i="4"/>
  <c r="C1831" i="4"/>
  <c r="R1831" i="4"/>
  <c r="C1832" i="4"/>
  <c r="R1832" i="4"/>
  <c r="C1833" i="4"/>
  <c r="R1833" i="4"/>
  <c r="C1834" i="4"/>
  <c r="R1834" i="4"/>
  <c r="C1835" i="4"/>
  <c r="R1835" i="4"/>
  <c r="C1836" i="4"/>
  <c r="R1836" i="4"/>
  <c r="C1837" i="4"/>
  <c r="R1837" i="4"/>
  <c r="C1838" i="4"/>
  <c r="R1838" i="4"/>
  <c r="C1839" i="4"/>
  <c r="R1839" i="4"/>
  <c r="C1840" i="4"/>
  <c r="R1840" i="4"/>
  <c r="C1841" i="4"/>
  <c r="R1841" i="4"/>
  <c r="C1842" i="4"/>
  <c r="R1842" i="4"/>
  <c r="C1843" i="4"/>
  <c r="R1843" i="4"/>
  <c r="C1844" i="4"/>
  <c r="R1844" i="4"/>
  <c r="C1845" i="4"/>
  <c r="R1845" i="4"/>
  <c r="C1846" i="4"/>
  <c r="R1846" i="4"/>
  <c r="C1847" i="4"/>
  <c r="R1847" i="4"/>
  <c r="C1848" i="4"/>
  <c r="R1848" i="4"/>
  <c r="C1849" i="4"/>
  <c r="R1849" i="4"/>
  <c r="C1850" i="4"/>
  <c r="R1850" i="4"/>
  <c r="C1851" i="4"/>
  <c r="R1851" i="4"/>
  <c r="C1852" i="4"/>
  <c r="R1852" i="4"/>
  <c r="C1853" i="4"/>
  <c r="R1853" i="4"/>
  <c r="C1854" i="4"/>
  <c r="R1854" i="4"/>
  <c r="C1855" i="4"/>
  <c r="R1855" i="4"/>
  <c r="C1856" i="4"/>
  <c r="R1856" i="4"/>
  <c r="C1857" i="4"/>
  <c r="R1857" i="4"/>
  <c r="C1858" i="4"/>
  <c r="R1858" i="4"/>
  <c r="C1859" i="4"/>
  <c r="R1859" i="4"/>
  <c r="C1860" i="4"/>
  <c r="R1860" i="4"/>
  <c r="C1861" i="4"/>
  <c r="R1861" i="4"/>
  <c r="C1862" i="4"/>
  <c r="R1862" i="4"/>
  <c r="C1863" i="4"/>
  <c r="R1863" i="4"/>
  <c r="C1864" i="4"/>
  <c r="R1864" i="4"/>
  <c r="C1865" i="4"/>
  <c r="R1865" i="4"/>
  <c r="C1866" i="4"/>
  <c r="R1866" i="4"/>
  <c r="C1867" i="4"/>
  <c r="R1867" i="4"/>
  <c r="C1868" i="4"/>
  <c r="R1868" i="4"/>
  <c r="C1869" i="4"/>
  <c r="R1869" i="4"/>
  <c r="C1870" i="4"/>
  <c r="R1870" i="4"/>
  <c r="C1871" i="4"/>
  <c r="R1871" i="4"/>
  <c r="C1872" i="4"/>
  <c r="R1872" i="4"/>
  <c r="C1873" i="4"/>
  <c r="R1873" i="4"/>
  <c r="C1874" i="4"/>
  <c r="R1874" i="4"/>
  <c r="C1875" i="4"/>
  <c r="R1875" i="4"/>
  <c r="C1876" i="4"/>
  <c r="R1876" i="4"/>
  <c r="C1877" i="4"/>
  <c r="R1877" i="4"/>
  <c r="C1878" i="4"/>
  <c r="R1878" i="4"/>
  <c r="C1879" i="4"/>
  <c r="R1879" i="4"/>
  <c r="C1880" i="4"/>
  <c r="R1880" i="4"/>
  <c r="C1881" i="4"/>
  <c r="R1881" i="4"/>
  <c r="C1882" i="4"/>
  <c r="R1882" i="4"/>
  <c r="C1883" i="4"/>
  <c r="R1883" i="4"/>
  <c r="C1884" i="4"/>
  <c r="R1884" i="4"/>
  <c r="C1885" i="4"/>
  <c r="R1885" i="4"/>
  <c r="C1886" i="4"/>
  <c r="R1886" i="4"/>
  <c r="C1887" i="4"/>
  <c r="R1887" i="4"/>
  <c r="C1888" i="4"/>
  <c r="R1888" i="4"/>
  <c r="C1889" i="4"/>
  <c r="R1889" i="4"/>
  <c r="C1890" i="4"/>
  <c r="R1890" i="4"/>
  <c r="C1891" i="4"/>
  <c r="R1891" i="4"/>
  <c r="C1892" i="4"/>
  <c r="R1892" i="4"/>
  <c r="C1893" i="4"/>
  <c r="R1893" i="4"/>
  <c r="C1894" i="4"/>
  <c r="R1894" i="4"/>
  <c r="C1944" i="4"/>
  <c r="R1944" i="4"/>
  <c r="C1945" i="4"/>
  <c r="R1945" i="4"/>
  <c r="C1946" i="4"/>
  <c r="R1946" i="4"/>
  <c r="C1947" i="4"/>
  <c r="R1947" i="4"/>
  <c r="C1948" i="4"/>
  <c r="R1948" i="4"/>
  <c r="C1949" i="4"/>
  <c r="R1949" i="4"/>
  <c r="C1950" i="4"/>
  <c r="R1950" i="4"/>
  <c r="C1951" i="4"/>
  <c r="R1951" i="4"/>
  <c r="C1952" i="4"/>
  <c r="R1952" i="4"/>
  <c r="C1953" i="4"/>
  <c r="R1953" i="4"/>
  <c r="C1954" i="4"/>
  <c r="R1954" i="4"/>
  <c r="C1955" i="4"/>
  <c r="R1955" i="4"/>
  <c r="C1956" i="4"/>
  <c r="R1956" i="4"/>
  <c r="C1957" i="4"/>
  <c r="R1957" i="4"/>
  <c r="C1958" i="4"/>
  <c r="R1958" i="4"/>
  <c r="C1959" i="4"/>
  <c r="R1959" i="4"/>
  <c r="C1960" i="4"/>
  <c r="R1960" i="4"/>
  <c r="C1961" i="4"/>
  <c r="R1961" i="4"/>
  <c r="C1962" i="4"/>
  <c r="R1962" i="4"/>
  <c r="C1963" i="4"/>
  <c r="R1963" i="4"/>
  <c r="C1964" i="4"/>
  <c r="R1964" i="4"/>
  <c r="C1965" i="4"/>
  <c r="R1965" i="4"/>
  <c r="C1966" i="4"/>
  <c r="R1966" i="4"/>
  <c r="C1967" i="4"/>
  <c r="R1967" i="4"/>
  <c r="C1968" i="4"/>
  <c r="R1968" i="4"/>
  <c r="C1969" i="4"/>
  <c r="R1969" i="4"/>
  <c r="C1970" i="4"/>
  <c r="R1970" i="4"/>
  <c r="C1971" i="4"/>
  <c r="R1971" i="4"/>
  <c r="C1972" i="4"/>
  <c r="R1972" i="4"/>
  <c r="C1973" i="4"/>
  <c r="R1973" i="4"/>
  <c r="C1974" i="4"/>
  <c r="R1974" i="4"/>
  <c r="C1975" i="4"/>
  <c r="R1975" i="4"/>
  <c r="C1976" i="4"/>
  <c r="R1976" i="4"/>
  <c r="C1977" i="4"/>
  <c r="R1977" i="4"/>
  <c r="C1978" i="4"/>
  <c r="R1978" i="4"/>
  <c r="C1979" i="4"/>
  <c r="R1979" i="4"/>
  <c r="C1980" i="4"/>
  <c r="R1980" i="4"/>
  <c r="C1981" i="4"/>
  <c r="R1981" i="4"/>
  <c r="C1982" i="4"/>
  <c r="R1982" i="4"/>
  <c r="C1983" i="4"/>
  <c r="R1983" i="4"/>
  <c r="C1984" i="4"/>
  <c r="R1984" i="4"/>
  <c r="C1985" i="4"/>
  <c r="R1985" i="4"/>
  <c r="C1986" i="4"/>
  <c r="R1986" i="4"/>
  <c r="C1987" i="4"/>
  <c r="R1987" i="4"/>
  <c r="C1988" i="4"/>
  <c r="R1988" i="4"/>
  <c r="C1989" i="4"/>
  <c r="R1989" i="4"/>
  <c r="C1990" i="4"/>
  <c r="R1990" i="4"/>
  <c r="C1991" i="4"/>
  <c r="R1991" i="4"/>
  <c r="C1992" i="4"/>
  <c r="R1992" i="4"/>
  <c r="C1993" i="4"/>
  <c r="R1993" i="4"/>
  <c r="C1994" i="4"/>
  <c r="R1994" i="4"/>
  <c r="C1995" i="4"/>
  <c r="R1995" i="4"/>
  <c r="C1996" i="4"/>
  <c r="R1996" i="4"/>
  <c r="C1997" i="4"/>
  <c r="R1997" i="4"/>
  <c r="C1998" i="4"/>
  <c r="R1998" i="4"/>
  <c r="C1999" i="4"/>
  <c r="R1999" i="4"/>
  <c r="C2000" i="4"/>
  <c r="R2000" i="4"/>
  <c r="C2001" i="4"/>
  <c r="R2001" i="4"/>
  <c r="C2002" i="4"/>
  <c r="R2002" i="4"/>
  <c r="C2003" i="4"/>
  <c r="R2003" i="4"/>
  <c r="C2004" i="4"/>
  <c r="R2004" i="4"/>
  <c r="C2005" i="4"/>
  <c r="R2005" i="4"/>
  <c r="C2006" i="4"/>
  <c r="R2006" i="4"/>
  <c r="C2007" i="4"/>
  <c r="R2007" i="4"/>
  <c r="C2008" i="4"/>
  <c r="R2008" i="4"/>
  <c r="C2009" i="4"/>
  <c r="R2009" i="4"/>
  <c r="C2010" i="4"/>
  <c r="R2010" i="4"/>
  <c r="C2011" i="4"/>
  <c r="R2011" i="4"/>
  <c r="C2012" i="4"/>
  <c r="R2012" i="4"/>
  <c r="C2013" i="4"/>
  <c r="R2013" i="4"/>
  <c r="C2014" i="4"/>
  <c r="R2014" i="4"/>
  <c r="C2015" i="4"/>
  <c r="R2015" i="4"/>
  <c r="C2016" i="4"/>
  <c r="R2016" i="4"/>
  <c r="C2017" i="4"/>
  <c r="R2017" i="4"/>
  <c r="C2018" i="4"/>
  <c r="R2018" i="4"/>
  <c r="C2019" i="4"/>
  <c r="R2019" i="4"/>
  <c r="C2020" i="4"/>
  <c r="R2020" i="4"/>
  <c r="C2021" i="4"/>
  <c r="R2021" i="4"/>
  <c r="C2022" i="4"/>
  <c r="R2022" i="4"/>
  <c r="C2023" i="4"/>
  <c r="R2023" i="4"/>
  <c r="C2024" i="4"/>
  <c r="R2024" i="4"/>
  <c r="C2025" i="4"/>
  <c r="R2025" i="4"/>
  <c r="C2026" i="4"/>
  <c r="R2026" i="4"/>
  <c r="C2027" i="4"/>
  <c r="R2027" i="4"/>
  <c r="C2028" i="4"/>
  <c r="R2028" i="4"/>
  <c r="C2029" i="4"/>
  <c r="R2029" i="4"/>
  <c r="C2030" i="4"/>
  <c r="R2030" i="4"/>
  <c r="C2031" i="4"/>
  <c r="R2031" i="4"/>
  <c r="C2032" i="4"/>
  <c r="R2032" i="4"/>
  <c r="C2033" i="4"/>
  <c r="R2033" i="4"/>
  <c r="C2034" i="4"/>
  <c r="R2034" i="4"/>
  <c r="C2035" i="4"/>
  <c r="R2035" i="4"/>
  <c r="C2036" i="4"/>
  <c r="R2036" i="4"/>
  <c r="C2037" i="4"/>
  <c r="R2037" i="4"/>
  <c r="C2038" i="4"/>
  <c r="R2038" i="4"/>
  <c r="C2039" i="4"/>
  <c r="R2039" i="4"/>
  <c r="C2040" i="4"/>
  <c r="R2040" i="4"/>
  <c r="C2041" i="4"/>
  <c r="R2041" i="4"/>
  <c r="C2042" i="4"/>
  <c r="R2042" i="4"/>
  <c r="C2043" i="4"/>
  <c r="R2043" i="4"/>
  <c r="C2044" i="4"/>
  <c r="R2044" i="4"/>
  <c r="C2045" i="4"/>
  <c r="R2045" i="4"/>
  <c r="C2046" i="4"/>
  <c r="R2046" i="4"/>
  <c r="C2047" i="4"/>
  <c r="R2047" i="4"/>
  <c r="C2048" i="4"/>
  <c r="R2048" i="4"/>
  <c r="C2049" i="4"/>
  <c r="R2049" i="4"/>
  <c r="C2050" i="4"/>
  <c r="R2050" i="4"/>
  <c r="C2051" i="4"/>
  <c r="R2051" i="4"/>
  <c r="C2052" i="4"/>
  <c r="R2052" i="4"/>
  <c r="C2053" i="4"/>
  <c r="R2053" i="4"/>
  <c r="C2054" i="4"/>
  <c r="R2054" i="4"/>
  <c r="C2055" i="4"/>
  <c r="R2055" i="4"/>
  <c r="C2056" i="4"/>
  <c r="R2056" i="4"/>
  <c r="C2057" i="4"/>
  <c r="R2057" i="4"/>
  <c r="C2058" i="4"/>
  <c r="R2058" i="4"/>
  <c r="C2059" i="4"/>
  <c r="R2059" i="4"/>
  <c r="C2060" i="4"/>
  <c r="R2060" i="4"/>
  <c r="C2061" i="4"/>
  <c r="R2061" i="4"/>
  <c r="C2062" i="4"/>
  <c r="R2062" i="4"/>
  <c r="C2063" i="4"/>
  <c r="R2063" i="4"/>
  <c r="C2064" i="4"/>
  <c r="R2064" i="4"/>
  <c r="C2065" i="4"/>
  <c r="R2065" i="4"/>
  <c r="C2066" i="4"/>
  <c r="R2066" i="4"/>
  <c r="C2067" i="4"/>
  <c r="R2067" i="4"/>
  <c r="C2068" i="4"/>
  <c r="R2068" i="4"/>
  <c r="C2069" i="4"/>
  <c r="R2069" i="4"/>
  <c r="C2070" i="4"/>
  <c r="R2070" i="4"/>
  <c r="C2071" i="4"/>
  <c r="R2071" i="4"/>
  <c r="C2072" i="4"/>
  <c r="R2072" i="4"/>
  <c r="C2073" i="4"/>
  <c r="R2073" i="4"/>
  <c r="C2074" i="4"/>
  <c r="R2074" i="4"/>
  <c r="C2075" i="4"/>
  <c r="R2075" i="4"/>
  <c r="C2076" i="4"/>
  <c r="R2076" i="4"/>
  <c r="C2077" i="4"/>
  <c r="R2077" i="4"/>
  <c r="C2078" i="4"/>
  <c r="R2078" i="4"/>
  <c r="C2079" i="4"/>
  <c r="R2079" i="4"/>
  <c r="C2080" i="4"/>
  <c r="R2080" i="4"/>
  <c r="C2081" i="4"/>
  <c r="R2081" i="4"/>
  <c r="C2082" i="4"/>
  <c r="R2082" i="4"/>
  <c r="C2083" i="4"/>
  <c r="R2083" i="4"/>
  <c r="C2084" i="4"/>
  <c r="R2084" i="4"/>
  <c r="C2085" i="4"/>
  <c r="R2085" i="4"/>
  <c r="C2086" i="4"/>
  <c r="R2086" i="4"/>
  <c r="C2087" i="4"/>
  <c r="R2087" i="4"/>
  <c r="C2088" i="4"/>
  <c r="R2088" i="4"/>
  <c r="C2089" i="4"/>
  <c r="R2089" i="4"/>
  <c r="C2090" i="4"/>
  <c r="R2090" i="4"/>
  <c r="C2091" i="4"/>
  <c r="R2091" i="4"/>
  <c r="C2092" i="4"/>
  <c r="R2092" i="4"/>
  <c r="C2093" i="4"/>
  <c r="R2093" i="4"/>
  <c r="C2094" i="4"/>
  <c r="R2094" i="4"/>
  <c r="C2095" i="4"/>
  <c r="R2095" i="4"/>
  <c r="C2096" i="4"/>
  <c r="R2096" i="4"/>
  <c r="C2097" i="4"/>
  <c r="R2097" i="4"/>
  <c r="C2098" i="4"/>
  <c r="R2098" i="4"/>
  <c r="C2099" i="4"/>
  <c r="R2099" i="4"/>
  <c r="C2100" i="4"/>
  <c r="R2100" i="4"/>
  <c r="C2101" i="4"/>
  <c r="R2101" i="4"/>
  <c r="C2102" i="4"/>
  <c r="R2102" i="4"/>
  <c r="C2103" i="4"/>
  <c r="R2103" i="4"/>
  <c r="C2104" i="4"/>
  <c r="R2104" i="4"/>
  <c r="C2105" i="4"/>
  <c r="R2105" i="4"/>
  <c r="C2106" i="4"/>
  <c r="R2106" i="4"/>
  <c r="C2107" i="4"/>
  <c r="R2107" i="4"/>
  <c r="C2108" i="4"/>
  <c r="R2108" i="4"/>
  <c r="C2109" i="4"/>
  <c r="R2109" i="4"/>
  <c r="C2110" i="4"/>
  <c r="R2110" i="4"/>
  <c r="C2111" i="4"/>
  <c r="R2111" i="4"/>
  <c r="C2112" i="4"/>
  <c r="R2112" i="4"/>
  <c r="C2113" i="4"/>
  <c r="R2113" i="4"/>
  <c r="C2114" i="4"/>
  <c r="R2114" i="4"/>
  <c r="C2115" i="4"/>
  <c r="R2115" i="4"/>
  <c r="C2116" i="4"/>
  <c r="R2116" i="4"/>
  <c r="C2117" i="4"/>
  <c r="R2117" i="4"/>
  <c r="C2118" i="4"/>
  <c r="R2118" i="4"/>
  <c r="C2119" i="4"/>
  <c r="R2119" i="4"/>
  <c r="C2120" i="4"/>
  <c r="R2120" i="4"/>
  <c r="C2121" i="4"/>
  <c r="R2121" i="4"/>
  <c r="C2122" i="4"/>
  <c r="R2122" i="4"/>
  <c r="C2123" i="4"/>
  <c r="R2123" i="4"/>
  <c r="C2124" i="4"/>
  <c r="R2124" i="4"/>
  <c r="C2125" i="4"/>
  <c r="R2125" i="4"/>
  <c r="C2126" i="4"/>
  <c r="R2126" i="4"/>
  <c r="C2127" i="4"/>
  <c r="R2127" i="4"/>
  <c r="C2128" i="4"/>
  <c r="R2128" i="4"/>
  <c r="C2129" i="4"/>
  <c r="R2129" i="4"/>
  <c r="C2130" i="4"/>
  <c r="R2130" i="4"/>
  <c r="C2131" i="4"/>
  <c r="R2131" i="4"/>
  <c r="C2133" i="4"/>
  <c r="R2133" i="4"/>
  <c r="C2134" i="4"/>
  <c r="R2134" i="4"/>
  <c r="C2135" i="4"/>
  <c r="R2135" i="4"/>
  <c r="C2136" i="4"/>
  <c r="R2136" i="4"/>
  <c r="C2137" i="4"/>
  <c r="R2137" i="4"/>
  <c r="C2138" i="4"/>
  <c r="R2138" i="4"/>
  <c r="C2139" i="4"/>
  <c r="R2139" i="4"/>
  <c r="C2140" i="4"/>
  <c r="R2140" i="4"/>
  <c r="C2141" i="4"/>
  <c r="R2141" i="4"/>
  <c r="C2142" i="4"/>
  <c r="R2142" i="4"/>
  <c r="C2143" i="4"/>
  <c r="R2143" i="4"/>
  <c r="C2144" i="4"/>
  <c r="R2144" i="4"/>
  <c r="C2145" i="4"/>
  <c r="R2145" i="4"/>
  <c r="C2146" i="4"/>
  <c r="R2146" i="4"/>
  <c r="C2147" i="4"/>
  <c r="R2147" i="4"/>
  <c r="C2148" i="4"/>
  <c r="R2148" i="4"/>
  <c r="C2149" i="4"/>
  <c r="R2149" i="4"/>
  <c r="C2150" i="4"/>
  <c r="R2150" i="4"/>
  <c r="C2151" i="4"/>
  <c r="R2151" i="4"/>
  <c r="C2152" i="4"/>
  <c r="R2152" i="4"/>
  <c r="C2153" i="4"/>
  <c r="R2153" i="4"/>
  <c r="C2154" i="4"/>
  <c r="R2154" i="4"/>
  <c r="C2155" i="4"/>
  <c r="R2155" i="4"/>
  <c r="C2156" i="4"/>
  <c r="R2156" i="4"/>
  <c r="C2157" i="4"/>
  <c r="R2157" i="4"/>
  <c r="C2158" i="4"/>
  <c r="R2158" i="4"/>
  <c r="C2159" i="4"/>
  <c r="R2159" i="4"/>
  <c r="C2160" i="4"/>
  <c r="R2160" i="4"/>
  <c r="C2161" i="4"/>
  <c r="R2161" i="4"/>
  <c r="C2162" i="4"/>
  <c r="R2162" i="4"/>
  <c r="C2163" i="4"/>
  <c r="R2163" i="4"/>
  <c r="C2164" i="4"/>
  <c r="R2164" i="4"/>
  <c r="C2165" i="4"/>
  <c r="R2165" i="4"/>
  <c r="C2166" i="4"/>
  <c r="R2166" i="4"/>
  <c r="C2167" i="4"/>
  <c r="R2167" i="4"/>
  <c r="C2168" i="4"/>
  <c r="R2168" i="4"/>
  <c r="C2169" i="4"/>
  <c r="R2169" i="4"/>
  <c r="C2170" i="4"/>
  <c r="R2170" i="4"/>
  <c r="C2171" i="4"/>
  <c r="R2171" i="4"/>
  <c r="C2172" i="4"/>
  <c r="R2172" i="4"/>
  <c r="C2173" i="4"/>
  <c r="R2173" i="4"/>
  <c r="C2174" i="4"/>
  <c r="R2174" i="4"/>
  <c r="C2175" i="4"/>
  <c r="R2175" i="4"/>
  <c r="C2176" i="4"/>
  <c r="R2176" i="4"/>
  <c r="C2177" i="4"/>
  <c r="R2177" i="4"/>
  <c r="C2178" i="4"/>
  <c r="R2178" i="4"/>
  <c r="C2179" i="4"/>
  <c r="R2179" i="4"/>
  <c r="C2180" i="4"/>
  <c r="R2180" i="4"/>
  <c r="C2181" i="4"/>
  <c r="R2181" i="4"/>
  <c r="C2182" i="4"/>
  <c r="R2182" i="4"/>
  <c r="C2183" i="4"/>
  <c r="R2183" i="4"/>
  <c r="C2184" i="4"/>
  <c r="R2184" i="4"/>
  <c r="C2185" i="4"/>
  <c r="R2185" i="4"/>
  <c r="C2186" i="4"/>
  <c r="R2186" i="4"/>
  <c r="C2187" i="4"/>
  <c r="R2187" i="4"/>
  <c r="C2188" i="4"/>
  <c r="R2188" i="4"/>
  <c r="C2189" i="4"/>
  <c r="R2189" i="4"/>
  <c r="C2190" i="4"/>
  <c r="R2190" i="4"/>
  <c r="C2191" i="4"/>
  <c r="R2191" i="4"/>
  <c r="C2192" i="4"/>
  <c r="R2192" i="4"/>
  <c r="C2193" i="4"/>
  <c r="R2193" i="4"/>
  <c r="C2194" i="4"/>
  <c r="R2194" i="4"/>
  <c r="C2195" i="4"/>
  <c r="R2195" i="4"/>
  <c r="C2196" i="4"/>
  <c r="R2196" i="4"/>
  <c r="C2197" i="4"/>
  <c r="R2197" i="4"/>
  <c r="C2198" i="4"/>
  <c r="R2198" i="4"/>
  <c r="C2199" i="4"/>
  <c r="R2199" i="4"/>
  <c r="C2200" i="4"/>
  <c r="R2200" i="4"/>
  <c r="C2201" i="4"/>
  <c r="R2201" i="4"/>
  <c r="C2202" i="4"/>
  <c r="R2202" i="4"/>
  <c r="C2203" i="4"/>
  <c r="R2203" i="4"/>
  <c r="C2204" i="4"/>
  <c r="R2204" i="4"/>
  <c r="C2205" i="4"/>
  <c r="R2205" i="4"/>
  <c r="C2206" i="4"/>
  <c r="R2206" i="4"/>
  <c r="C2207" i="4"/>
  <c r="R2207" i="4"/>
  <c r="C2208" i="4"/>
  <c r="R2208" i="4"/>
  <c r="C2209" i="4"/>
  <c r="R2209" i="4"/>
  <c r="C2210" i="4"/>
  <c r="R2210" i="4"/>
  <c r="C2211" i="4"/>
  <c r="R2211" i="4"/>
  <c r="C2212" i="4"/>
  <c r="R2212" i="4"/>
  <c r="C2213" i="4"/>
  <c r="R2213" i="4"/>
  <c r="C2214" i="4"/>
  <c r="R2214" i="4"/>
  <c r="C2215" i="4"/>
  <c r="R2215" i="4"/>
  <c r="C2216" i="4"/>
  <c r="R2216" i="4"/>
  <c r="C2217" i="4"/>
  <c r="R2217" i="4"/>
  <c r="C2218" i="4"/>
  <c r="R2218" i="4"/>
  <c r="C2219" i="4"/>
  <c r="R2219" i="4"/>
  <c r="C2220" i="4"/>
  <c r="R2220" i="4"/>
  <c r="C2221" i="4"/>
  <c r="R2221" i="4"/>
  <c r="C2222" i="4"/>
  <c r="R2222" i="4"/>
  <c r="C2223" i="4"/>
  <c r="R2223" i="4"/>
  <c r="C2224" i="4"/>
  <c r="R2224" i="4"/>
  <c r="C2225" i="4"/>
  <c r="R2225" i="4"/>
  <c r="C2226" i="4"/>
  <c r="R2226" i="4"/>
  <c r="C2227" i="4"/>
  <c r="R2227" i="4"/>
  <c r="C2241" i="4"/>
  <c r="R2241" i="4"/>
  <c r="C2242" i="4"/>
  <c r="R2242" i="4"/>
  <c r="C2243" i="4"/>
  <c r="R2243" i="4"/>
  <c r="C2244" i="4"/>
  <c r="R2244" i="4"/>
  <c r="C2245" i="4"/>
  <c r="R2245" i="4"/>
  <c r="C2246" i="4"/>
  <c r="R2246" i="4"/>
  <c r="C2247" i="4"/>
  <c r="R2247" i="4"/>
  <c r="C2248" i="4"/>
  <c r="R2248" i="4"/>
  <c r="C2249" i="4"/>
  <c r="R2249" i="4"/>
  <c r="C2250" i="4"/>
  <c r="R2250" i="4"/>
  <c r="C2251" i="4"/>
  <c r="R2251" i="4"/>
  <c r="C2252" i="4"/>
  <c r="R2252" i="4"/>
  <c r="C2253" i="4"/>
  <c r="R2253" i="4"/>
  <c r="C2254" i="4"/>
  <c r="R2254" i="4"/>
  <c r="C2255" i="4"/>
  <c r="R2255" i="4"/>
  <c r="C2256" i="4"/>
  <c r="R2256" i="4"/>
  <c r="C2257" i="4"/>
  <c r="R2257" i="4"/>
  <c r="C2258" i="4"/>
  <c r="R2258" i="4"/>
  <c r="C2259" i="4"/>
  <c r="R2259" i="4"/>
  <c r="C2260" i="4"/>
  <c r="R2260" i="4"/>
  <c r="C2261" i="4"/>
  <c r="R2261" i="4"/>
  <c r="C2262" i="4"/>
  <c r="R2262" i="4"/>
  <c r="C2263" i="4"/>
  <c r="R2263" i="4"/>
  <c r="C2264" i="4"/>
  <c r="R2264" i="4"/>
  <c r="C2265" i="4"/>
  <c r="R2265" i="4"/>
  <c r="C2266" i="4"/>
  <c r="R2266" i="4"/>
  <c r="C2267" i="4"/>
  <c r="R2267" i="4"/>
  <c r="C2268" i="4"/>
  <c r="R2268" i="4"/>
  <c r="C2269" i="4"/>
  <c r="R2269" i="4"/>
  <c r="C2270" i="4"/>
  <c r="R2270" i="4"/>
  <c r="C2271" i="4"/>
  <c r="R2271" i="4"/>
  <c r="C2272" i="4"/>
  <c r="R2272" i="4"/>
  <c r="C2273" i="4"/>
  <c r="R2273" i="4"/>
  <c r="C2274" i="4"/>
  <c r="R2274" i="4"/>
  <c r="C2275" i="4"/>
  <c r="R2275" i="4"/>
  <c r="C2276" i="4"/>
  <c r="R2276" i="4"/>
  <c r="C2277" i="4"/>
  <c r="R2277" i="4"/>
  <c r="C2278" i="4"/>
  <c r="R2278" i="4"/>
  <c r="C2279" i="4"/>
  <c r="R2279" i="4"/>
  <c r="C2280" i="4"/>
  <c r="R2280" i="4"/>
  <c r="C2281" i="4"/>
  <c r="R2281" i="4"/>
  <c r="C2282" i="4"/>
  <c r="R2282" i="4"/>
  <c r="C2283" i="4"/>
  <c r="R2283" i="4"/>
  <c r="C2284" i="4"/>
  <c r="R2284" i="4"/>
  <c r="C2285" i="4"/>
  <c r="R2285" i="4"/>
  <c r="C2286" i="4"/>
  <c r="R2286" i="4"/>
  <c r="C2287" i="4"/>
  <c r="R2287" i="4"/>
  <c r="C2288" i="4"/>
  <c r="R2288" i="4"/>
  <c r="C2289" i="4"/>
  <c r="R2289" i="4"/>
  <c r="C2290" i="4"/>
  <c r="R2290" i="4"/>
  <c r="C2291" i="4"/>
  <c r="R2291" i="4"/>
  <c r="C2292" i="4"/>
  <c r="R2292" i="4"/>
  <c r="C2293" i="4"/>
  <c r="R2293" i="4"/>
  <c r="C2294" i="4"/>
  <c r="R2294" i="4"/>
  <c r="C2295" i="4"/>
  <c r="R2295" i="4"/>
  <c r="C2296" i="4"/>
  <c r="R2296" i="4"/>
  <c r="C2297" i="4"/>
  <c r="R2297" i="4"/>
  <c r="C2298" i="4"/>
  <c r="R2298" i="4"/>
  <c r="C2299" i="4"/>
  <c r="R2299" i="4"/>
  <c r="C2300" i="4"/>
  <c r="R2300" i="4"/>
  <c r="C2301" i="4"/>
  <c r="R2301" i="4"/>
  <c r="C2302" i="4"/>
  <c r="R2302" i="4"/>
  <c r="C2303" i="4"/>
  <c r="R2303" i="4"/>
  <c r="C2304" i="4"/>
  <c r="R2304" i="4"/>
  <c r="C2305" i="4"/>
  <c r="R2305" i="4"/>
  <c r="C2306" i="4"/>
  <c r="R2306" i="4"/>
  <c r="C2307" i="4"/>
  <c r="R2307" i="4"/>
  <c r="C2308" i="4"/>
  <c r="R2308" i="4"/>
  <c r="C2309" i="4"/>
  <c r="R2309" i="4"/>
  <c r="C2310" i="4"/>
  <c r="R2310" i="4"/>
  <c r="C2311" i="4"/>
  <c r="R2311" i="4"/>
  <c r="C2312" i="4"/>
  <c r="R2312" i="4"/>
  <c r="C2313" i="4"/>
  <c r="R2313" i="4"/>
  <c r="C2314" i="4"/>
  <c r="R2314" i="4"/>
  <c r="C2315" i="4"/>
  <c r="R2315" i="4"/>
  <c r="C2316" i="4"/>
  <c r="R2316" i="4"/>
  <c r="C2317" i="4"/>
  <c r="R2317" i="4"/>
  <c r="C2318" i="4"/>
  <c r="R2318" i="4"/>
  <c r="C2319" i="4"/>
  <c r="R2319" i="4"/>
  <c r="C2320" i="4"/>
  <c r="R2320" i="4"/>
  <c r="C2321" i="4"/>
  <c r="R2321" i="4"/>
  <c r="C2322" i="4"/>
  <c r="R2322" i="4"/>
  <c r="C2323" i="4"/>
  <c r="R2323" i="4"/>
  <c r="C2324" i="4"/>
  <c r="R2324" i="4"/>
  <c r="C2325" i="4"/>
  <c r="R2325" i="4"/>
  <c r="C2326" i="4"/>
  <c r="R2326" i="4"/>
  <c r="C2327" i="4"/>
  <c r="R2327" i="4"/>
  <c r="C2328" i="4"/>
  <c r="R2328" i="4"/>
  <c r="C2329" i="4"/>
  <c r="R2329" i="4"/>
  <c r="C2330" i="4"/>
  <c r="R2330" i="4"/>
  <c r="C2331" i="4"/>
  <c r="R2331" i="4"/>
  <c r="C2332" i="4"/>
  <c r="R2332" i="4"/>
  <c r="C2334" i="4"/>
  <c r="R2334" i="4"/>
  <c r="C2335" i="4"/>
  <c r="R2335" i="4"/>
  <c r="C2336" i="4"/>
  <c r="R2336" i="4"/>
  <c r="C2337" i="4"/>
  <c r="R2337" i="4"/>
  <c r="C2338" i="4"/>
  <c r="R2338" i="4"/>
  <c r="C2339" i="4"/>
  <c r="R2339" i="4"/>
  <c r="C2341" i="4"/>
  <c r="R2341" i="4"/>
  <c r="C2343" i="4"/>
  <c r="R2343" i="4"/>
  <c r="C2344" i="4"/>
  <c r="R2344" i="4"/>
  <c r="C2345" i="4"/>
  <c r="R2345" i="4"/>
  <c r="C2346" i="4"/>
  <c r="R2346" i="4"/>
  <c r="C2347" i="4"/>
  <c r="R2347" i="4"/>
  <c r="C2348" i="4"/>
  <c r="R2348" i="4"/>
  <c r="C2349" i="4"/>
  <c r="R2349" i="4"/>
  <c r="C2350" i="4"/>
  <c r="R2350" i="4"/>
  <c r="C2351" i="4"/>
  <c r="R2351" i="4"/>
  <c r="C2352" i="4"/>
  <c r="R2352" i="4"/>
  <c r="C2353" i="4"/>
  <c r="R2353" i="4"/>
  <c r="C2354" i="4"/>
  <c r="R2354" i="4"/>
  <c r="C2355" i="4"/>
  <c r="R2355" i="4"/>
  <c r="C2356" i="4"/>
  <c r="R2356" i="4"/>
  <c r="C2357" i="4"/>
  <c r="R2357" i="4"/>
  <c r="C2358" i="4"/>
  <c r="R2358" i="4"/>
  <c r="C2371" i="4"/>
  <c r="R2371" i="4"/>
  <c r="C2359" i="4"/>
  <c r="R2359" i="4"/>
  <c r="C2360" i="4"/>
  <c r="R2360" i="4"/>
  <c r="C2361" i="4"/>
  <c r="R2361" i="4"/>
  <c r="C2372" i="4"/>
  <c r="R2372" i="4"/>
  <c r="C2362" i="4"/>
  <c r="R2362" i="4"/>
  <c r="C2363" i="4"/>
  <c r="R2363" i="4"/>
  <c r="C2364" i="4"/>
  <c r="R2364" i="4"/>
  <c r="C2365" i="4"/>
  <c r="R2365" i="4"/>
  <c r="C2366" i="4"/>
  <c r="R2366" i="4"/>
  <c r="C2367" i="4"/>
  <c r="R2367" i="4"/>
  <c r="C2368" i="4"/>
  <c r="R2368" i="4"/>
  <c r="C2369" i="4"/>
  <c r="R2369" i="4"/>
  <c r="C2370" i="4"/>
  <c r="R2370" i="4"/>
  <c r="C2373" i="4"/>
  <c r="R2373" i="4"/>
  <c r="C2374" i="4"/>
  <c r="R2374" i="4"/>
  <c r="C2375" i="4"/>
  <c r="R2375" i="4"/>
  <c r="C2376" i="4"/>
  <c r="R2376" i="4"/>
  <c r="C2377" i="4"/>
  <c r="R2377" i="4"/>
  <c r="C2378" i="4"/>
  <c r="R2378" i="4"/>
  <c r="C2379" i="4"/>
  <c r="R2379" i="4"/>
  <c r="C2380" i="4"/>
  <c r="R2380" i="4"/>
  <c r="C2381" i="4"/>
  <c r="R2381" i="4"/>
  <c r="C2382" i="4"/>
  <c r="R2382" i="4"/>
  <c r="C2383" i="4"/>
  <c r="R2383" i="4"/>
  <c r="C2384" i="4"/>
  <c r="R2384" i="4"/>
  <c r="C2385" i="4"/>
  <c r="R2385" i="4"/>
  <c r="C2386" i="4"/>
  <c r="R2386" i="4"/>
  <c r="C2387" i="4"/>
  <c r="R2387" i="4"/>
  <c r="D4" i="5"/>
  <c r="A5" i="5" s="1"/>
  <c r="T4" i="5"/>
  <c r="F5" i="5"/>
  <c r="I5" i="5"/>
  <c r="L5" i="5"/>
  <c r="O6" i="5"/>
  <c r="B7" i="5"/>
  <c r="O7" i="5"/>
  <c r="U15" i="5"/>
  <c r="V15" i="5"/>
  <c r="W15" i="5"/>
  <c r="U16" i="5"/>
  <c r="U20" i="5" s="1"/>
  <c r="V16" i="5"/>
  <c r="U17" i="5"/>
  <c r="W17" i="5"/>
  <c r="V17" i="5"/>
  <c r="U18" i="5"/>
  <c r="V18" i="5"/>
  <c r="U19" i="5"/>
  <c r="W19" i="5" s="1"/>
  <c r="V19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3" i="5"/>
  <c r="W23" i="5" s="1"/>
  <c r="W28" i="5" s="1"/>
  <c r="V23" i="5"/>
  <c r="U24" i="5"/>
  <c r="V24" i="5"/>
  <c r="U25" i="5"/>
  <c r="V25" i="5"/>
  <c r="W25" i="5" s="1"/>
  <c r="U26" i="5"/>
  <c r="W26" i="5" s="1"/>
  <c r="V26" i="5"/>
  <c r="U27" i="5"/>
  <c r="W27" i="5"/>
  <c r="V27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31" i="5"/>
  <c r="U36" i="5" s="1"/>
  <c r="V31" i="5"/>
  <c r="U32" i="5"/>
  <c r="W32" i="5" s="1"/>
  <c r="V32" i="5"/>
  <c r="V36" i="5" s="1"/>
  <c r="U33" i="5"/>
  <c r="V33" i="5"/>
  <c r="W33" i="5" s="1"/>
  <c r="U34" i="5"/>
  <c r="V34" i="5"/>
  <c r="U35" i="5"/>
  <c r="W35" i="5" s="1"/>
  <c r="V35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L43" i="5"/>
  <c r="O44" i="5"/>
  <c r="U50" i="5"/>
  <c r="V50" i="5"/>
  <c r="V54" i="5" s="1"/>
  <c r="U51" i="5"/>
  <c r="V51" i="5"/>
  <c r="U52" i="5"/>
  <c r="W52" i="5" s="1"/>
  <c r="V52" i="5"/>
  <c r="U53" i="5"/>
  <c r="W53" i="5"/>
  <c r="V53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7" i="5"/>
  <c r="U61" i="5" s="1"/>
  <c r="V57" i="5"/>
  <c r="V61" i="5" s="1"/>
  <c r="U58" i="5"/>
  <c r="V58" i="5"/>
  <c r="W58" i="5" s="1"/>
  <c r="U59" i="5"/>
  <c r="V59" i="5"/>
  <c r="U60" i="5"/>
  <c r="V60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C1513" i="5"/>
  <c r="C1514" i="5"/>
  <c r="W1514" i="5"/>
  <c r="AQ1514" i="5"/>
  <c r="BJ1514" i="5"/>
  <c r="CC1514" i="5"/>
  <c r="CP1514" i="5"/>
  <c r="C1515" i="5"/>
  <c r="W1515" i="5"/>
  <c r="C34" i="5" s="1"/>
  <c r="AQ1515" i="5"/>
  <c r="BJ1515" i="5"/>
  <c r="CC1515" i="5"/>
  <c r="CP1515" i="5"/>
  <c r="C1516" i="5"/>
  <c r="W1516" i="5"/>
  <c r="AQ1516" i="5"/>
  <c r="BJ1516" i="5"/>
  <c r="CC1516" i="5"/>
  <c r="CP1516" i="5"/>
  <c r="C1517" i="5"/>
  <c r="W1517" i="5"/>
  <c r="AQ1517" i="5"/>
  <c r="BJ1517" i="5"/>
  <c r="CC1517" i="5"/>
  <c r="CP1517" i="5"/>
  <c r="C1518" i="5"/>
  <c r="W1518" i="5"/>
  <c r="AQ1518" i="5"/>
  <c r="BJ1518" i="5"/>
  <c r="CC1518" i="5"/>
  <c r="CP1518" i="5"/>
  <c r="C1519" i="5"/>
  <c r="W1519" i="5"/>
  <c r="AQ1519" i="5"/>
  <c r="BJ1519" i="5"/>
  <c r="CC1519" i="5"/>
  <c r="CP1519" i="5"/>
  <c r="C1520" i="5"/>
  <c r="W1520" i="5"/>
  <c r="AQ1520" i="5"/>
  <c r="BJ1520" i="5"/>
  <c r="CC1520" i="5"/>
  <c r="CP1520" i="5"/>
  <c r="C1521" i="5"/>
  <c r="W1521" i="5"/>
  <c r="AQ1521" i="5"/>
  <c r="BJ1521" i="5"/>
  <c r="CC1521" i="5"/>
  <c r="CP1521" i="5"/>
  <c r="C1522" i="5"/>
  <c r="W1522" i="5"/>
  <c r="AQ1522" i="5"/>
  <c r="BJ1522" i="5"/>
  <c r="CC1522" i="5"/>
  <c r="CP1522" i="5"/>
  <c r="C1523" i="5"/>
  <c r="W1523" i="5"/>
  <c r="AQ1523" i="5"/>
  <c r="BJ1523" i="5"/>
  <c r="CC1523" i="5"/>
  <c r="CP1523" i="5"/>
  <c r="C1524" i="5"/>
  <c r="W1524" i="5"/>
  <c r="AQ1524" i="5"/>
  <c r="BJ1524" i="5"/>
  <c r="CC1524" i="5"/>
  <c r="CP1524" i="5"/>
  <c r="C1525" i="5"/>
  <c r="W1525" i="5"/>
  <c r="AQ1525" i="5"/>
  <c r="BJ1525" i="5"/>
  <c r="CC1525" i="5"/>
  <c r="CP1525" i="5"/>
  <c r="C1526" i="5"/>
  <c r="W1526" i="5"/>
  <c r="AQ1526" i="5"/>
  <c r="BJ1526" i="5"/>
  <c r="CC1526" i="5"/>
  <c r="CP1526" i="5"/>
  <c r="C1527" i="5"/>
  <c r="W1527" i="5"/>
  <c r="AQ1527" i="5"/>
  <c r="BJ1527" i="5"/>
  <c r="CC1527" i="5"/>
  <c r="CP1527" i="5"/>
  <c r="C1528" i="5"/>
  <c r="W1528" i="5"/>
  <c r="AQ1528" i="5"/>
  <c r="BJ1528" i="5"/>
  <c r="CC1528" i="5"/>
  <c r="CP1528" i="5"/>
  <c r="C1529" i="5"/>
  <c r="W1529" i="5"/>
  <c r="AQ1529" i="5"/>
  <c r="BJ1529" i="5"/>
  <c r="CC1529" i="5"/>
  <c r="CP1529" i="5"/>
  <c r="C1530" i="5"/>
  <c r="W1530" i="5"/>
  <c r="AQ1530" i="5"/>
  <c r="BJ1530" i="5"/>
  <c r="CC1530" i="5"/>
  <c r="CP1530" i="5"/>
  <c r="C1531" i="5"/>
  <c r="W1531" i="5"/>
  <c r="AQ1531" i="5"/>
  <c r="BJ1531" i="5"/>
  <c r="CC1531" i="5"/>
  <c r="CP1531" i="5"/>
  <c r="C1532" i="5"/>
  <c r="W1532" i="5"/>
  <c r="AQ1532" i="5"/>
  <c r="BJ1532" i="5"/>
  <c r="CC1532" i="5"/>
  <c r="CP1532" i="5"/>
  <c r="C1533" i="5"/>
  <c r="W1533" i="5"/>
  <c r="AQ1533" i="5"/>
  <c r="BJ1533" i="5"/>
  <c r="CC1533" i="5"/>
  <c r="CP1533" i="5"/>
  <c r="C1534" i="5"/>
  <c r="W1534" i="5"/>
  <c r="AQ1534" i="5"/>
  <c r="BJ1534" i="5"/>
  <c r="CC1534" i="5"/>
  <c r="CP1534" i="5"/>
  <c r="C1535" i="5"/>
  <c r="W1535" i="5"/>
  <c r="AQ1535" i="5"/>
  <c r="BJ1535" i="5"/>
  <c r="CC1535" i="5"/>
  <c r="CP1535" i="5"/>
  <c r="C1536" i="5"/>
  <c r="W1536" i="5"/>
  <c r="AQ1536" i="5"/>
  <c r="BJ1536" i="5"/>
  <c r="CC1536" i="5"/>
  <c r="CP1536" i="5"/>
  <c r="C1537" i="5"/>
  <c r="W1537" i="5"/>
  <c r="AQ1537" i="5"/>
  <c r="BJ1537" i="5"/>
  <c r="CC1537" i="5"/>
  <c r="CP1537" i="5"/>
  <c r="C1538" i="5"/>
  <c r="W1538" i="5"/>
  <c r="AQ1538" i="5"/>
  <c r="BJ1538" i="5"/>
  <c r="CC1538" i="5"/>
  <c r="CP1538" i="5"/>
  <c r="C1539" i="5"/>
  <c r="W1539" i="5"/>
  <c r="AQ1539" i="5"/>
  <c r="BJ1539" i="5"/>
  <c r="CC1539" i="5"/>
  <c r="CP1539" i="5"/>
  <c r="C1540" i="5"/>
  <c r="W1540" i="5"/>
  <c r="AQ1540" i="5"/>
  <c r="BJ1540" i="5"/>
  <c r="CC1540" i="5"/>
  <c r="CP1540" i="5"/>
  <c r="C1541" i="5"/>
  <c r="W1541" i="5"/>
  <c r="AQ1541" i="5"/>
  <c r="BJ1541" i="5"/>
  <c r="CC1541" i="5"/>
  <c r="CP1541" i="5"/>
  <c r="C1542" i="5"/>
  <c r="W1542" i="5"/>
  <c r="AQ1542" i="5"/>
  <c r="BJ1542" i="5"/>
  <c r="CC1542" i="5"/>
  <c r="CP1542" i="5"/>
  <c r="C1543" i="5"/>
  <c r="W1543" i="5"/>
  <c r="AQ1543" i="5"/>
  <c r="BJ1543" i="5"/>
  <c r="CC1543" i="5"/>
  <c r="CP1543" i="5"/>
  <c r="C1544" i="5"/>
  <c r="W1544" i="5"/>
  <c r="AQ1544" i="5"/>
  <c r="BJ1544" i="5"/>
  <c r="CC1544" i="5"/>
  <c r="CP1544" i="5"/>
  <c r="C1545" i="5"/>
  <c r="W1545" i="5"/>
  <c r="AQ1545" i="5"/>
  <c r="BJ1545" i="5"/>
  <c r="CC1545" i="5"/>
  <c r="CP1545" i="5"/>
  <c r="C1546" i="5"/>
  <c r="W1546" i="5"/>
  <c r="AQ1546" i="5"/>
  <c r="BJ1546" i="5"/>
  <c r="CC1546" i="5"/>
  <c r="CP1546" i="5"/>
  <c r="C1547" i="5"/>
  <c r="W1547" i="5"/>
  <c r="AQ1547" i="5"/>
  <c r="BJ1547" i="5"/>
  <c r="CC1547" i="5"/>
  <c r="CP1547" i="5"/>
  <c r="C1548" i="5"/>
  <c r="W1548" i="5"/>
  <c r="AQ1548" i="5"/>
  <c r="BJ1548" i="5"/>
  <c r="CC1548" i="5"/>
  <c r="CP1548" i="5"/>
  <c r="C1549" i="5"/>
  <c r="W1549" i="5"/>
  <c r="AQ1549" i="5"/>
  <c r="BJ1549" i="5"/>
  <c r="CC1549" i="5"/>
  <c r="CP1549" i="5"/>
  <c r="C1550" i="5"/>
  <c r="W1550" i="5"/>
  <c r="AQ1550" i="5"/>
  <c r="BJ1550" i="5"/>
  <c r="CC1550" i="5"/>
  <c r="CP1550" i="5"/>
  <c r="C1551" i="5"/>
  <c r="W1551" i="5"/>
  <c r="AQ1551" i="5"/>
  <c r="BJ1551" i="5"/>
  <c r="CC1551" i="5"/>
  <c r="CP1551" i="5"/>
  <c r="C1552" i="5"/>
  <c r="W1552" i="5"/>
  <c r="AQ1552" i="5"/>
  <c r="BJ1552" i="5"/>
  <c r="CC1552" i="5"/>
  <c r="CP1552" i="5"/>
  <c r="C1553" i="5"/>
  <c r="W1553" i="5"/>
  <c r="AQ1553" i="5"/>
  <c r="BJ1553" i="5"/>
  <c r="CC1553" i="5"/>
  <c r="CP1553" i="5"/>
  <c r="C1554" i="5"/>
  <c r="W1554" i="5"/>
  <c r="AQ1554" i="5"/>
  <c r="BJ1554" i="5"/>
  <c r="CC1554" i="5"/>
  <c r="CP1554" i="5"/>
  <c r="C1555" i="5"/>
  <c r="W1555" i="5"/>
  <c r="AQ1555" i="5"/>
  <c r="BJ1555" i="5"/>
  <c r="CC1555" i="5"/>
  <c r="CP1555" i="5"/>
  <c r="C1556" i="5"/>
  <c r="W1556" i="5"/>
  <c r="AQ1556" i="5"/>
  <c r="BJ1556" i="5"/>
  <c r="CC1556" i="5"/>
  <c r="CP1556" i="5"/>
  <c r="C1557" i="5"/>
  <c r="W1557" i="5"/>
  <c r="AQ1557" i="5"/>
  <c r="BJ1557" i="5"/>
  <c r="CC1557" i="5"/>
  <c r="CP1557" i="5"/>
  <c r="C1558" i="5"/>
  <c r="W1558" i="5"/>
  <c r="AQ1558" i="5"/>
  <c r="BJ1558" i="5"/>
  <c r="CC1558" i="5"/>
  <c r="CP1558" i="5"/>
  <c r="C1559" i="5"/>
  <c r="W1559" i="5"/>
  <c r="AQ1559" i="5"/>
  <c r="BJ1559" i="5"/>
  <c r="CC1559" i="5"/>
  <c r="CP1559" i="5"/>
  <c r="C1560" i="5"/>
  <c r="W1560" i="5"/>
  <c r="AQ1560" i="5"/>
  <c r="BJ1560" i="5"/>
  <c r="CC1560" i="5"/>
  <c r="CP1560" i="5"/>
  <c r="C1561" i="5"/>
  <c r="W1561" i="5"/>
  <c r="AQ1561" i="5"/>
  <c r="BJ1561" i="5"/>
  <c r="CC1561" i="5"/>
  <c r="CP1561" i="5"/>
  <c r="C1562" i="5"/>
  <c r="W1562" i="5"/>
  <c r="AQ1562" i="5"/>
  <c r="BJ1562" i="5"/>
  <c r="CC1562" i="5"/>
  <c r="CP1562" i="5"/>
  <c r="C1563" i="5"/>
  <c r="W1563" i="5"/>
  <c r="AQ1563" i="5"/>
  <c r="BJ1563" i="5"/>
  <c r="CC1563" i="5"/>
  <c r="CP1563" i="5"/>
  <c r="C1564" i="5"/>
  <c r="W1564" i="5"/>
  <c r="AQ1564" i="5"/>
  <c r="BJ1564" i="5"/>
  <c r="CC1564" i="5"/>
  <c r="CP1564" i="5"/>
  <c r="C1565" i="5"/>
  <c r="W1565" i="5"/>
  <c r="AQ1565" i="5"/>
  <c r="BJ1565" i="5"/>
  <c r="CC1565" i="5"/>
  <c r="CP1565" i="5"/>
  <c r="C1566" i="5"/>
  <c r="W1566" i="5"/>
  <c r="AQ1566" i="5"/>
  <c r="BJ1566" i="5"/>
  <c r="CC1566" i="5"/>
  <c r="CP1566" i="5"/>
  <c r="C1567" i="5"/>
  <c r="W1567" i="5"/>
  <c r="AQ1567" i="5"/>
  <c r="BJ1567" i="5"/>
  <c r="CC1567" i="5"/>
  <c r="CP1567" i="5"/>
  <c r="C1568" i="5"/>
  <c r="W1568" i="5"/>
  <c r="AQ1568" i="5"/>
  <c r="BJ1568" i="5"/>
  <c r="CC1568" i="5"/>
  <c r="CP1568" i="5"/>
  <c r="C1569" i="5"/>
  <c r="W1569" i="5"/>
  <c r="AQ1569" i="5"/>
  <c r="BJ1569" i="5"/>
  <c r="CC1569" i="5"/>
  <c r="CP1569" i="5"/>
  <c r="C1570" i="5"/>
  <c r="W1570" i="5"/>
  <c r="AQ1570" i="5"/>
  <c r="BJ1570" i="5"/>
  <c r="CC1570" i="5"/>
  <c r="CP1570" i="5"/>
  <c r="C1571" i="5"/>
  <c r="W1571" i="5"/>
  <c r="AQ1571" i="5"/>
  <c r="BJ1571" i="5"/>
  <c r="CC1571" i="5"/>
  <c r="CP1571" i="5"/>
  <c r="C1572" i="5"/>
  <c r="W1572" i="5"/>
  <c r="AQ1572" i="5"/>
  <c r="BJ1572" i="5"/>
  <c r="CC1572" i="5"/>
  <c r="CP1572" i="5"/>
  <c r="C1573" i="5"/>
  <c r="W1573" i="5"/>
  <c r="AQ1573" i="5"/>
  <c r="BJ1573" i="5"/>
  <c r="CC1573" i="5"/>
  <c r="CP1573" i="5"/>
  <c r="C1574" i="5"/>
  <c r="W1574" i="5"/>
  <c r="AQ1574" i="5"/>
  <c r="BJ1574" i="5"/>
  <c r="CC1574" i="5"/>
  <c r="CP1574" i="5"/>
  <c r="C1576" i="5"/>
  <c r="W1576" i="5"/>
  <c r="AQ1576" i="5"/>
  <c r="BJ1576" i="5"/>
  <c r="CC1576" i="5"/>
  <c r="CP1576" i="5"/>
  <c r="C1577" i="5"/>
  <c r="W1577" i="5"/>
  <c r="AQ1577" i="5"/>
  <c r="BJ1577" i="5"/>
  <c r="CC1577" i="5"/>
  <c r="CP1577" i="5"/>
  <c r="C1578" i="5"/>
  <c r="W1578" i="5"/>
  <c r="AQ1578" i="5"/>
  <c r="BJ1578" i="5"/>
  <c r="CC1578" i="5"/>
  <c r="CP1578" i="5"/>
  <c r="C1579" i="5"/>
  <c r="W1579" i="5"/>
  <c r="AQ1579" i="5"/>
  <c r="BJ1579" i="5"/>
  <c r="CC1579" i="5"/>
  <c r="CP1579" i="5"/>
  <c r="C1580" i="5"/>
  <c r="W1580" i="5"/>
  <c r="AQ1580" i="5"/>
  <c r="BJ1580" i="5"/>
  <c r="CC1580" i="5"/>
  <c r="CP1580" i="5"/>
  <c r="C1581" i="5"/>
  <c r="W1581" i="5"/>
  <c r="AQ1581" i="5"/>
  <c r="BJ1581" i="5"/>
  <c r="CC1581" i="5"/>
  <c r="CP1581" i="5"/>
  <c r="C1582" i="5"/>
  <c r="W1582" i="5"/>
  <c r="AQ1582" i="5"/>
  <c r="BJ1582" i="5"/>
  <c r="CC1582" i="5"/>
  <c r="CP1582" i="5"/>
  <c r="C1583" i="5"/>
  <c r="W1583" i="5"/>
  <c r="AQ1583" i="5"/>
  <c r="BJ1583" i="5"/>
  <c r="CC1583" i="5"/>
  <c r="CP1583" i="5"/>
  <c r="C1584" i="5"/>
  <c r="W1584" i="5"/>
  <c r="AQ1584" i="5"/>
  <c r="BJ1584" i="5"/>
  <c r="CC1584" i="5"/>
  <c r="CP1584" i="5"/>
  <c r="C1585" i="5"/>
  <c r="W1585" i="5"/>
  <c r="AQ1585" i="5"/>
  <c r="BJ1585" i="5"/>
  <c r="CC1585" i="5"/>
  <c r="CP1585" i="5"/>
  <c r="C1586" i="5"/>
  <c r="W1586" i="5"/>
  <c r="AQ1586" i="5"/>
  <c r="BJ1586" i="5"/>
  <c r="CC1586" i="5"/>
  <c r="CP1586" i="5"/>
  <c r="C1587" i="5"/>
  <c r="W1587" i="5"/>
  <c r="AQ1587" i="5"/>
  <c r="BJ1587" i="5"/>
  <c r="CC1587" i="5"/>
  <c r="CP1587" i="5"/>
  <c r="C1588" i="5"/>
  <c r="W1588" i="5"/>
  <c r="AQ1588" i="5"/>
  <c r="BJ1588" i="5"/>
  <c r="CC1588" i="5"/>
  <c r="CP1588" i="5"/>
  <c r="C1589" i="5"/>
  <c r="W1589" i="5"/>
  <c r="AQ1589" i="5"/>
  <c r="BJ1589" i="5"/>
  <c r="CC1589" i="5"/>
  <c r="CP1589" i="5"/>
  <c r="C1590" i="5"/>
  <c r="W1590" i="5"/>
  <c r="AQ1590" i="5"/>
  <c r="BJ1590" i="5"/>
  <c r="CC1590" i="5"/>
  <c r="CP1590" i="5"/>
  <c r="C1591" i="5"/>
  <c r="W1591" i="5"/>
  <c r="AQ1591" i="5"/>
  <c r="BJ1591" i="5"/>
  <c r="CC1591" i="5"/>
  <c r="CP1591" i="5"/>
  <c r="C1592" i="5"/>
  <c r="W1592" i="5"/>
  <c r="AQ1592" i="5"/>
  <c r="BJ1592" i="5"/>
  <c r="CC1592" i="5"/>
  <c r="CP1592" i="5"/>
  <c r="C1593" i="5"/>
  <c r="W1593" i="5"/>
  <c r="AQ1593" i="5"/>
  <c r="BJ1593" i="5"/>
  <c r="CC1593" i="5"/>
  <c r="CP1593" i="5"/>
  <c r="C1594" i="5"/>
  <c r="W1594" i="5"/>
  <c r="AQ1594" i="5"/>
  <c r="BJ1594" i="5"/>
  <c r="CC1594" i="5"/>
  <c r="CP1594" i="5"/>
  <c r="C1595" i="5"/>
  <c r="W1595" i="5"/>
  <c r="AQ1595" i="5"/>
  <c r="BJ1595" i="5"/>
  <c r="CC1595" i="5"/>
  <c r="CP1595" i="5"/>
  <c r="C1596" i="5"/>
  <c r="W1596" i="5"/>
  <c r="AQ1596" i="5"/>
  <c r="BJ1596" i="5"/>
  <c r="CC1596" i="5"/>
  <c r="CP1596" i="5"/>
  <c r="C1597" i="5"/>
  <c r="W1597" i="5"/>
  <c r="AQ1597" i="5"/>
  <c r="BJ1597" i="5"/>
  <c r="CC1597" i="5"/>
  <c r="CP1597" i="5"/>
  <c r="C1598" i="5"/>
  <c r="W1598" i="5"/>
  <c r="AQ1598" i="5"/>
  <c r="BJ1598" i="5"/>
  <c r="CC1598" i="5"/>
  <c r="CP1598" i="5"/>
  <c r="C1599" i="5"/>
  <c r="W1599" i="5"/>
  <c r="AQ1599" i="5"/>
  <c r="BJ1599" i="5"/>
  <c r="CC1599" i="5"/>
  <c r="CP1599" i="5"/>
  <c r="C1600" i="5"/>
  <c r="W1600" i="5"/>
  <c r="AQ1600" i="5"/>
  <c r="BJ1600" i="5"/>
  <c r="CC1600" i="5"/>
  <c r="CP1600" i="5"/>
  <c r="C1601" i="5"/>
  <c r="W1601" i="5"/>
  <c r="AQ1601" i="5"/>
  <c r="BJ1601" i="5"/>
  <c r="CC1601" i="5"/>
  <c r="CP1601" i="5"/>
  <c r="C1602" i="5"/>
  <c r="W1602" i="5"/>
  <c r="AQ1602" i="5"/>
  <c r="BJ1602" i="5"/>
  <c r="CC1602" i="5"/>
  <c r="CP1602" i="5"/>
  <c r="C1603" i="5"/>
  <c r="W1603" i="5"/>
  <c r="AQ1603" i="5"/>
  <c r="BJ1603" i="5"/>
  <c r="CC1603" i="5"/>
  <c r="CP1603" i="5"/>
  <c r="C1604" i="5"/>
  <c r="W1604" i="5"/>
  <c r="AQ1604" i="5"/>
  <c r="BJ1604" i="5"/>
  <c r="CC1604" i="5"/>
  <c r="CP1604" i="5"/>
  <c r="C1605" i="5"/>
  <c r="W1605" i="5"/>
  <c r="AQ1605" i="5"/>
  <c r="BJ1605" i="5"/>
  <c r="CC1605" i="5"/>
  <c r="CP1605" i="5"/>
  <c r="C1606" i="5"/>
  <c r="W1606" i="5"/>
  <c r="AQ1606" i="5"/>
  <c r="BJ1606" i="5"/>
  <c r="CC1606" i="5"/>
  <c r="CP1606" i="5"/>
  <c r="C1607" i="5"/>
  <c r="W1607" i="5"/>
  <c r="AQ1607" i="5"/>
  <c r="BJ1607" i="5"/>
  <c r="CC1607" i="5"/>
  <c r="CP1607" i="5"/>
  <c r="C1608" i="5"/>
  <c r="W1608" i="5"/>
  <c r="AQ1608" i="5"/>
  <c r="BJ1608" i="5"/>
  <c r="CC1608" i="5"/>
  <c r="CP1608" i="5"/>
  <c r="C1609" i="5"/>
  <c r="W1609" i="5"/>
  <c r="AQ1609" i="5"/>
  <c r="BJ1609" i="5"/>
  <c r="CC1609" i="5"/>
  <c r="CP1609" i="5"/>
  <c r="C1610" i="5"/>
  <c r="W1610" i="5"/>
  <c r="AQ1610" i="5"/>
  <c r="BJ1610" i="5"/>
  <c r="CC1610" i="5"/>
  <c r="CP1610" i="5"/>
  <c r="C1611" i="5"/>
  <c r="W1611" i="5"/>
  <c r="AQ1611" i="5"/>
  <c r="BJ1611" i="5"/>
  <c r="CC1611" i="5"/>
  <c r="CP1611" i="5"/>
  <c r="C1612" i="5"/>
  <c r="W1612" i="5"/>
  <c r="AQ1612" i="5"/>
  <c r="BJ1612" i="5"/>
  <c r="CC1612" i="5"/>
  <c r="CP1612" i="5"/>
  <c r="C1613" i="5"/>
  <c r="W1613" i="5"/>
  <c r="AQ1613" i="5"/>
  <c r="BJ1613" i="5"/>
  <c r="CC1613" i="5"/>
  <c r="CP1613" i="5"/>
  <c r="C1614" i="5"/>
  <c r="W1614" i="5"/>
  <c r="AQ1614" i="5"/>
  <c r="BJ1614" i="5"/>
  <c r="CC1614" i="5"/>
  <c r="CP1614" i="5"/>
  <c r="C1615" i="5"/>
  <c r="W1615" i="5"/>
  <c r="AQ1615" i="5"/>
  <c r="BJ1615" i="5"/>
  <c r="CC1615" i="5"/>
  <c r="CP1615" i="5"/>
  <c r="C1616" i="5"/>
  <c r="W1616" i="5"/>
  <c r="AQ1616" i="5"/>
  <c r="BJ1616" i="5"/>
  <c r="CC1616" i="5"/>
  <c r="CP1616" i="5"/>
  <c r="C1617" i="5"/>
  <c r="W1617" i="5"/>
  <c r="AQ1617" i="5"/>
  <c r="BJ1617" i="5"/>
  <c r="CC1617" i="5"/>
  <c r="CP1617" i="5"/>
  <c r="C1618" i="5"/>
  <c r="W1618" i="5"/>
  <c r="AQ1618" i="5"/>
  <c r="BJ1618" i="5"/>
  <c r="CC1618" i="5"/>
  <c r="CP1618" i="5"/>
  <c r="C1619" i="5"/>
  <c r="W1619" i="5"/>
  <c r="AQ1619" i="5"/>
  <c r="BJ1619" i="5"/>
  <c r="CC1619" i="5"/>
  <c r="CP1619" i="5"/>
  <c r="C1620" i="5"/>
  <c r="W1620" i="5"/>
  <c r="AQ1620" i="5"/>
  <c r="BJ1620" i="5"/>
  <c r="CC1620" i="5"/>
  <c r="CP1620" i="5"/>
  <c r="C1621" i="5"/>
  <c r="W1621" i="5"/>
  <c r="AQ1621" i="5"/>
  <c r="BJ1621" i="5"/>
  <c r="CC1621" i="5"/>
  <c r="CP1621" i="5"/>
  <c r="C1622" i="5"/>
  <c r="W1622" i="5"/>
  <c r="AQ1622" i="5"/>
  <c r="BJ1622" i="5"/>
  <c r="CC1622" i="5"/>
  <c r="CP1622" i="5"/>
  <c r="C1623" i="5"/>
  <c r="W1623" i="5"/>
  <c r="AQ1623" i="5"/>
  <c r="BJ1623" i="5"/>
  <c r="CC1623" i="5"/>
  <c r="CP1623" i="5"/>
  <c r="C1624" i="5"/>
  <c r="W1624" i="5"/>
  <c r="AQ1624" i="5"/>
  <c r="BJ1624" i="5"/>
  <c r="CC1624" i="5"/>
  <c r="CP1624" i="5"/>
  <c r="C1625" i="5"/>
  <c r="W1625" i="5"/>
  <c r="AQ1625" i="5"/>
  <c r="BJ1625" i="5"/>
  <c r="CC1625" i="5"/>
  <c r="CP1625" i="5"/>
  <c r="C1626" i="5"/>
  <c r="W1626" i="5"/>
  <c r="AQ1626" i="5"/>
  <c r="BJ1626" i="5"/>
  <c r="CC1626" i="5"/>
  <c r="CP1626" i="5"/>
  <c r="C1627" i="5"/>
  <c r="W1627" i="5"/>
  <c r="AQ1627" i="5"/>
  <c r="BJ1627" i="5"/>
  <c r="CC1627" i="5"/>
  <c r="CP1627" i="5"/>
  <c r="C1628" i="5"/>
  <c r="W1628" i="5"/>
  <c r="AQ1628" i="5"/>
  <c r="BJ1628" i="5"/>
  <c r="CC1628" i="5"/>
  <c r="CP1628" i="5"/>
  <c r="C1629" i="5"/>
  <c r="W1629" i="5"/>
  <c r="AQ1629" i="5"/>
  <c r="BJ1629" i="5"/>
  <c r="CC1629" i="5"/>
  <c r="CP1629" i="5"/>
  <c r="C1630" i="5"/>
  <c r="W1630" i="5"/>
  <c r="AQ1630" i="5"/>
  <c r="BJ1630" i="5"/>
  <c r="CC1630" i="5"/>
  <c r="CP1630" i="5"/>
  <c r="C1631" i="5"/>
  <c r="W1631" i="5"/>
  <c r="AQ1631" i="5"/>
  <c r="BJ1631" i="5"/>
  <c r="CC1631" i="5"/>
  <c r="CP1631" i="5"/>
  <c r="C1632" i="5"/>
  <c r="W1632" i="5"/>
  <c r="AQ1632" i="5"/>
  <c r="BJ1632" i="5"/>
  <c r="CC1632" i="5"/>
  <c r="CP1632" i="5"/>
  <c r="C1633" i="5"/>
  <c r="W1633" i="5"/>
  <c r="AQ1633" i="5"/>
  <c r="BJ1633" i="5"/>
  <c r="CC1633" i="5"/>
  <c r="CP1633" i="5"/>
  <c r="C1634" i="5"/>
  <c r="W1634" i="5"/>
  <c r="AQ1634" i="5"/>
  <c r="BJ1634" i="5"/>
  <c r="CC1634" i="5"/>
  <c r="CP1634" i="5"/>
  <c r="C1635" i="5"/>
  <c r="W1635" i="5"/>
  <c r="AQ1635" i="5"/>
  <c r="BJ1635" i="5"/>
  <c r="CC1635" i="5"/>
  <c r="CP1635" i="5"/>
  <c r="C1636" i="5"/>
  <c r="W1636" i="5"/>
  <c r="AQ1636" i="5"/>
  <c r="BJ1636" i="5"/>
  <c r="CC1636" i="5"/>
  <c r="CP1636" i="5"/>
  <c r="C1637" i="5"/>
  <c r="W1637" i="5"/>
  <c r="AQ1637" i="5"/>
  <c r="BJ1637" i="5"/>
  <c r="CC1637" i="5"/>
  <c r="CP1637" i="5"/>
  <c r="C1638" i="5"/>
  <c r="W1638" i="5"/>
  <c r="AQ1638" i="5"/>
  <c r="BJ1638" i="5"/>
  <c r="CC1638" i="5"/>
  <c r="CP1638" i="5"/>
  <c r="C1639" i="5"/>
  <c r="W1639" i="5"/>
  <c r="AQ1639" i="5"/>
  <c r="BJ1639" i="5"/>
  <c r="CC1639" i="5"/>
  <c r="CP1639" i="5"/>
  <c r="C1640" i="5"/>
  <c r="W1640" i="5"/>
  <c r="AQ1640" i="5"/>
  <c r="BJ1640" i="5"/>
  <c r="CC1640" i="5"/>
  <c r="CP1640" i="5"/>
  <c r="C1643" i="5"/>
  <c r="W1643" i="5"/>
  <c r="AQ1643" i="5"/>
  <c r="BJ1643" i="5"/>
  <c r="CC1643" i="5"/>
  <c r="CP1643" i="5"/>
  <c r="C1644" i="5"/>
  <c r="W1644" i="5"/>
  <c r="AQ1644" i="5"/>
  <c r="BJ1644" i="5"/>
  <c r="CC1644" i="5"/>
  <c r="CP1644" i="5"/>
  <c r="C1645" i="5"/>
  <c r="W1645" i="5"/>
  <c r="AQ1645" i="5"/>
  <c r="BJ1645" i="5"/>
  <c r="CC1645" i="5"/>
  <c r="CP1645" i="5"/>
  <c r="C1646" i="5"/>
  <c r="W1646" i="5"/>
  <c r="AQ1646" i="5"/>
  <c r="BJ1646" i="5"/>
  <c r="CC1646" i="5"/>
  <c r="CP1646" i="5"/>
  <c r="C1647" i="5"/>
  <c r="W1647" i="5"/>
  <c r="AQ1647" i="5"/>
  <c r="BJ1647" i="5"/>
  <c r="CC1647" i="5"/>
  <c r="CP1647" i="5"/>
  <c r="C1648" i="5"/>
  <c r="W1648" i="5"/>
  <c r="AQ1648" i="5"/>
  <c r="BJ1648" i="5"/>
  <c r="CC1648" i="5"/>
  <c r="CP1648" i="5"/>
  <c r="C1649" i="5"/>
  <c r="W1649" i="5"/>
  <c r="AQ1649" i="5"/>
  <c r="BJ1649" i="5"/>
  <c r="CC1649" i="5"/>
  <c r="CP1649" i="5"/>
  <c r="C1650" i="5"/>
  <c r="W1650" i="5"/>
  <c r="AQ1650" i="5"/>
  <c r="BJ1650" i="5"/>
  <c r="CC1650" i="5"/>
  <c r="CP1650" i="5"/>
  <c r="C1651" i="5"/>
  <c r="W1651" i="5"/>
  <c r="AQ1651" i="5"/>
  <c r="BJ1651" i="5"/>
  <c r="CC1651" i="5"/>
  <c r="CP1651" i="5"/>
  <c r="C1652" i="5"/>
  <c r="W1652" i="5"/>
  <c r="AQ1652" i="5"/>
  <c r="BJ1652" i="5"/>
  <c r="CC1652" i="5"/>
  <c r="CP1652" i="5"/>
  <c r="C1653" i="5"/>
  <c r="W1653" i="5"/>
  <c r="AQ1653" i="5"/>
  <c r="BJ1653" i="5"/>
  <c r="CC1653" i="5"/>
  <c r="CP1653" i="5"/>
  <c r="C1654" i="5"/>
  <c r="W1654" i="5"/>
  <c r="AQ1654" i="5"/>
  <c r="BJ1654" i="5"/>
  <c r="CC1654" i="5"/>
  <c r="CP1654" i="5"/>
  <c r="C1655" i="5"/>
  <c r="W1655" i="5"/>
  <c r="AQ1655" i="5"/>
  <c r="BJ1655" i="5"/>
  <c r="CC1655" i="5"/>
  <c r="CP1655" i="5"/>
  <c r="C1656" i="5"/>
  <c r="W1656" i="5"/>
  <c r="AQ1656" i="5"/>
  <c r="BJ1656" i="5"/>
  <c r="CC1656" i="5"/>
  <c r="CP1656" i="5"/>
  <c r="C1657" i="5"/>
  <c r="W1657" i="5"/>
  <c r="AQ1657" i="5"/>
  <c r="BJ1657" i="5"/>
  <c r="CC1657" i="5"/>
  <c r="CP1657" i="5"/>
  <c r="C1658" i="5"/>
  <c r="W1658" i="5"/>
  <c r="AQ1658" i="5"/>
  <c r="BJ1658" i="5"/>
  <c r="CC1658" i="5"/>
  <c r="CP1658" i="5"/>
  <c r="C1659" i="5"/>
  <c r="W1659" i="5"/>
  <c r="AQ1659" i="5"/>
  <c r="BJ1659" i="5"/>
  <c r="CC1659" i="5"/>
  <c r="CP1659" i="5"/>
  <c r="C1660" i="5"/>
  <c r="W1660" i="5"/>
  <c r="AQ1660" i="5"/>
  <c r="BJ1660" i="5"/>
  <c r="CC1660" i="5"/>
  <c r="CP1660" i="5"/>
  <c r="C1661" i="5"/>
  <c r="W1661" i="5"/>
  <c r="AQ1661" i="5"/>
  <c r="BJ1661" i="5"/>
  <c r="CC1661" i="5"/>
  <c r="CP1661" i="5"/>
  <c r="C1662" i="5"/>
  <c r="W1662" i="5"/>
  <c r="AQ1662" i="5"/>
  <c r="BJ1662" i="5"/>
  <c r="CC1662" i="5"/>
  <c r="CP1662" i="5"/>
  <c r="C1663" i="5"/>
  <c r="W1663" i="5"/>
  <c r="AQ1663" i="5"/>
  <c r="BJ1663" i="5"/>
  <c r="CC1663" i="5"/>
  <c r="CP1663" i="5"/>
  <c r="C1664" i="5"/>
  <c r="W1664" i="5"/>
  <c r="AQ1664" i="5"/>
  <c r="BJ1664" i="5"/>
  <c r="CC1664" i="5"/>
  <c r="CP1664" i="5"/>
  <c r="C1665" i="5"/>
  <c r="W1665" i="5"/>
  <c r="AQ1665" i="5"/>
  <c r="BJ1665" i="5"/>
  <c r="CC1665" i="5"/>
  <c r="CP1665" i="5"/>
  <c r="C1666" i="5"/>
  <c r="W1666" i="5"/>
  <c r="AQ1666" i="5"/>
  <c r="BJ1666" i="5"/>
  <c r="CC1666" i="5"/>
  <c r="CP1666" i="5"/>
  <c r="C1667" i="5"/>
  <c r="W1667" i="5"/>
  <c r="AQ1667" i="5"/>
  <c r="BJ1667" i="5"/>
  <c r="CC1667" i="5"/>
  <c r="CP1667" i="5"/>
  <c r="C1668" i="5"/>
  <c r="W1668" i="5"/>
  <c r="AQ1668" i="5"/>
  <c r="BJ1668" i="5"/>
  <c r="CC1668" i="5"/>
  <c r="CP1668" i="5"/>
  <c r="C1669" i="5"/>
  <c r="W1669" i="5"/>
  <c r="AQ1669" i="5"/>
  <c r="BJ1669" i="5"/>
  <c r="CC1669" i="5"/>
  <c r="CP1669" i="5"/>
  <c r="C1670" i="5"/>
  <c r="W1670" i="5"/>
  <c r="AQ1670" i="5"/>
  <c r="BJ1670" i="5"/>
  <c r="CC1670" i="5"/>
  <c r="CP1670" i="5"/>
  <c r="C1671" i="5"/>
  <c r="W1671" i="5"/>
  <c r="AQ1671" i="5"/>
  <c r="BJ1671" i="5"/>
  <c r="CC1671" i="5"/>
  <c r="CP1671" i="5"/>
  <c r="C1672" i="5"/>
  <c r="W1672" i="5"/>
  <c r="AQ1672" i="5"/>
  <c r="BJ1672" i="5"/>
  <c r="CC1672" i="5"/>
  <c r="CP1672" i="5"/>
  <c r="C1673" i="5"/>
  <c r="W1673" i="5"/>
  <c r="AQ1673" i="5"/>
  <c r="BJ1673" i="5"/>
  <c r="CC1673" i="5"/>
  <c r="CP1673" i="5"/>
  <c r="C1674" i="5"/>
  <c r="W1674" i="5"/>
  <c r="AQ1674" i="5"/>
  <c r="BJ1674" i="5"/>
  <c r="CC1674" i="5"/>
  <c r="CP1674" i="5"/>
  <c r="C1675" i="5"/>
  <c r="W1675" i="5"/>
  <c r="AQ1675" i="5"/>
  <c r="BJ1675" i="5"/>
  <c r="CC1675" i="5"/>
  <c r="CP1675" i="5"/>
  <c r="C1676" i="5"/>
  <c r="W1676" i="5"/>
  <c r="AQ1676" i="5"/>
  <c r="BJ1676" i="5"/>
  <c r="CC1676" i="5"/>
  <c r="CP1676" i="5"/>
  <c r="C1677" i="5"/>
  <c r="W1677" i="5"/>
  <c r="AQ1677" i="5"/>
  <c r="BJ1677" i="5"/>
  <c r="CC1677" i="5"/>
  <c r="CP1677" i="5"/>
  <c r="C1678" i="5"/>
  <c r="W1678" i="5"/>
  <c r="AQ1678" i="5"/>
  <c r="BJ1678" i="5"/>
  <c r="CC1678" i="5"/>
  <c r="CP1678" i="5"/>
  <c r="C1680" i="5"/>
  <c r="W1680" i="5"/>
  <c r="AQ1680" i="5"/>
  <c r="BJ1680" i="5"/>
  <c r="CC1680" i="5"/>
  <c r="CP1680" i="5"/>
  <c r="C1681" i="5"/>
  <c r="W1681" i="5"/>
  <c r="AQ1681" i="5"/>
  <c r="BJ1681" i="5"/>
  <c r="CC1681" i="5"/>
  <c r="CP1681" i="5"/>
  <c r="C1682" i="5"/>
  <c r="W1682" i="5"/>
  <c r="AQ1682" i="5"/>
  <c r="BJ1682" i="5"/>
  <c r="CC1682" i="5"/>
  <c r="CP1682" i="5"/>
  <c r="C1683" i="5"/>
  <c r="W1683" i="5"/>
  <c r="AQ1683" i="5"/>
  <c r="BJ1683" i="5"/>
  <c r="CC1683" i="5"/>
  <c r="CP1683" i="5"/>
  <c r="C1684" i="5"/>
  <c r="W1684" i="5"/>
  <c r="AQ1684" i="5"/>
  <c r="BJ1684" i="5"/>
  <c r="CC1684" i="5"/>
  <c r="CP1684" i="5"/>
  <c r="C1685" i="5"/>
  <c r="W1685" i="5"/>
  <c r="AQ1685" i="5"/>
  <c r="BJ1685" i="5"/>
  <c r="CC1685" i="5"/>
  <c r="CP1685" i="5"/>
  <c r="C1686" i="5"/>
  <c r="W1686" i="5"/>
  <c r="AQ1686" i="5"/>
  <c r="BJ1686" i="5"/>
  <c r="CC1686" i="5"/>
  <c r="CP1686" i="5"/>
  <c r="C1687" i="5"/>
  <c r="W1687" i="5"/>
  <c r="AQ1687" i="5"/>
  <c r="BJ1687" i="5"/>
  <c r="CC1687" i="5"/>
  <c r="CP1687" i="5"/>
  <c r="C1688" i="5"/>
  <c r="W1688" i="5"/>
  <c r="AQ1688" i="5"/>
  <c r="BJ1688" i="5"/>
  <c r="CC1688" i="5"/>
  <c r="CP1688" i="5"/>
  <c r="C1689" i="5"/>
  <c r="W1689" i="5"/>
  <c r="AQ1689" i="5"/>
  <c r="BJ1689" i="5"/>
  <c r="CC1689" i="5"/>
  <c r="CP1689" i="5"/>
  <c r="C1690" i="5"/>
  <c r="W1690" i="5"/>
  <c r="AQ1690" i="5"/>
  <c r="BJ1690" i="5"/>
  <c r="CC1690" i="5"/>
  <c r="CP1690" i="5"/>
  <c r="C1691" i="5"/>
  <c r="W1691" i="5"/>
  <c r="AQ1691" i="5"/>
  <c r="BJ1691" i="5"/>
  <c r="CC1691" i="5"/>
  <c r="CP1691" i="5"/>
  <c r="C1692" i="5"/>
  <c r="W1692" i="5"/>
  <c r="AQ1692" i="5"/>
  <c r="BJ1692" i="5"/>
  <c r="CC1692" i="5"/>
  <c r="CP1692" i="5"/>
  <c r="C1693" i="5"/>
  <c r="W1693" i="5"/>
  <c r="AQ1693" i="5"/>
  <c r="BJ1693" i="5"/>
  <c r="CC1693" i="5"/>
  <c r="CP1693" i="5"/>
  <c r="C1694" i="5"/>
  <c r="W1694" i="5"/>
  <c r="AQ1694" i="5"/>
  <c r="BJ1694" i="5"/>
  <c r="CC1694" i="5"/>
  <c r="CP1694" i="5"/>
  <c r="C1695" i="5"/>
  <c r="W1695" i="5"/>
  <c r="AQ1695" i="5"/>
  <c r="BJ1695" i="5"/>
  <c r="CC1695" i="5"/>
  <c r="CP1695" i="5"/>
  <c r="C1696" i="5"/>
  <c r="W1696" i="5"/>
  <c r="AQ1696" i="5"/>
  <c r="BJ1696" i="5"/>
  <c r="CC1696" i="5"/>
  <c r="CP1696" i="5"/>
  <c r="C1697" i="5"/>
  <c r="W1697" i="5"/>
  <c r="AQ1697" i="5"/>
  <c r="BJ1697" i="5"/>
  <c r="CC1697" i="5"/>
  <c r="CP1697" i="5"/>
  <c r="C1698" i="5"/>
  <c r="W1698" i="5"/>
  <c r="AQ1698" i="5"/>
  <c r="BJ1698" i="5"/>
  <c r="CC1698" i="5"/>
  <c r="CP1698" i="5"/>
  <c r="C1699" i="5"/>
  <c r="W1699" i="5"/>
  <c r="AQ1699" i="5"/>
  <c r="BJ1699" i="5"/>
  <c r="CC1699" i="5"/>
  <c r="CP1699" i="5"/>
  <c r="C1700" i="5"/>
  <c r="W1700" i="5"/>
  <c r="AQ1700" i="5"/>
  <c r="BJ1700" i="5"/>
  <c r="CC1700" i="5"/>
  <c r="CP1700" i="5"/>
  <c r="C1701" i="5"/>
  <c r="W1701" i="5"/>
  <c r="AQ1701" i="5"/>
  <c r="BJ1701" i="5"/>
  <c r="CC1701" i="5"/>
  <c r="CP1701" i="5"/>
  <c r="C1702" i="5"/>
  <c r="W1702" i="5"/>
  <c r="AQ1702" i="5"/>
  <c r="BJ1702" i="5"/>
  <c r="CC1702" i="5"/>
  <c r="CP1702" i="5"/>
  <c r="C1703" i="5"/>
  <c r="W1703" i="5"/>
  <c r="AQ1703" i="5"/>
  <c r="BJ1703" i="5"/>
  <c r="CC1703" i="5"/>
  <c r="CP1703" i="5"/>
  <c r="C1704" i="5"/>
  <c r="W1704" i="5"/>
  <c r="AQ1704" i="5"/>
  <c r="BJ1704" i="5"/>
  <c r="CC1704" i="5"/>
  <c r="CP1704" i="5"/>
  <c r="C1705" i="5"/>
  <c r="W1705" i="5"/>
  <c r="AQ1705" i="5"/>
  <c r="BJ1705" i="5"/>
  <c r="CC1705" i="5"/>
  <c r="CP1705" i="5"/>
  <c r="C1706" i="5"/>
  <c r="W1706" i="5"/>
  <c r="AQ1706" i="5"/>
  <c r="BJ1706" i="5"/>
  <c r="CC1706" i="5"/>
  <c r="CP1706" i="5"/>
  <c r="C1707" i="5"/>
  <c r="W1707" i="5"/>
  <c r="AQ1707" i="5"/>
  <c r="BJ1707" i="5"/>
  <c r="CC1707" i="5"/>
  <c r="CP1707" i="5"/>
  <c r="C1708" i="5"/>
  <c r="W1708" i="5"/>
  <c r="AQ1708" i="5"/>
  <c r="BJ1708" i="5"/>
  <c r="CC1708" i="5"/>
  <c r="CP1708" i="5"/>
  <c r="C1709" i="5"/>
  <c r="W1709" i="5"/>
  <c r="AQ1709" i="5"/>
  <c r="BJ1709" i="5"/>
  <c r="CC1709" i="5"/>
  <c r="CP1709" i="5"/>
  <c r="C1710" i="5"/>
  <c r="W1710" i="5"/>
  <c r="AQ1710" i="5"/>
  <c r="BJ1710" i="5"/>
  <c r="CC1710" i="5"/>
  <c r="CP1710" i="5"/>
  <c r="C1711" i="5"/>
  <c r="W1711" i="5"/>
  <c r="AQ1711" i="5"/>
  <c r="BJ1711" i="5"/>
  <c r="CC1711" i="5"/>
  <c r="CP1711" i="5"/>
  <c r="C1712" i="5"/>
  <c r="W1712" i="5"/>
  <c r="AQ1712" i="5"/>
  <c r="BJ1712" i="5"/>
  <c r="CC1712" i="5"/>
  <c r="CP1712" i="5"/>
  <c r="C1714" i="5"/>
  <c r="W1714" i="5"/>
  <c r="AQ1714" i="5"/>
  <c r="BJ1714" i="5"/>
  <c r="CC1714" i="5"/>
  <c r="CP1714" i="5"/>
  <c r="C1715" i="5"/>
  <c r="W1715" i="5"/>
  <c r="AQ1715" i="5"/>
  <c r="BJ1715" i="5"/>
  <c r="CC1715" i="5"/>
  <c r="CP1715" i="5"/>
  <c r="C1716" i="5"/>
  <c r="W1716" i="5"/>
  <c r="AQ1716" i="5"/>
  <c r="BJ1716" i="5"/>
  <c r="CC1716" i="5"/>
  <c r="CP1716" i="5"/>
  <c r="C1717" i="5"/>
  <c r="W1717" i="5"/>
  <c r="AQ1717" i="5"/>
  <c r="BJ1717" i="5"/>
  <c r="CC1717" i="5"/>
  <c r="CP1717" i="5"/>
  <c r="C1718" i="5"/>
  <c r="W1718" i="5"/>
  <c r="AQ1718" i="5"/>
  <c r="BJ1718" i="5"/>
  <c r="CC1718" i="5"/>
  <c r="CP1718" i="5"/>
  <c r="C1719" i="5"/>
  <c r="W1719" i="5"/>
  <c r="AQ1719" i="5"/>
  <c r="BJ1719" i="5"/>
  <c r="CC1719" i="5"/>
  <c r="CP1719" i="5"/>
  <c r="C1720" i="5"/>
  <c r="W1720" i="5"/>
  <c r="AQ1720" i="5"/>
  <c r="BJ1720" i="5"/>
  <c r="CC1720" i="5"/>
  <c r="CP1720" i="5"/>
  <c r="C1721" i="5"/>
  <c r="W1721" i="5"/>
  <c r="AQ1721" i="5"/>
  <c r="BJ1721" i="5"/>
  <c r="CC1721" i="5"/>
  <c r="CP1721" i="5"/>
  <c r="C1722" i="5"/>
  <c r="W1722" i="5"/>
  <c r="AQ1722" i="5"/>
  <c r="BJ1722" i="5"/>
  <c r="CC1722" i="5"/>
  <c r="CP1722" i="5"/>
  <c r="C1723" i="5"/>
  <c r="W1723" i="5"/>
  <c r="AQ1723" i="5"/>
  <c r="BJ1723" i="5"/>
  <c r="CC1723" i="5"/>
  <c r="CP1723" i="5"/>
  <c r="C1724" i="5"/>
  <c r="W1724" i="5"/>
  <c r="AQ1724" i="5"/>
  <c r="BJ1724" i="5"/>
  <c r="CC1724" i="5"/>
  <c r="CP1724" i="5"/>
  <c r="C1726" i="5"/>
  <c r="W1726" i="5"/>
  <c r="AQ1726" i="5"/>
  <c r="BJ1726" i="5"/>
  <c r="CC1726" i="5"/>
  <c r="CP1726" i="5"/>
  <c r="C1727" i="5"/>
  <c r="W1727" i="5"/>
  <c r="AQ1727" i="5"/>
  <c r="BJ1727" i="5"/>
  <c r="CC1727" i="5"/>
  <c r="CP1727" i="5"/>
  <c r="C1728" i="5"/>
  <c r="W1728" i="5"/>
  <c r="AQ1728" i="5"/>
  <c r="BJ1728" i="5"/>
  <c r="CC1728" i="5"/>
  <c r="CP1728" i="5"/>
  <c r="C1729" i="5"/>
  <c r="W1729" i="5"/>
  <c r="AQ1729" i="5"/>
  <c r="BJ1729" i="5"/>
  <c r="CC1729" i="5"/>
  <c r="CP1729" i="5"/>
  <c r="C1730" i="5"/>
  <c r="W1730" i="5"/>
  <c r="AQ1730" i="5"/>
  <c r="BJ1730" i="5"/>
  <c r="CC1730" i="5"/>
  <c r="CP1730" i="5"/>
  <c r="C1731" i="5"/>
  <c r="W1731" i="5"/>
  <c r="AQ1731" i="5"/>
  <c r="BJ1731" i="5"/>
  <c r="CC1731" i="5"/>
  <c r="CP1731" i="5"/>
  <c r="C1732" i="5"/>
  <c r="W1732" i="5"/>
  <c r="AQ1732" i="5"/>
  <c r="BJ1732" i="5"/>
  <c r="CC1732" i="5"/>
  <c r="CP1732" i="5"/>
  <c r="C1898" i="5"/>
  <c r="W1898" i="5"/>
  <c r="AQ1898" i="5"/>
  <c r="BJ1898" i="5"/>
  <c r="CC1898" i="5"/>
  <c r="CP1898" i="5"/>
  <c r="C1899" i="5"/>
  <c r="W1899" i="5"/>
  <c r="AQ1899" i="5"/>
  <c r="BJ1899" i="5"/>
  <c r="CC1899" i="5"/>
  <c r="CP1899" i="5"/>
  <c r="C1900" i="5"/>
  <c r="W1900" i="5"/>
  <c r="AQ1900" i="5"/>
  <c r="BJ1900" i="5"/>
  <c r="CC1900" i="5"/>
  <c r="CP1900" i="5"/>
  <c r="C1901" i="5"/>
  <c r="W1901" i="5"/>
  <c r="AQ1901" i="5"/>
  <c r="BJ1901" i="5"/>
  <c r="CC1901" i="5"/>
  <c r="CP1901" i="5"/>
  <c r="C1902" i="5"/>
  <c r="W1902" i="5"/>
  <c r="AQ1902" i="5"/>
  <c r="BJ1902" i="5"/>
  <c r="CC1902" i="5"/>
  <c r="CP1902" i="5"/>
  <c r="C1903" i="5"/>
  <c r="W1903" i="5"/>
  <c r="AQ1903" i="5"/>
  <c r="BJ1903" i="5"/>
  <c r="CC1903" i="5"/>
  <c r="CP1903" i="5"/>
  <c r="C1904" i="5"/>
  <c r="W1904" i="5"/>
  <c r="AQ1904" i="5"/>
  <c r="BJ1904" i="5"/>
  <c r="CC1904" i="5"/>
  <c r="CP1904" i="5"/>
  <c r="C1905" i="5"/>
  <c r="W1905" i="5"/>
  <c r="AQ1905" i="5"/>
  <c r="BJ1905" i="5"/>
  <c r="CC1905" i="5"/>
  <c r="CP1905" i="5"/>
  <c r="C1906" i="5"/>
  <c r="W1906" i="5"/>
  <c r="AQ1906" i="5"/>
  <c r="BJ1906" i="5"/>
  <c r="CC1906" i="5"/>
  <c r="CP1906" i="5"/>
  <c r="C1907" i="5"/>
  <c r="W1907" i="5"/>
  <c r="AQ1907" i="5"/>
  <c r="BJ1907" i="5"/>
  <c r="CC1907" i="5"/>
  <c r="CP1907" i="5"/>
  <c r="C1908" i="5"/>
  <c r="W1908" i="5"/>
  <c r="AQ1908" i="5"/>
  <c r="BJ1908" i="5"/>
  <c r="CC1908" i="5"/>
  <c r="CP1908" i="5"/>
  <c r="C1909" i="5"/>
  <c r="W1909" i="5"/>
  <c r="AQ1909" i="5"/>
  <c r="BJ1909" i="5"/>
  <c r="CC1909" i="5"/>
  <c r="CP1909" i="5"/>
  <c r="C1910" i="5"/>
  <c r="W1910" i="5"/>
  <c r="AQ1910" i="5"/>
  <c r="BJ1910" i="5"/>
  <c r="CC1910" i="5"/>
  <c r="CP1910" i="5"/>
  <c r="C1911" i="5"/>
  <c r="W1911" i="5"/>
  <c r="AQ1911" i="5"/>
  <c r="BJ1911" i="5"/>
  <c r="CC1911" i="5"/>
  <c r="CP1911" i="5"/>
  <c r="C1734" i="5"/>
  <c r="W1734" i="5"/>
  <c r="AQ1734" i="5"/>
  <c r="BJ1734" i="5"/>
  <c r="CC1734" i="5"/>
  <c r="CP1734" i="5"/>
  <c r="C1735" i="5"/>
  <c r="W1735" i="5"/>
  <c r="AQ1735" i="5"/>
  <c r="BJ1735" i="5"/>
  <c r="CC1735" i="5"/>
  <c r="CP1735" i="5"/>
  <c r="C1736" i="5"/>
  <c r="W1736" i="5"/>
  <c r="AQ1736" i="5"/>
  <c r="BJ1736" i="5"/>
  <c r="CC1736" i="5"/>
  <c r="CP1736" i="5"/>
  <c r="C1737" i="5"/>
  <c r="W1737" i="5"/>
  <c r="AQ1737" i="5"/>
  <c r="BJ1737" i="5"/>
  <c r="CC1737" i="5"/>
  <c r="CP1737" i="5"/>
  <c r="C1738" i="5"/>
  <c r="W1738" i="5"/>
  <c r="AQ1738" i="5"/>
  <c r="BJ1738" i="5"/>
  <c r="CC1738" i="5"/>
  <c r="CP1738" i="5"/>
  <c r="C1739" i="5"/>
  <c r="W1739" i="5"/>
  <c r="AQ1739" i="5"/>
  <c r="BJ1739" i="5"/>
  <c r="CC1739" i="5"/>
  <c r="CP1739" i="5"/>
  <c r="C1740" i="5"/>
  <c r="W1740" i="5"/>
  <c r="AQ1740" i="5"/>
  <c r="BJ1740" i="5"/>
  <c r="CC1740" i="5"/>
  <c r="CP1740" i="5"/>
  <c r="C1741" i="5"/>
  <c r="W1741" i="5"/>
  <c r="AQ1741" i="5"/>
  <c r="BJ1741" i="5"/>
  <c r="CC1741" i="5"/>
  <c r="CP1741" i="5"/>
  <c r="C1742" i="5"/>
  <c r="W1742" i="5"/>
  <c r="AQ1742" i="5"/>
  <c r="BJ1742" i="5"/>
  <c r="CC1742" i="5"/>
  <c r="CP1742" i="5"/>
  <c r="C1743" i="5"/>
  <c r="W1743" i="5"/>
  <c r="AQ1743" i="5"/>
  <c r="BJ1743" i="5"/>
  <c r="CC1743" i="5"/>
  <c r="CP1743" i="5"/>
  <c r="C1744" i="5"/>
  <c r="W1744" i="5"/>
  <c r="AQ1744" i="5"/>
  <c r="BJ1744" i="5"/>
  <c r="CC1744" i="5"/>
  <c r="CP1744" i="5"/>
  <c r="C1745" i="5"/>
  <c r="W1745" i="5"/>
  <c r="AQ1745" i="5"/>
  <c r="BJ1745" i="5"/>
  <c r="CC1745" i="5"/>
  <c r="CP1745" i="5"/>
  <c r="C1746" i="5"/>
  <c r="W1746" i="5"/>
  <c r="AQ1746" i="5"/>
  <c r="BJ1746" i="5"/>
  <c r="CC1746" i="5"/>
  <c r="CP1746" i="5"/>
  <c r="C1747" i="5"/>
  <c r="W1747" i="5"/>
  <c r="AQ1747" i="5"/>
  <c r="BJ1747" i="5"/>
  <c r="CC1747" i="5"/>
  <c r="CP1747" i="5"/>
  <c r="C1748" i="5"/>
  <c r="W1748" i="5"/>
  <c r="AQ1748" i="5"/>
  <c r="BJ1748" i="5"/>
  <c r="CC1748" i="5"/>
  <c r="CP1748" i="5"/>
  <c r="C1749" i="5"/>
  <c r="W1749" i="5"/>
  <c r="AQ1749" i="5"/>
  <c r="BJ1749" i="5"/>
  <c r="CC1749" i="5"/>
  <c r="CP1749" i="5"/>
  <c r="C1750" i="5"/>
  <c r="W1750" i="5"/>
  <c r="AQ1750" i="5"/>
  <c r="BJ1750" i="5"/>
  <c r="CC1750" i="5"/>
  <c r="CP1750" i="5"/>
  <c r="C1751" i="5"/>
  <c r="W1751" i="5"/>
  <c r="AQ1751" i="5"/>
  <c r="BJ1751" i="5"/>
  <c r="CC1751" i="5"/>
  <c r="CP1751" i="5"/>
  <c r="C1752" i="5"/>
  <c r="W1752" i="5"/>
  <c r="AQ1752" i="5"/>
  <c r="BJ1752" i="5"/>
  <c r="CC1752" i="5"/>
  <c r="CP1752" i="5"/>
  <c r="C1754" i="5"/>
  <c r="W1754" i="5"/>
  <c r="AQ1754" i="5"/>
  <c r="BJ1754" i="5"/>
  <c r="CC1754" i="5"/>
  <c r="CP1754" i="5"/>
  <c r="C1755" i="5"/>
  <c r="W1755" i="5"/>
  <c r="AQ1755" i="5"/>
  <c r="BJ1755" i="5"/>
  <c r="CC1755" i="5"/>
  <c r="CP1755" i="5"/>
  <c r="C1756" i="5"/>
  <c r="W1756" i="5"/>
  <c r="AQ1756" i="5"/>
  <c r="BJ1756" i="5"/>
  <c r="CC1756" i="5"/>
  <c r="CP1756" i="5"/>
  <c r="C1757" i="5"/>
  <c r="W1757" i="5"/>
  <c r="AQ1757" i="5"/>
  <c r="BJ1757" i="5"/>
  <c r="CC1757" i="5"/>
  <c r="CP1757" i="5"/>
  <c r="C1758" i="5"/>
  <c r="W1758" i="5"/>
  <c r="AQ1758" i="5"/>
  <c r="BJ1758" i="5"/>
  <c r="CC1758" i="5"/>
  <c r="CP1758" i="5"/>
  <c r="C1759" i="5"/>
  <c r="W1759" i="5"/>
  <c r="AQ1759" i="5"/>
  <c r="BJ1759" i="5"/>
  <c r="CC1759" i="5"/>
  <c r="CP1759" i="5"/>
  <c r="C1760" i="5"/>
  <c r="W1760" i="5"/>
  <c r="AQ1760" i="5"/>
  <c r="BJ1760" i="5"/>
  <c r="CC1760" i="5"/>
  <c r="CP1760" i="5"/>
  <c r="C1761" i="5"/>
  <c r="W1761" i="5"/>
  <c r="AQ1761" i="5"/>
  <c r="BJ1761" i="5"/>
  <c r="CC1761" i="5"/>
  <c r="CP1761" i="5"/>
  <c r="C1762" i="5"/>
  <c r="W1762" i="5"/>
  <c r="AQ1762" i="5"/>
  <c r="BJ1762" i="5"/>
  <c r="CC1762" i="5"/>
  <c r="CP1762" i="5"/>
  <c r="C1763" i="5"/>
  <c r="W1763" i="5"/>
  <c r="AQ1763" i="5"/>
  <c r="BJ1763" i="5"/>
  <c r="CC1763" i="5"/>
  <c r="CP1763" i="5"/>
  <c r="C1764" i="5"/>
  <c r="W1764" i="5"/>
  <c r="AQ1764" i="5"/>
  <c r="BJ1764" i="5"/>
  <c r="CC1764" i="5"/>
  <c r="CP1764" i="5"/>
  <c r="C1765" i="5"/>
  <c r="W1765" i="5"/>
  <c r="AQ1765" i="5"/>
  <c r="BJ1765" i="5"/>
  <c r="CC1765" i="5"/>
  <c r="CP1765" i="5"/>
  <c r="C1766" i="5"/>
  <c r="W1766" i="5"/>
  <c r="AQ1766" i="5"/>
  <c r="BJ1766" i="5"/>
  <c r="CC1766" i="5"/>
  <c r="CP1766" i="5"/>
  <c r="C1767" i="5"/>
  <c r="W1767" i="5"/>
  <c r="AQ1767" i="5"/>
  <c r="BJ1767" i="5"/>
  <c r="CC1767" i="5"/>
  <c r="CP1767" i="5"/>
  <c r="C1768" i="5"/>
  <c r="W1768" i="5"/>
  <c r="AQ1768" i="5"/>
  <c r="BJ1768" i="5"/>
  <c r="CC1768" i="5"/>
  <c r="CP1768" i="5"/>
  <c r="C1769" i="5"/>
  <c r="W1769" i="5"/>
  <c r="AQ1769" i="5"/>
  <c r="BJ1769" i="5"/>
  <c r="CC1769" i="5"/>
  <c r="CP1769" i="5"/>
  <c r="C1770" i="5"/>
  <c r="W1770" i="5"/>
  <c r="AQ1770" i="5"/>
  <c r="BJ1770" i="5"/>
  <c r="CC1770" i="5"/>
  <c r="CP1770" i="5"/>
  <c r="C1912" i="5"/>
  <c r="W1912" i="5"/>
  <c r="AQ1912" i="5"/>
  <c r="BJ1912" i="5"/>
  <c r="CC1912" i="5"/>
  <c r="CP1912" i="5"/>
  <c r="C1913" i="5"/>
  <c r="W1913" i="5"/>
  <c r="AQ1913" i="5"/>
  <c r="BJ1913" i="5"/>
  <c r="CC1913" i="5"/>
  <c r="CP1913" i="5"/>
  <c r="C1914" i="5"/>
  <c r="W1914" i="5"/>
  <c r="AQ1914" i="5"/>
  <c r="BJ1914" i="5"/>
  <c r="CC1914" i="5"/>
  <c r="CP1914" i="5"/>
  <c r="C1915" i="5"/>
  <c r="W1915" i="5"/>
  <c r="AQ1915" i="5"/>
  <c r="BJ1915" i="5"/>
  <c r="CC1915" i="5"/>
  <c r="CP1915" i="5"/>
  <c r="C1916" i="5"/>
  <c r="W1916" i="5"/>
  <c r="AQ1916" i="5"/>
  <c r="BJ1916" i="5"/>
  <c r="CC1916" i="5"/>
  <c r="CP1916" i="5"/>
  <c r="C1917" i="5"/>
  <c r="W1917" i="5"/>
  <c r="AQ1917" i="5"/>
  <c r="BJ1917" i="5"/>
  <c r="CC1917" i="5"/>
  <c r="CP1917" i="5"/>
  <c r="C1918" i="5"/>
  <c r="W1918" i="5"/>
  <c r="AQ1918" i="5"/>
  <c r="BJ1918" i="5"/>
  <c r="CC1918" i="5"/>
  <c r="CP1918" i="5"/>
  <c r="C1919" i="5"/>
  <c r="W1919" i="5"/>
  <c r="AQ1919" i="5"/>
  <c r="BJ1919" i="5"/>
  <c r="CC1919" i="5"/>
  <c r="CP1919" i="5"/>
  <c r="C1920" i="5"/>
  <c r="W1920" i="5"/>
  <c r="AQ1920" i="5"/>
  <c r="BJ1920" i="5"/>
  <c r="CC1920" i="5"/>
  <c r="CP1920" i="5"/>
  <c r="C1921" i="5"/>
  <c r="W1921" i="5"/>
  <c r="AQ1921" i="5"/>
  <c r="BJ1921" i="5"/>
  <c r="CC1921" i="5"/>
  <c r="CP1921" i="5"/>
  <c r="C1922" i="5"/>
  <c r="W1922" i="5"/>
  <c r="AQ1922" i="5"/>
  <c r="BJ1922" i="5"/>
  <c r="CC1922" i="5"/>
  <c r="CP1922" i="5"/>
  <c r="C1923" i="5"/>
  <c r="W1923" i="5"/>
  <c r="AQ1923" i="5"/>
  <c r="BJ1923" i="5"/>
  <c r="CC1923" i="5"/>
  <c r="CP1923" i="5"/>
  <c r="C1924" i="5"/>
  <c r="W1924" i="5"/>
  <c r="AQ1924" i="5"/>
  <c r="BJ1924" i="5"/>
  <c r="CC1924" i="5"/>
  <c r="CP1924" i="5"/>
  <c r="C1925" i="5"/>
  <c r="W1925" i="5"/>
  <c r="AQ1925" i="5"/>
  <c r="BJ1925" i="5"/>
  <c r="CC1925" i="5"/>
  <c r="CP1925" i="5"/>
  <c r="C1926" i="5"/>
  <c r="W1926" i="5"/>
  <c r="AQ1926" i="5"/>
  <c r="BJ1926" i="5"/>
  <c r="CC1926" i="5"/>
  <c r="CP1926" i="5"/>
  <c r="C1771" i="5"/>
  <c r="W1771" i="5"/>
  <c r="AQ1771" i="5"/>
  <c r="BJ1771" i="5"/>
  <c r="CC1771" i="5"/>
  <c r="CP1771" i="5"/>
  <c r="C1772" i="5"/>
  <c r="W1772" i="5"/>
  <c r="AQ1772" i="5"/>
  <c r="BJ1772" i="5"/>
  <c r="CC1772" i="5"/>
  <c r="CP1772" i="5"/>
  <c r="C1773" i="5"/>
  <c r="W1773" i="5"/>
  <c r="AQ1773" i="5"/>
  <c r="BJ1773" i="5"/>
  <c r="CC1773" i="5"/>
  <c r="CP1773" i="5"/>
  <c r="C1774" i="5"/>
  <c r="W1774" i="5"/>
  <c r="AQ1774" i="5"/>
  <c r="BJ1774" i="5"/>
  <c r="CC1774" i="5"/>
  <c r="CP1774" i="5"/>
  <c r="C1775" i="5"/>
  <c r="W1775" i="5"/>
  <c r="AQ1775" i="5"/>
  <c r="BJ1775" i="5"/>
  <c r="CC1775" i="5"/>
  <c r="CP1775" i="5"/>
  <c r="C1776" i="5"/>
  <c r="W1776" i="5"/>
  <c r="AQ1776" i="5"/>
  <c r="BJ1776" i="5"/>
  <c r="CC1776" i="5"/>
  <c r="CP1776" i="5"/>
  <c r="C1777" i="5"/>
  <c r="W1777" i="5"/>
  <c r="AQ1777" i="5"/>
  <c r="BJ1777" i="5"/>
  <c r="CC1777" i="5"/>
  <c r="CP1777" i="5"/>
  <c r="C1778" i="5"/>
  <c r="W1778" i="5"/>
  <c r="AQ1778" i="5"/>
  <c r="BJ1778" i="5"/>
  <c r="CC1778" i="5"/>
  <c r="CP1778" i="5"/>
  <c r="C1779" i="5"/>
  <c r="W1779" i="5"/>
  <c r="AQ1779" i="5"/>
  <c r="BJ1779" i="5"/>
  <c r="CC1779" i="5"/>
  <c r="CP1779" i="5"/>
  <c r="C1780" i="5"/>
  <c r="W1780" i="5"/>
  <c r="AQ1780" i="5"/>
  <c r="BJ1780" i="5"/>
  <c r="CC1780" i="5"/>
  <c r="CP1780" i="5"/>
  <c r="C1781" i="5"/>
  <c r="W1781" i="5"/>
  <c r="AQ1781" i="5"/>
  <c r="BJ1781" i="5"/>
  <c r="CC1781" i="5"/>
  <c r="CP1781" i="5"/>
  <c r="C1782" i="5"/>
  <c r="W1782" i="5"/>
  <c r="AQ1782" i="5"/>
  <c r="BJ1782" i="5"/>
  <c r="CC1782" i="5"/>
  <c r="CP1782" i="5"/>
  <c r="C1783" i="5"/>
  <c r="W1783" i="5"/>
  <c r="AQ1783" i="5"/>
  <c r="BJ1783" i="5"/>
  <c r="CC1783" i="5"/>
  <c r="CP1783" i="5"/>
  <c r="C1784" i="5"/>
  <c r="W1784" i="5"/>
  <c r="AQ1784" i="5"/>
  <c r="BJ1784" i="5"/>
  <c r="CC1784" i="5"/>
  <c r="CP1784" i="5"/>
  <c r="C1785" i="5"/>
  <c r="W1785" i="5"/>
  <c r="AQ1785" i="5"/>
  <c r="BJ1785" i="5"/>
  <c r="CC1785" i="5"/>
  <c r="CP1785" i="5"/>
  <c r="C1786" i="5"/>
  <c r="W1786" i="5"/>
  <c r="AQ1786" i="5"/>
  <c r="BJ1786" i="5"/>
  <c r="CC1786" i="5"/>
  <c r="CP1786" i="5"/>
  <c r="C1787" i="5"/>
  <c r="W1787" i="5"/>
  <c r="AQ1787" i="5"/>
  <c r="BJ1787" i="5"/>
  <c r="CC1787" i="5"/>
  <c r="CP1787" i="5"/>
  <c r="C1927" i="5"/>
  <c r="W1927" i="5"/>
  <c r="AQ1927" i="5"/>
  <c r="BJ1927" i="5"/>
  <c r="CC1927" i="5"/>
  <c r="CP1927" i="5"/>
  <c r="C1928" i="5"/>
  <c r="W1928" i="5"/>
  <c r="AQ1928" i="5"/>
  <c r="BJ1928" i="5"/>
  <c r="CC1928" i="5"/>
  <c r="CP1928" i="5"/>
  <c r="C1929" i="5"/>
  <c r="W1929" i="5"/>
  <c r="AQ1929" i="5"/>
  <c r="BJ1929" i="5"/>
  <c r="CC1929" i="5"/>
  <c r="CP1929" i="5"/>
  <c r="C1930" i="5"/>
  <c r="W1930" i="5"/>
  <c r="AQ1930" i="5"/>
  <c r="BJ1930" i="5"/>
  <c r="CC1930" i="5"/>
  <c r="CP1930" i="5"/>
  <c r="C1931" i="5"/>
  <c r="W1931" i="5"/>
  <c r="AQ1931" i="5"/>
  <c r="BJ1931" i="5"/>
  <c r="CC1931" i="5"/>
  <c r="CP1931" i="5"/>
  <c r="C1932" i="5"/>
  <c r="W1932" i="5"/>
  <c r="AQ1932" i="5"/>
  <c r="BJ1932" i="5"/>
  <c r="CC1932" i="5"/>
  <c r="CP1932" i="5"/>
  <c r="C1933" i="5"/>
  <c r="W1933" i="5"/>
  <c r="AQ1933" i="5"/>
  <c r="BJ1933" i="5"/>
  <c r="CC1933" i="5"/>
  <c r="CP1933" i="5"/>
  <c r="C1934" i="5"/>
  <c r="W1934" i="5"/>
  <c r="AQ1934" i="5"/>
  <c r="BJ1934" i="5"/>
  <c r="CC1934" i="5"/>
  <c r="CP1934" i="5"/>
  <c r="C1935" i="5"/>
  <c r="W1935" i="5"/>
  <c r="AQ1935" i="5"/>
  <c r="BJ1935" i="5"/>
  <c r="CC1935" i="5"/>
  <c r="CP1935" i="5"/>
  <c r="C1937" i="5"/>
  <c r="W1937" i="5"/>
  <c r="AQ1937" i="5"/>
  <c r="BJ1937" i="5"/>
  <c r="CC1937" i="5"/>
  <c r="CP1937" i="5"/>
  <c r="C1938" i="5"/>
  <c r="W1938" i="5"/>
  <c r="AQ1938" i="5"/>
  <c r="BJ1938" i="5"/>
  <c r="CC1938" i="5"/>
  <c r="CP1938" i="5"/>
  <c r="C1939" i="5"/>
  <c r="W1939" i="5"/>
  <c r="AQ1939" i="5"/>
  <c r="BJ1939" i="5"/>
  <c r="CC1939" i="5"/>
  <c r="CP1939" i="5"/>
  <c r="C1788" i="5"/>
  <c r="W1788" i="5"/>
  <c r="AQ1788" i="5"/>
  <c r="BJ1788" i="5"/>
  <c r="CC1788" i="5"/>
  <c r="CP1788" i="5"/>
  <c r="C1789" i="5"/>
  <c r="W1789" i="5"/>
  <c r="AQ1789" i="5"/>
  <c r="BJ1789" i="5"/>
  <c r="CC1789" i="5"/>
  <c r="CP1789" i="5"/>
  <c r="C1790" i="5"/>
  <c r="W1790" i="5"/>
  <c r="AQ1790" i="5"/>
  <c r="BJ1790" i="5"/>
  <c r="CC1790" i="5"/>
  <c r="CP1790" i="5"/>
  <c r="C1791" i="5"/>
  <c r="W1791" i="5"/>
  <c r="AQ1791" i="5"/>
  <c r="BJ1791" i="5"/>
  <c r="CC1791" i="5"/>
  <c r="CP1791" i="5"/>
  <c r="C1792" i="5"/>
  <c r="W1792" i="5"/>
  <c r="AQ1792" i="5"/>
  <c r="BJ1792" i="5"/>
  <c r="CC1792" i="5"/>
  <c r="CP1792" i="5"/>
  <c r="C1793" i="5"/>
  <c r="W1793" i="5"/>
  <c r="AQ1793" i="5"/>
  <c r="BJ1793" i="5"/>
  <c r="CC1793" i="5"/>
  <c r="CP1793" i="5"/>
  <c r="C1794" i="5"/>
  <c r="W1794" i="5"/>
  <c r="AQ1794" i="5"/>
  <c r="BJ1794" i="5"/>
  <c r="CC1794" i="5"/>
  <c r="CP1794" i="5"/>
  <c r="C1795" i="5"/>
  <c r="W1795" i="5"/>
  <c r="AQ1795" i="5"/>
  <c r="BJ1795" i="5"/>
  <c r="CC1795" i="5"/>
  <c r="CP1795" i="5"/>
  <c r="C1796" i="5"/>
  <c r="W1796" i="5"/>
  <c r="AQ1796" i="5"/>
  <c r="BJ1796" i="5"/>
  <c r="CC1796" i="5"/>
  <c r="CP1796" i="5"/>
  <c r="C1797" i="5"/>
  <c r="W1797" i="5"/>
  <c r="AQ1797" i="5"/>
  <c r="BJ1797" i="5"/>
  <c r="CC1797" i="5"/>
  <c r="CP1797" i="5"/>
  <c r="C1798" i="5"/>
  <c r="W1798" i="5"/>
  <c r="AQ1798" i="5"/>
  <c r="BJ1798" i="5"/>
  <c r="CC1798" i="5"/>
  <c r="CP1798" i="5"/>
  <c r="C1799" i="5"/>
  <c r="W1799" i="5"/>
  <c r="AQ1799" i="5"/>
  <c r="BJ1799" i="5"/>
  <c r="CC1799" i="5"/>
  <c r="CP1799" i="5"/>
  <c r="C1940" i="5"/>
  <c r="W1940" i="5"/>
  <c r="AQ1940" i="5"/>
  <c r="BJ1940" i="5"/>
  <c r="CC1940" i="5"/>
  <c r="CP1940" i="5"/>
  <c r="C1941" i="5"/>
  <c r="W1941" i="5"/>
  <c r="AQ1941" i="5"/>
  <c r="BJ1941" i="5"/>
  <c r="CC1941" i="5"/>
  <c r="CP1941" i="5"/>
  <c r="C1942" i="5"/>
  <c r="W1942" i="5"/>
  <c r="AQ1942" i="5"/>
  <c r="BJ1942" i="5"/>
  <c r="CC1942" i="5"/>
  <c r="CP1942" i="5"/>
  <c r="C1943" i="5"/>
  <c r="W1943" i="5"/>
  <c r="AQ1943" i="5"/>
  <c r="BJ1943" i="5"/>
  <c r="CC1943" i="5"/>
  <c r="CP1943" i="5"/>
  <c r="C1944" i="5"/>
  <c r="W1944" i="5"/>
  <c r="AQ1944" i="5"/>
  <c r="BJ1944" i="5"/>
  <c r="CC1944" i="5"/>
  <c r="CP1944" i="5"/>
  <c r="C1945" i="5"/>
  <c r="W1945" i="5"/>
  <c r="AQ1945" i="5"/>
  <c r="BJ1945" i="5"/>
  <c r="CC1945" i="5"/>
  <c r="CP1945" i="5"/>
  <c r="C1946" i="5"/>
  <c r="W1946" i="5"/>
  <c r="AQ1946" i="5"/>
  <c r="BJ1946" i="5"/>
  <c r="CC1946" i="5"/>
  <c r="CP1946" i="5"/>
  <c r="C1801" i="5"/>
  <c r="W1801" i="5"/>
  <c r="AQ1801" i="5"/>
  <c r="BJ1801" i="5"/>
  <c r="CC1801" i="5"/>
  <c r="CP1801" i="5"/>
  <c r="C1802" i="5"/>
  <c r="W1802" i="5"/>
  <c r="AQ1802" i="5"/>
  <c r="BJ1802" i="5"/>
  <c r="CC1802" i="5"/>
  <c r="CP1802" i="5"/>
  <c r="C1803" i="5"/>
  <c r="W1803" i="5"/>
  <c r="AQ1803" i="5"/>
  <c r="BJ1803" i="5"/>
  <c r="CC1803" i="5"/>
  <c r="CP1803" i="5"/>
  <c r="C1804" i="5"/>
  <c r="W1804" i="5"/>
  <c r="AQ1804" i="5"/>
  <c r="BJ1804" i="5"/>
  <c r="CC1804" i="5"/>
  <c r="CP1804" i="5"/>
  <c r="C1805" i="5"/>
  <c r="W1805" i="5"/>
  <c r="AQ1805" i="5"/>
  <c r="BJ1805" i="5"/>
  <c r="CC1805" i="5"/>
  <c r="CP1805" i="5"/>
  <c r="C1806" i="5"/>
  <c r="W1806" i="5"/>
  <c r="AQ1806" i="5"/>
  <c r="BJ1806" i="5"/>
  <c r="CC1806" i="5"/>
  <c r="CP1806" i="5"/>
  <c r="C1807" i="5"/>
  <c r="W1807" i="5"/>
  <c r="AQ1807" i="5"/>
  <c r="BJ1807" i="5"/>
  <c r="CC1807" i="5"/>
  <c r="CP1807" i="5"/>
  <c r="C1808" i="5"/>
  <c r="W1808" i="5"/>
  <c r="AQ1808" i="5"/>
  <c r="BJ1808" i="5"/>
  <c r="CC1808" i="5"/>
  <c r="CP1808" i="5"/>
  <c r="C1809" i="5"/>
  <c r="W1809" i="5"/>
  <c r="AQ1809" i="5"/>
  <c r="BJ1809" i="5"/>
  <c r="CC1809" i="5"/>
  <c r="CP1809" i="5"/>
  <c r="C1810" i="5"/>
  <c r="W1810" i="5"/>
  <c r="AQ1810" i="5"/>
  <c r="BJ1810" i="5"/>
  <c r="CC1810" i="5"/>
  <c r="CP1810" i="5"/>
  <c r="C1811" i="5"/>
  <c r="W1811" i="5"/>
  <c r="AQ1811" i="5"/>
  <c r="BJ1811" i="5"/>
  <c r="CC1811" i="5"/>
  <c r="CP1811" i="5"/>
  <c r="C1812" i="5"/>
  <c r="W1812" i="5"/>
  <c r="AQ1812" i="5"/>
  <c r="BJ1812" i="5"/>
  <c r="CC1812" i="5"/>
  <c r="CP1812" i="5"/>
  <c r="C1813" i="5"/>
  <c r="W1813" i="5"/>
  <c r="AQ1813" i="5"/>
  <c r="BJ1813" i="5"/>
  <c r="CC1813" i="5"/>
  <c r="CP1813" i="5"/>
  <c r="C1814" i="5"/>
  <c r="W1814" i="5"/>
  <c r="AQ1814" i="5"/>
  <c r="BJ1814" i="5"/>
  <c r="CC1814" i="5"/>
  <c r="CP1814" i="5"/>
  <c r="C1815" i="5"/>
  <c r="W1815" i="5"/>
  <c r="AQ1815" i="5"/>
  <c r="BJ1815" i="5"/>
  <c r="CC1815" i="5"/>
  <c r="CP1815" i="5"/>
  <c r="C1816" i="5"/>
  <c r="W1816" i="5"/>
  <c r="AQ1816" i="5"/>
  <c r="BJ1816" i="5"/>
  <c r="CC1816" i="5"/>
  <c r="CP1816" i="5"/>
  <c r="C1817" i="5"/>
  <c r="W1817" i="5"/>
  <c r="AQ1817" i="5"/>
  <c r="BJ1817" i="5"/>
  <c r="CC1817" i="5"/>
  <c r="CP1817" i="5"/>
  <c r="C1818" i="5"/>
  <c r="W1818" i="5"/>
  <c r="AQ1818" i="5"/>
  <c r="BJ1818" i="5"/>
  <c r="CC1818" i="5"/>
  <c r="CP1818" i="5"/>
  <c r="C1819" i="5"/>
  <c r="W1819" i="5"/>
  <c r="AQ1819" i="5"/>
  <c r="BJ1819" i="5"/>
  <c r="CC1819" i="5"/>
  <c r="CP1819" i="5"/>
  <c r="C1820" i="5"/>
  <c r="W1820" i="5"/>
  <c r="AQ1820" i="5"/>
  <c r="BJ1820" i="5"/>
  <c r="CC1820" i="5"/>
  <c r="CP1820" i="5"/>
  <c r="C1821" i="5"/>
  <c r="W1821" i="5"/>
  <c r="AQ1821" i="5"/>
  <c r="BJ1821" i="5"/>
  <c r="CC1821" i="5"/>
  <c r="CP1821" i="5"/>
  <c r="C1822" i="5"/>
  <c r="W1822" i="5"/>
  <c r="AQ1822" i="5"/>
  <c r="BJ1822" i="5"/>
  <c r="CC1822" i="5"/>
  <c r="CP1822" i="5"/>
  <c r="C1823" i="5"/>
  <c r="W1823" i="5"/>
  <c r="AQ1823" i="5"/>
  <c r="BJ1823" i="5"/>
  <c r="CC1823" i="5"/>
  <c r="CP1823" i="5"/>
  <c r="C1824" i="5"/>
  <c r="W1824" i="5"/>
  <c r="AQ1824" i="5"/>
  <c r="BJ1824" i="5"/>
  <c r="CC1824" i="5"/>
  <c r="CP1824" i="5"/>
  <c r="C1825" i="5"/>
  <c r="W1825" i="5"/>
  <c r="AQ1825" i="5"/>
  <c r="BJ1825" i="5"/>
  <c r="CC1825" i="5"/>
  <c r="CP1825" i="5"/>
  <c r="C1826" i="5"/>
  <c r="W1826" i="5"/>
  <c r="AQ1826" i="5"/>
  <c r="BJ1826" i="5"/>
  <c r="CC1826" i="5"/>
  <c r="CP1826" i="5"/>
  <c r="C1827" i="5"/>
  <c r="W1827" i="5"/>
  <c r="AQ1827" i="5"/>
  <c r="BJ1827" i="5"/>
  <c r="CC1827" i="5"/>
  <c r="CP1827" i="5"/>
  <c r="C1828" i="5"/>
  <c r="W1828" i="5"/>
  <c r="AQ1828" i="5"/>
  <c r="BJ1828" i="5"/>
  <c r="CC1828" i="5"/>
  <c r="CP1828" i="5"/>
  <c r="C1829" i="5"/>
  <c r="W1829" i="5"/>
  <c r="AQ1829" i="5"/>
  <c r="BJ1829" i="5"/>
  <c r="CC1829" i="5"/>
  <c r="CP1829" i="5"/>
  <c r="C1830" i="5"/>
  <c r="W1830" i="5"/>
  <c r="AQ1830" i="5"/>
  <c r="BJ1830" i="5"/>
  <c r="CC1830" i="5"/>
  <c r="CP1830" i="5"/>
  <c r="C1831" i="5"/>
  <c r="W1831" i="5"/>
  <c r="AQ1831" i="5"/>
  <c r="BJ1831" i="5"/>
  <c r="CC1831" i="5"/>
  <c r="CP1831" i="5"/>
  <c r="C1832" i="5"/>
  <c r="W1832" i="5"/>
  <c r="AQ1832" i="5"/>
  <c r="BJ1832" i="5"/>
  <c r="CC1832" i="5"/>
  <c r="CP1832" i="5"/>
  <c r="C1833" i="5"/>
  <c r="W1833" i="5"/>
  <c r="AQ1833" i="5"/>
  <c r="BJ1833" i="5"/>
  <c r="CC1833" i="5"/>
  <c r="CP1833" i="5"/>
  <c r="C1834" i="5"/>
  <c r="W1834" i="5"/>
  <c r="AQ1834" i="5"/>
  <c r="BJ1834" i="5"/>
  <c r="CC1834" i="5"/>
  <c r="CP1834" i="5"/>
  <c r="C1835" i="5"/>
  <c r="W1835" i="5"/>
  <c r="AQ1835" i="5"/>
  <c r="BJ1835" i="5"/>
  <c r="CC1835" i="5"/>
  <c r="CP1835" i="5"/>
  <c r="C1836" i="5"/>
  <c r="W1836" i="5"/>
  <c r="AQ1836" i="5"/>
  <c r="BJ1836" i="5"/>
  <c r="CC1836" i="5"/>
  <c r="CP1836" i="5"/>
  <c r="C1837" i="5"/>
  <c r="W1837" i="5"/>
  <c r="AQ1837" i="5"/>
  <c r="BJ1837" i="5"/>
  <c r="CC1837" i="5"/>
  <c r="CP1837" i="5"/>
  <c r="C1838" i="5"/>
  <c r="W1838" i="5"/>
  <c r="AQ1838" i="5"/>
  <c r="BJ1838" i="5"/>
  <c r="CC1838" i="5"/>
  <c r="CP1838" i="5"/>
  <c r="C1839" i="5"/>
  <c r="W1839" i="5"/>
  <c r="AQ1839" i="5"/>
  <c r="BJ1839" i="5"/>
  <c r="CC1839" i="5"/>
  <c r="CP1839" i="5"/>
  <c r="C1840" i="5"/>
  <c r="W1840" i="5"/>
  <c r="AQ1840" i="5"/>
  <c r="BJ1840" i="5"/>
  <c r="CC1840" i="5"/>
  <c r="CP1840" i="5"/>
  <c r="C1841" i="5"/>
  <c r="W1841" i="5"/>
  <c r="AQ1841" i="5"/>
  <c r="BJ1841" i="5"/>
  <c r="CC1841" i="5"/>
  <c r="CP1841" i="5"/>
  <c r="C1842" i="5"/>
  <c r="W1842" i="5"/>
  <c r="AQ1842" i="5"/>
  <c r="BJ1842" i="5"/>
  <c r="CC1842" i="5"/>
  <c r="CP1842" i="5"/>
  <c r="C1843" i="5"/>
  <c r="W1843" i="5"/>
  <c r="AQ1843" i="5"/>
  <c r="BJ1843" i="5"/>
  <c r="CC1843" i="5"/>
  <c r="CP1843" i="5"/>
  <c r="C1844" i="5"/>
  <c r="W1844" i="5"/>
  <c r="AQ1844" i="5"/>
  <c r="BJ1844" i="5"/>
  <c r="CC1844" i="5"/>
  <c r="CP1844" i="5"/>
  <c r="C1845" i="5"/>
  <c r="W1845" i="5"/>
  <c r="AQ1845" i="5"/>
  <c r="BJ1845" i="5"/>
  <c r="CC1845" i="5"/>
  <c r="CP1845" i="5"/>
  <c r="C1846" i="5"/>
  <c r="W1846" i="5"/>
  <c r="AQ1846" i="5"/>
  <c r="BJ1846" i="5"/>
  <c r="CC1846" i="5"/>
  <c r="CP1846" i="5"/>
  <c r="C1847" i="5"/>
  <c r="W1847" i="5"/>
  <c r="AQ1847" i="5"/>
  <c r="BJ1847" i="5"/>
  <c r="CC1847" i="5"/>
  <c r="CP1847" i="5"/>
  <c r="C1848" i="5"/>
  <c r="W1848" i="5"/>
  <c r="AQ1848" i="5"/>
  <c r="BJ1848" i="5"/>
  <c r="CC1848" i="5"/>
  <c r="CP1848" i="5"/>
  <c r="C1849" i="5"/>
  <c r="W1849" i="5"/>
  <c r="AQ1849" i="5"/>
  <c r="BJ1849" i="5"/>
  <c r="CC1849" i="5"/>
  <c r="CP1849" i="5"/>
  <c r="C1850" i="5"/>
  <c r="W1850" i="5"/>
  <c r="AQ1850" i="5"/>
  <c r="BJ1850" i="5"/>
  <c r="CC1850" i="5"/>
  <c r="CP1850" i="5"/>
  <c r="C1851" i="5"/>
  <c r="W1851" i="5"/>
  <c r="AQ1851" i="5"/>
  <c r="BJ1851" i="5"/>
  <c r="CC1851" i="5"/>
  <c r="CP1851" i="5"/>
  <c r="C1852" i="5"/>
  <c r="W1852" i="5"/>
  <c r="AQ1852" i="5"/>
  <c r="BJ1852" i="5"/>
  <c r="CC1852" i="5"/>
  <c r="CP1852" i="5"/>
  <c r="C1853" i="5"/>
  <c r="W1853" i="5"/>
  <c r="AQ1853" i="5"/>
  <c r="BJ1853" i="5"/>
  <c r="CC1853" i="5"/>
  <c r="CP1853" i="5"/>
  <c r="C1854" i="5"/>
  <c r="W1854" i="5"/>
  <c r="AQ1854" i="5"/>
  <c r="BJ1854" i="5"/>
  <c r="CC1854" i="5"/>
  <c r="CP1854" i="5"/>
  <c r="C1855" i="5"/>
  <c r="W1855" i="5"/>
  <c r="AQ1855" i="5"/>
  <c r="BJ1855" i="5"/>
  <c r="CC1855" i="5"/>
  <c r="CP1855" i="5"/>
  <c r="C1856" i="5"/>
  <c r="W1856" i="5"/>
  <c r="AQ1856" i="5"/>
  <c r="BJ1856" i="5"/>
  <c r="CC1856" i="5"/>
  <c r="CP1856" i="5"/>
  <c r="C1857" i="5"/>
  <c r="W1857" i="5"/>
  <c r="AQ1857" i="5"/>
  <c r="BJ1857" i="5"/>
  <c r="CC1857" i="5"/>
  <c r="CP1857" i="5"/>
  <c r="C1858" i="5"/>
  <c r="W1858" i="5"/>
  <c r="AQ1858" i="5"/>
  <c r="BJ1858" i="5"/>
  <c r="CC1858" i="5"/>
  <c r="CP1858" i="5"/>
  <c r="C1859" i="5"/>
  <c r="W1859" i="5"/>
  <c r="AQ1859" i="5"/>
  <c r="BJ1859" i="5"/>
  <c r="CC1859" i="5"/>
  <c r="CP1859" i="5"/>
  <c r="C1860" i="5"/>
  <c r="W1860" i="5"/>
  <c r="AQ1860" i="5"/>
  <c r="BJ1860" i="5"/>
  <c r="CC1860" i="5"/>
  <c r="CP1860" i="5"/>
  <c r="C1861" i="5"/>
  <c r="W1861" i="5"/>
  <c r="AQ1861" i="5"/>
  <c r="BJ1861" i="5"/>
  <c r="CC1861" i="5"/>
  <c r="CP1861" i="5"/>
  <c r="C1862" i="5"/>
  <c r="W1862" i="5"/>
  <c r="AQ1862" i="5"/>
  <c r="BJ1862" i="5"/>
  <c r="CC1862" i="5"/>
  <c r="CP1862" i="5"/>
  <c r="C1863" i="5"/>
  <c r="W1863" i="5"/>
  <c r="AQ1863" i="5"/>
  <c r="BJ1863" i="5"/>
  <c r="CC1863" i="5"/>
  <c r="CP1863" i="5"/>
  <c r="C1864" i="5"/>
  <c r="W1864" i="5"/>
  <c r="AQ1864" i="5"/>
  <c r="BJ1864" i="5"/>
  <c r="CC1864" i="5"/>
  <c r="CP1864" i="5"/>
  <c r="C1865" i="5"/>
  <c r="W1865" i="5"/>
  <c r="AQ1865" i="5"/>
  <c r="BJ1865" i="5"/>
  <c r="CC1865" i="5"/>
  <c r="CP1865" i="5"/>
  <c r="C1866" i="5"/>
  <c r="W1866" i="5"/>
  <c r="AQ1866" i="5"/>
  <c r="BJ1866" i="5"/>
  <c r="CC1866" i="5"/>
  <c r="CP1866" i="5"/>
  <c r="C1867" i="5"/>
  <c r="W1867" i="5"/>
  <c r="AQ1867" i="5"/>
  <c r="BJ1867" i="5"/>
  <c r="CC1867" i="5"/>
  <c r="CP1867" i="5"/>
  <c r="C1868" i="5"/>
  <c r="W1868" i="5"/>
  <c r="AQ1868" i="5"/>
  <c r="BJ1868" i="5"/>
  <c r="CC1868" i="5"/>
  <c r="CP1868" i="5"/>
  <c r="C1869" i="5"/>
  <c r="W1869" i="5"/>
  <c r="AQ1869" i="5"/>
  <c r="BJ1869" i="5"/>
  <c r="CC1869" i="5"/>
  <c r="CP1869" i="5"/>
  <c r="C1870" i="5"/>
  <c r="W1870" i="5"/>
  <c r="AQ1870" i="5"/>
  <c r="BJ1870" i="5"/>
  <c r="CC1870" i="5"/>
  <c r="CP1870" i="5"/>
  <c r="C1871" i="5"/>
  <c r="W1871" i="5"/>
  <c r="AQ1871" i="5"/>
  <c r="BJ1871" i="5"/>
  <c r="CC1871" i="5"/>
  <c r="CP1871" i="5"/>
  <c r="C1872" i="5"/>
  <c r="W1872" i="5"/>
  <c r="AQ1872" i="5"/>
  <c r="BJ1872" i="5"/>
  <c r="CC1872" i="5"/>
  <c r="CP1872" i="5"/>
  <c r="C1873" i="5"/>
  <c r="W1873" i="5"/>
  <c r="AQ1873" i="5"/>
  <c r="BJ1873" i="5"/>
  <c r="CC1873" i="5"/>
  <c r="CP1873" i="5"/>
  <c r="C1874" i="5"/>
  <c r="W1874" i="5"/>
  <c r="AQ1874" i="5"/>
  <c r="BJ1874" i="5"/>
  <c r="CC1874" i="5"/>
  <c r="CP1874" i="5"/>
  <c r="C1875" i="5"/>
  <c r="W1875" i="5"/>
  <c r="AQ1875" i="5"/>
  <c r="BJ1875" i="5"/>
  <c r="CC1875" i="5"/>
  <c r="CP1875" i="5"/>
  <c r="C1876" i="5"/>
  <c r="W1876" i="5"/>
  <c r="AQ1876" i="5"/>
  <c r="BJ1876" i="5"/>
  <c r="CC1876" i="5"/>
  <c r="CP1876" i="5"/>
  <c r="C1877" i="5"/>
  <c r="W1877" i="5"/>
  <c r="AQ1877" i="5"/>
  <c r="BJ1877" i="5"/>
  <c r="CC1877" i="5"/>
  <c r="CP1877" i="5"/>
  <c r="C1878" i="5"/>
  <c r="W1878" i="5"/>
  <c r="AQ1878" i="5"/>
  <c r="BJ1878" i="5"/>
  <c r="CC1878" i="5"/>
  <c r="CP1878" i="5"/>
  <c r="C1879" i="5"/>
  <c r="W1879" i="5"/>
  <c r="AQ1879" i="5"/>
  <c r="BJ1879" i="5"/>
  <c r="CC1879" i="5"/>
  <c r="CP1879" i="5"/>
  <c r="C1880" i="5"/>
  <c r="W1880" i="5"/>
  <c r="AQ1880" i="5"/>
  <c r="BJ1880" i="5"/>
  <c r="CC1880" i="5"/>
  <c r="CP1880" i="5"/>
  <c r="C1881" i="5"/>
  <c r="W1881" i="5"/>
  <c r="AQ1881" i="5"/>
  <c r="BJ1881" i="5"/>
  <c r="CC1881" i="5"/>
  <c r="CP1881" i="5"/>
  <c r="C1882" i="5"/>
  <c r="W1882" i="5"/>
  <c r="AQ1882" i="5"/>
  <c r="BJ1882" i="5"/>
  <c r="CC1882" i="5"/>
  <c r="CP1882" i="5"/>
  <c r="C1883" i="5"/>
  <c r="W1883" i="5"/>
  <c r="AQ1883" i="5"/>
  <c r="BJ1883" i="5"/>
  <c r="CC1883" i="5"/>
  <c r="CP1883" i="5"/>
  <c r="C1884" i="5"/>
  <c r="W1884" i="5"/>
  <c r="AQ1884" i="5"/>
  <c r="BJ1884" i="5"/>
  <c r="CC1884" i="5"/>
  <c r="CP1884" i="5"/>
  <c r="C1885" i="5"/>
  <c r="W1885" i="5"/>
  <c r="AQ1885" i="5"/>
  <c r="BJ1885" i="5"/>
  <c r="CC1885" i="5"/>
  <c r="CP1885" i="5"/>
  <c r="C1886" i="5"/>
  <c r="W1886" i="5"/>
  <c r="AQ1886" i="5"/>
  <c r="BJ1886" i="5"/>
  <c r="CC1886" i="5"/>
  <c r="CP1886" i="5"/>
  <c r="C1887" i="5"/>
  <c r="W1887" i="5"/>
  <c r="AQ1887" i="5"/>
  <c r="BJ1887" i="5"/>
  <c r="CC1887" i="5"/>
  <c r="CP1887" i="5"/>
  <c r="C1888" i="5"/>
  <c r="W1888" i="5"/>
  <c r="AQ1888" i="5"/>
  <c r="BJ1888" i="5"/>
  <c r="CC1888" i="5"/>
  <c r="CP1888" i="5"/>
  <c r="C1889" i="5"/>
  <c r="W1889" i="5"/>
  <c r="AQ1889" i="5"/>
  <c r="BJ1889" i="5"/>
  <c r="CC1889" i="5"/>
  <c r="CP1889" i="5"/>
  <c r="C1890" i="5"/>
  <c r="W1890" i="5"/>
  <c r="AQ1890" i="5"/>
  <c r="BJ1890" i="5"/>
  <c r="CC1890" i="5"/>
  <c r="CP1890" i="5"/>
  <c r="C1891" i="5"/>
  <c r="W1891" i="5"/>
  <c r="AQ1891" i="5"/>
  <c r="BJ1891" i="5"/>
  <c r="CC1891" i="5"/>
  <c r="CP1891" i="5"/>
  <c r="C1892" i="5"/>
  <c r="W1892" i="5"/>
  <c r="AQ1892" i="5"/>
  <c r="BJ1892" i="5"/>
  <c r="CC1892" i="5"/>
  <c r="CP1892" i="5"/>
  <c r="C1893" i="5"/>
  <c r="W1893" i="5"/>
  <c r="AQ1893" i="5"/>
  <c r="BJ1893" i="5"/>
  <c r="CC1893" i="5"/>
  <c r="CP1893" i="5"/>
  <c r="C1894" i="5"/>
  <c r="W1894" i="5"/>
  <c r="AQ1894" i="5"/>
  <c r="BJ1894" i="5"/>
  <c r="CC1894" i="5"/>
  <c r="CP1894" i="5"/>
  <c r="C1895" i="5"/>
  <c r="W1895" i="5"/>
  <c r="AQ1895" i="5"/>
  <c r="BJ1895" i="5"/>
  <c r="CC1895" i="5"/>
  <c r="CP1895" i="5"/>
  <c r="C1896" i="5"/>
  <c r="W1896" i="5"/>
  <c r="AQ1896" i="5"/>
  <c r="BJ1896" i="5"/>
  <c r="CC1896" i="5"/>
  <c r="CP1896" i="5"/>
  <c r="C1897" i="5"/>
  <c r="W1897" i="5"/>
  <c r="AQ1897" i="5"/>
  <c r="BJ1897" i="5"/>
  <c r="CC1897" i="5"/>
  <c r="CP1897" i="5"/>
  <c r="C1947" i="5"/>
  <c r="W1947" i="5"/>
  <c r="AQ1947" i="5"/>
  <c r="BJ1947" i="5"/>
  <c r="CC1947" i="5"/>
  <c r="CP1947" i="5"/>
  <c r="C1948" i="5"/>
  <c r="W1948" i="5"/>
  <c r="AQ1948" i="5"/>
  <c r="BJ1948" i="5"/>
  <c r="CC1948" i="5"/>
  <c r="CP1948" i="5"/>
  <c r="C1949" i="5"/>
  <c r="W1949" i="5"/>
  <c r="AQ1949" i="5"/>
  <c r="BJ1949" i="5"/>
  <c r="CC1949" i="5"/>
  <c r="CP1949" i="5"/>
  <c r="C1950" i="5"/>
  <c r="W1950" i="5"/>
  <c r="AQ1950" i="5"/>
  <c r="BJ1950" i="5"/>
  <c r="CC1950" i="5"/>
  <c r="CP1950" i="5"/>
  <c r="C1951" i="5"/>
  <c r="W1951" i="5"/>
  <c r="AQ1951" i="5"/>
  <c r="BJ1951" i="5"/>
  <c r="CC1951" i="5"/>
  <c r="CP1951" i="5"/>
  <c r="C1952" i="5"/>
  <c r="W1952" i="5"/>
  <c r="AQ1952" i="5"/>
  <c r="BJ1952" i="5"/>
  <c r="CC1952" i="5"/>
  <c r="CP1952" i="5"/>
  <c r="C1953" i="5"/>
  <c r="W1953" i="5"/>
  <c r="AQ1953" i="5"/>
  <c r="BJ1953" i="5"/>
  <c r="CC1953" i="5"/>
  <c r="CP1953" i="5"/>
  <c r="C1954" i="5"/>
  <c r="W1954" i="5"/>
  <c r="AQ1954" i="5"/>
  <c r="BJ1954" i="5"/>
  <c r="CC1954" i="5"/>
  <c r="CP1954" i="5"/>
  <c r="C1955" i="5"/>
  <c r="W1955" i="5"/>
  <c r="AQ1955" i="5"/>
  <c r="BJ1955" i="5"/>
  <c r="CC1955" i="5"/>
  <c r="CP1955" i="5"/>
  <c r="C1956" i="5"/>
  <c r="W1956" i="5"/>
  <c r="AQ1956" i="5"/>
  <c r="BJ1956" i="5"/>
  <c r="CC1956" i="5"/>
  <c r="CP1956" i="5"/>
  <c r="C1957" i="5"/>
  <c r="W1957" i="5"/>
  <c r="AQ1957" i="5"/>
  <c r="BJ1957" i="5"/>
  <c r="CC1957" i="5"/>
  <c r="CP1957" i="5"/>
  <c r="C1958" i="5"/>
  <c r="W1958" i="5"/>
  <c r="AQ1958" i="5"/>
  <c r="BJ1958" i="5"/>
  <c r="CC1958" i="5"/>
  <c r="CP1958" i="5"/>
  <c r="C1959" i="5"/>
  <c r="W1959" i="5"/>
  <c r="AQ1959" i="5"/>
  <c r="BJ1959" i="5"/>
  <c r="CC1959" i="5"/>
  <c r="CP1959" i="5"/>
  <c r="C1960" i="5"/>
  <c r="W1960" i="5"/>
  <c r="AQ1960" i="5"/>
  <c r="BJ1960" i="5"/>
  <c r="CC1960" i="5"/>
  <c r="CP1960" i="5"/>
  <c r="C1961" i="5"/>
  <c r="W1961" i="5"/>
  <c r="AQ1961" i="5"/>
  <c r="BJ1961" i="5"/>
  <c r="CC1961" i="5"/>
  <c r="CP1961" i="5"/>
  <c r="C1962" i="5"/>
  <c r="W1962" i="5"/>
  <c r="AQ1962" i="5"/>
  <c r="BJ1962" i="5"/>
  <c r="CC1962" i="5"/>
  <c r="CP1962" i="5"/>
  <c r="C1963" i="5"/>
  <c r="W1963" i="5"/>
  <c r="AQ1963" i="5"/>
  <c r="BJ1963" i="5"/>
  <c r="CC1963" i="5"/>
  <c r="CP1963" i="5"/>
  <c r="C1964" i="5"/>
  <c r="W1964" i="5"/>
  <c r="AQ1964" i="5"/>
  <c r="BJ1964" i="5"/>
  <c r="CC1964" i="5"/>
  <c r="CP1964" i="5"/>
  <c r="C1965" i="5"/>
  <c r="W1965" i="5"/>
  <c r="AQ1965" i="5"/>
  <c r="BJ1965" i="5"/>
  <c r="CC1965" i="5"/>
  <c r="CP1965" i="5"/>
  <c r="C1966" i="5"/>
  <c r="W1966" i="5"/>
  <c r="AQ1966" i="5"/>
  <c r="BJ1966" i="5"/>
  <c r="CC1966" i="5"/>
  <c r="CP1966" i="5"/>
  <c r="C1967" i="5"/>
  <c r="W1967" i="5"/>
  <c r="AQ1967" i="5"/>
  <c r="BJ1967" i="5"/>
  <c r="CC1967" i="5"/>
  <c r="CP1967" i="5"/>
  <c r="C1968" i="5"/>
  <c r="W1968" i="5"/>
  <c r="AQ1968" i="5"/>
  <c r="BJ1968" i="5"/>
  <c r="CC1968" i="5"/>
  <c r="CP1968" i="5"/>
  <c r="C1969" i="5"/>
  <c r="W1969" i="5"/>
  <c r="AQ1969" i="5"/>
  <c r="BJ1969" i="5"/>
  <c r="CC1969" i="5"/>
  <c r="CP1969" i="5"/>
  <c r="C1970" i="5"/>
  <c r="W1970" i="5"/>
  <c r="AQ1970" i="5"/>
  <c r="BJ1970" i="5"/>
  <c r="CC1970" i="5"/>
  <c r="CP1970" i="5"/>
  <c r="C1971" i="5"/>
  <c r="W1971" i="5"/>
  <c r="AQ1971" i="5"/>
  <c r="BJ1971" i="5"/>
  <c r="CC1971" i="5"/>
  <c r="CP1971" i="5"/>
  <c r="C1972" i="5"/>
  <c r="W1972" i="5"/>
  <c r="AQ1972" i="5"/>
  <c r="BJ1972" i="5"/>
  <c r="CC1972" i="5"/>
  <c r="CP1972" i="5"/>
  <c r="C1973" i="5"/>
  <c r="W1973" i="5"/>
  <c r="AQ1973" i="5"/>
  <c r="BJ1973" i="5"/>
  <c r="CC1973" i="5"/>
  <c r="CP1973" i="5"/>
  <c r="C1974" i="5"/>
  <c r="W1974" i="5"/>
  <c r="AQ1974" i="5"/>
  <c r="BJ1974" i="5"/>
  <c r="CC1974" i="5"/>
  <c r="CP1974" i="5"/>
  <c r="C1975" i="5"/>
  <c r="W1975" i="5"/>
  <c r="AQ1975" i="5"/>
  <c r="BJ1975" i="5"/>
  <c r="CC1975" i="5"/>
  <c r="CP1975" i="5"/>
  <c r="C1976" i="5"/>
  <c r="W1976" i="5"/>
  <c r="AQ1976" i="5"/>
  <c r="BJ1976" i="5"/>
  <c r="CC1976" i="5"/>
  <c r="CP1976" i="5"/>
  <c r="C1977" i="5"/>
  <c r="W1977" i="5"/>
  <c r="AQ1977" i="5"/>
  <c r="BJ1977" i="5"/>
  <c r="CC1977" i="5"/>
  <c r="CP1977" i="5"/>
  <c r="C1978" i="5"/>
  <c r="W1978" i="5"/>
  <c r="AQ1978" i="5"/>
  <c r="BJ1978" i="5"/>
  <c r="CC1978" i="5"/>
  <c r="CP1978" i="5"/>
  <c r="C1979" i="5"/>
  <c r="W1979" i="5"/>
  <c r="AQ1979" i="5"/>
  <c r="BJ1979" i="5"/>
  <c r="CC1979" i="5"/>
  <c r="CP1979" i="5"/>
  <c r="C1980" i="5"/>
  <c r="W1980" i="5"/>
  <c r="AQ1980" i="5"/>
  <c r="BJ1980" i="5"/>
  <c r="CC1980" i="5"/>
  <c r="CP1980" i="5"/>
  <c r="C1981" i="5"/>
  <c r="W1981" i="5"/>
  <c r="AQ1981" i="5"/>
  <c r="BJ1981" i="5"/>
  <c r="CC1981" i="5"/>
  <c r="CP1981" i="5"/>
  <c r="C1982" i="5"/>
  <c r="W1982" i="5"/>
  <c r="AQ1982" i="5"/>
  <c r="BJ1982" i="5"/>
  <c r="CC1982" i="5"/>
  <c r="CP1982" i="5"/>
  <c r="C1983" i="5"/>
  <c r="W1983" i="5"/>
  <c r="AQ1983" i="5"/>
  <c r="BJ1983" i="5"/>
  <c r="CC1983" i="5"/>
  <c r="CP1983" i="5"/>
  <c r="C1984" i="5"/>
  <c r="W1984" i="5"/>
  <c r="AQ1984" i="5"/>
  <c r="BJ1984" i="5"/>
  <c r="CC1984" i="5"/>
  <c r="CP1984" i="5"/>
  <c r="C1985" i="5"/>
  <c r="W1985" i="5"/>
  <c r="AQ1985" i="5"/>
  <c r="BJ1985" i="5"/>
  <c r="CC1985" i="5"/>
  <c r="CP1985" i="5"/>
  <c r="C1986" i="5"/>
  <c r="W1986" i="5"/>
  <c r="AQ1986" i="5"/>
  <c r="BJ1986" i="5"/>
  <c r="CC1986" i="5"/>
  <c r="CP1986" i="5"/>
  <c r="C1987" i="5"/>
  <c r="W1987" i="5"/>
  <c r="AQ1987" i="5"/>
  <c r="BJ1987" i="5"/>
  <c r="CC1987" i="5"/>
  <c r="CP1987" i="5"/>
  <c r="C1988" i="5"/>
  <c r="W1988" i="5"/>
  <c r="AQ1988" i="5"/>
  <c r="BJ1988" i="5"/>
  <c r="CC1988" i="5"/>
  <c r="CP1988" i="5"/>
  <c r="C1989" i="5"/>
  <c r="W1989" i="5"/>
  <c r="AQ1989" i="5"/>
  <c r="BJ1989" i="5"/>
  <c r="CC1989" i="5"/>
  <c r="CP1989" i="5"/>
  <c r="C1990" i="5"/>
  <c r="W1990" i="5"/>
  <c r="AQ1990" i="5"/>
  <c r="BJ1990" i="5"/>
  <c r="CC1990" i="5"/>
  <c r="CP1990" i="5"/>
  <c r="C1991" i="5"/>
  <c r="W1991" i="5"/>
  <c r="AQ1991" i="5"/>
  <c r="BJ1991" i="5"/>
  <c r="CC1991" i="5"/>
  <c r="CP1991" i="5"/>
  <c r="C1992" i="5"/>
  <c r="W1992" i="5"/>
  <c r="AQ1992" i="5"/>
  <c r="BJ1992" i="5"/>
  <c r="CC1992" i="5"/>
  <c r="CP1992" i="5"/>
  <c r="C1993" i="5"/>
  <c r="W1993" i="5"/>
  <c r="AQ1993" i="5"/>
  <c r="BJ1993" i="5"/>
  <c r="CC1993" i="5"/>
  <c r="CP1993" i="5"/>
  <c r="C1994" i="5"/>
  <c r="W1994" i="5"/>
  <c r="AQ1994" i="5"/>
  <c r="BJ1994" i="5"/>
  <c r="CC1994" i="5"/>
  <c r="CP1994" i="5"/>
  <c r="C1995" i="5"/>
  <c r="W1995" i="5"/>
  <c r="AQ1995" i="5"/>
  <c r="BJ1995" i="5"/>
  <c r="CC1995" i="5"/>
  <c r="CP1995" i="5"/>
  <c r="C1996" i="5"/>
  <c r="W1996" i="5"/>
  <c r="AQ1996" i="5"/>
  <c r="BJ1996" i="5"/>
  <c r="CC1996" i="5"/>
  <c r="CP1996" i="5"/>
  <c r="C1997" i="5"/>
  <c r="W1997" i="5"/>
  <c r="AQ1997" i="5"/>
  <c r="BJ1997" i="5"/>
  <c r="CC1997" i="5"/>
  <c r="CP1997" i="5"/>
  <c r="C1998" i="5"/>
  <c r="W1998" i="5"/>
  <c r="AQ1998" i="5"/>
  <c r="BJ1998" i="5"/>
  <c r="CC1998" i="5"/>
  <c r="CP1998" i="5"/>
  <c r="C1999" i="5"/>
  <c r="W1999" i="5"/>
  <c r="AQ1999" i="5"/>
  <c r="BJ1999" i="5"/>
  <c r="CC1999" i="5"/>
  <c r="CP1999" i="5"/>
  <c r="C2000" i="5"/>
  <c r="W2000" i="5"/>
  <c r="AQ2000" i="5"/>
  <c r="BJ2000" i="5"/>
  <c r="CC2000" i="5"/>
  <c r="CP2000" i="5"/>
  <c r="C2001" i="5"/>
  <c r="W2001" i="5"/>
  <c r="AQ2001" i="5"/>
  <c r="BJ2001" i="5"/>
  <c r="CC2001" i="5"/>
  <c r="CP2001" i="5"/>
  <c r="C2002" i="5"/>
  <c r="W2002" i="5"/>
  <c r="AQ2002" i="5"/>
  <c r="BJ2002" i="5"/>
  <c r="CC2002" i="5"/>
  <c r="CP2002" i="5"/>
  <c r="C2003" i="5"/>
  <c r="W2003" i="5"/>
  <c r="AQ2003" i="5"/>
  <c r="BJ2003" i="5"/>
  <c r="CC2003" i="5"/>
  <c r="CP2003" i="5"/>
  <c r="C2004" i="5"/>
  <c r="W2004" i="5"/>
  <c r="AQ2004" i="5"/>
  <c r="BJ2004" i="5"/>
  <c r="CC2004" i="5"/>
  <c r="CP2004" i="5"/>
  <c r="C2005" i="5"/>
  <c r="W2005" i="5"/>
  <c r="AQ2005" i="5"/>
  <c r="BJ2005" i="5"/>
  <c r="CC2005" i="5"/>
  <c r="CP2005" i="5"/>
  <c r="C2006" i="5"/>
  <c r="W2006" i="5"/>
  <c r="AQ2006" i="5"/>
  <c r="BJ2006" i="5"/>
  <c r="CC2006" i="5"/>
  <c r="CP2006" i="5"/>
  <c r="C2007" i="5"/>
  <c r="W2007" i="5"/>
  <c r="AQ2007" i="5"/>
  <c r="BJ2007" i="5"/>
  <c r="CC2007" i="5"/>
  <c r="CP2007" i="5"/>
  <c r="C2008" i="5"/>
  <c r="W2008" i="5"/>
  <c r="AQ2008" i="5"/>
  <c r="BJ2008" i="5"/>
  <c r="CC2008" i="5"/>
  <c r="CP2008" i="5"/>
  <c r="C2009" i="5"/>
  <c r="W2009" i="5"/>
  <c r="AQ2009" i="5"/>
  <c r="BJ2009" i="5"/>
  <c r="CC2009" i="5"/>
  <c r="CP2009" i="5"/>
  <c r="C2010" i="5"/>
  <c r="W2010" i="5"/>
  <c r="AQ2010" i="5"/>
  <c r="BJ2010" i="5"/>
  <c r="CC2010" i="5"/>
  <c r="CP2010" i="5"/>
  <c r="C2011" i="5"/>
  <c r="W2011" i="5"/>
  <c r="AQ2011" i="5"/>
  <c r="BJ2011" i="5"/>
  <c r="CC2011" i="5"/>
  <c r="CP2011" i="5"/>
  <c r="C2012" i="5"/>
  <c r="W2012" i="5"/>
  <c r="AQ2012" i="5"/>
  <c r="BJ2012" i="5"/>
  <c r="CC2012" i="5"/>
  <c r="CP2012" i="5"/>
  <c r="C2013" i="5"/>
  <c r="W2013" i="5"/>
  <c r="AQ2013" i="5"/>
  <c r="BJ2013" i="5"/>
  <c r="CC2013" i="5"/>
  <c r="CP2013" i="5"/>
  <c r="C2014" i="5"/>
  <c r="W2014" i="5"/>
  <c r="AQ2014" i="5"/>
  <c r="BJ2014" i="5"/>
  <c r="CC2014" i="5"/>
  <c r="CP2014" i="5"/>
  <c r="C2015" i="5"/>
  <c r="W2015" i="5"/>
  <c r="AQ2015" i="5"/>
  <c r="BJ2015" i="5"/>
  <c r="CC2015" i="5"/>
  <c r="CP2015" i="5"/>
  <c r="C2016" i="5"/>
  <c r="W2016" i="5"/>
  <c r="AQ2016" i="5"/>
  <c r="BJ2016" i="5"/>
  <c r="CC2016" i="5"/>
  <c r="CP2016" i="5"/>
  <c r="C2017" i="5"/>
  <c r="W2017" i="5"/>
  <c r="AQ2017" i="5"/>
  <c r="BJ2017" i="5"/>
  <c r="CC2017" i="5"/>
  <c r="CP2017" i="5"/>
  <c r="C2018" i="5"/>
  <c r="W2018" i="5"/>
  <c r="AQ2018" i="5"/>
  <c r="BJ2018" i="5"/>
  <c r="CC2018" i="5"/>
  <c r="CP2018" i="5"/>
  <c r="C2019" i="5"/>
  <c r="W2019" i="5"/>
  <c r="AQ2019" i="5"/>
  <c r="BJ2019" i="5"/>
  <c r="CC2019" i="5"/>
  <c r="CP2019" i="5"/>
  <c r="C2020" i="5"/>
  <c r="W2020" i="5"/>
  <c r="AQ2020" i="5"/>
  <c r="BJ2020" i="5"/>
  <c r="CC2020" i="5"/>
  <c r="CP2020" i="5"/>
  <c r="C2021" i="5"/>
  <c r="W2021" i="5"/>
  <c r="AQ2021" i="5"/>
  <c r="BJ2021" i="5"/>
  <c r="CC2021" i="5"/>
  <c r="CP2021" i="5"/>
  <c r="C2022" i="5"/>
  <c r="W2022" i="5"/>
  <c r="AQ2022" i="5"/>
  <c r="BJ2022" i="5"/>
  <c r="CC2022" i="5"/>
  <c r="CP2022" i="5"/>
  <c r="C2023" i="5"/>
  <c r="W2023" i="5"/>
  <c r="AQ2023" i="5"/>
  <c r="BJ2023" i="5"/>
  <c r="CC2023" i="5"/>
  <c r="CP2023" i="5"/>
  <c r="C2024" i="5"/>
  <c r="W2024" i="5"/>
  <c r="AQ2024" i="5"/>
  <c r="BJ2024" i="5"/>
  <c r="CC2024" i="5"/>
  <c r="CP2024" i="5"/>
  <c r="C2025" i="5"/>
  <c r="W2025" i="5"/>
  <c r="AQ2025" i="5"/>
  <c r="BJ2025" i="5"/>
  <c r="CC2025" i="5"/>
  <c r="CP2025" i="5"/>
  <c r="C2026" i="5"/>
  <c r="W2026" i="5"/>
  <c r="AQ2026" i="5"/>
  <c r="BJ2026" i="5"/>
  <c r="CC2026" i="5"/>
  <c r="CP2026" i="5"/>
  <c r="C2027" i="5"/>
  <c r="W2027" i="5"/>
  <c r="AQ2027" i="5"/>
  <c r="BJ2027" i="5"/>
  <c r="CC2027" i="5"/>
  <c r="CP2027" i="5"/>
  <c r="C2028" i="5"/>
  <c r="W2028" i="5"/>
  <c r="AQ2028" i="5"/>
  <c r="BJ2028" i="5"/>
  <c r="CC2028" i="5"/>
  <c r="CP2028" i="5"/>
  <c r="C2029" i="5"/>
  <c r="W2029" i="5"/>
  <c r="AQ2029" i="5"/>
  <c r="BJ2029" i="5"/>
  <c r="CC2029" i="5"/>
  <c r="CP2029" i="5"/>
  <c r="C2030" i="5"/>
  <c r="W2030" i="5"/>
  <c r="AQ2030" i="5"/>
  <c r="BJ2030" i="5"/>
  <c r="CC2030" i="5"/>
  <c r="CP2030" i="5"/>
  <c r="C2031" i="5"/>
  <c r="W2031" i="5"/>
  <c r="AQ2031" i="5"/>
  <c r="BJ2031" i="5"/>
  <c r="CC2031" i="5"/>
  <c r="CP2031" i="5"/>
  <c r="C2032" i="5"/>
  <c r="W2032" i="5"/>
  <c r="AQ2032" i="5"/>
  <c r="BJ2032" i="5"/>
  <c r="CC2032" i="5"/>
  <c r="CP2032" i="5"/>
  <c r="C2033" i="5"/>
  <c r="W2033" i="5"/>
  <c r="AQ2033" i="5"/>
  <c r="BJ2033" i="5"/>
  <c r="CC2033" i="5"/>
  <c r="CP2033" i="5"/>
  <c r="C2034" i="5"/>
  <c r="W2034" i="5"/>
  <c r="AQ2034" i="5"/>
  <c r="BJ2034" i="5"/>
  <c r="CC2034" i="5"/>
  <c r="CP2034" i="5"/>
  <c r="C2035" i="5"/>
  <c r="W2035" i="5"/>
  <c r="AQ2035" i="5"/>
  <c r="BJ2035" i="5"/>
  <c r="CC2035" i="5"/>
  <c r="CP2035" i="5"/>
  <c r="C2036" i="5"/>
  <c r="W2036" i="5"/>
  <c r="AQ2036" i="5"/>
  <c r="BJ2036" i="5"/>
  <c r="CC2036" i="5"/>
  <c r="CP2036" i="5"/>
  <c r="C2037" i="5"/>
  <c r="W2037" i="5"/>
  <c r="AQ2037" i="5"/>
  <c r="BJ2037" i="5"/>
  <c r="CC2037" i="5"/>
  <c r="CP2037" i="5"/>
  <c r="C2038" i="5"/>
  <c r="W2038" i="5"/>
  <c r="AQ2038" i="5"/>
  <c r="BJ2038" i="5"/>
  <c r="CC2038" i="5"/>
  <c r="CP2038" i="5"/>
  <c r="C2039" i="5"/>
  <c r="W2039" i="5"/>
  <c r="AQ2039" i="5"/>
  <c r="BJ2039" i="5"/>
  <c r="CC2039" i="5"/>
  <c r="CP2039" i="5"/>
  <c r="C2040" i="5"/>
  <c r="W2040" i="5"/>
  <c r="AQ2040" i="5"/>
  <c r="BJ2040" i="5"/>
  <c r="CC2040" i="5"/>
  <c r="CP2040" i="5"/>
  <c r="C2041" i="5"/>
  <c r="W2041" i="5"/>
  <c r="AQ2041" i="5"/>
  <c r="BJ2041" i="5"/>
  <c r="CC2041" i="5"/>
  <c r="CP2041" i="5"/>
  <c r="C2042" i="5"/>
  <c r="W2042" i="5"/>
  <c r="AQ2042" i="5"/>
  <c r="BJ2042" i="5"/>
  <c r="CC2042" i="5"/>
  <c r="CP2042" i="5"/>
  <c r="C2043" i="5"/>
  <c r="W2043" i="5"/>
  <c r="AQ2043" i="5"/>
  <c r="BJ2043" i="5"/>
  <c r="CC2043" i="5"/>
  <c r="CP2043" i="5"/>
  <c r="C2044" i="5"/>
  <c r="W2044" i="5"/>
  <c r="AQ2044" i="5"/>
  <c r="BJ2044" i="5"/>
  <c r="CC2044" i="5"/>
  <c r="CP2044" i="5"/>
  <c r="C2045" i="5"/>
  <c r="W2045" i="5"/>
  <c r="AQ2045" i="5"/>
  <c r="BJ2045" i="5"/>
  <c r="CC2045" i="5"/>
  <c r="CP2045" i="5"/>
  <c r="C2046" i="5"/>
  <c r="W2046" i="5"/>
  <c r="AQ2046" i="5"/>
  <c r="BJ2046" i="5"/>
  <c r="CC2046" i="5"/>
  <c r="CP2046" i="5"/>
  <c r="C2047" i="5"/>
  <c r="W2047" i="5"/>
  <c r="AQ2047" i="5"/>
  <c r="BJ2047" i="5"/>
  <c r="CC2047" i="5"/>
  <c r="CP2047" i="5"/>
  <c r="C2048" i="5"/>
  <c r="W2048" i="5"/>
  <c r="AQ2048" i="5"/>
  <c r="BJ2048" i="5"/>
  <c r="CC2048" i="5"/>
  <c r="CP2048" i="5"/>
  <c r="C2049" i="5"/>
  <c r="W2049" i="5"/>
  <c r="AQ2049" i="5"/>
  <c r="BJ2049" i="5"/>
  <c r="CC2049" i="5"/>
  <c r="CP2049" i="5"/>
  <c r="C2050" i="5"/>
  <c r="W2050" i="5"/>
  <c r="AQ2050" i="5"/>
  <c r="BJ2050" i="5"/>
  <c r="CC2050" i="5"/>
  <c r="CP2050" i="5"/>
  <c r="C2051" i="5"/>
  <c r="W2051" i="5"/>
  <c r="AQ2051" i="5"/>
  <c r="BJ2051" i="5"/>
  <c r="CC2051" i="5"/>
  <c r="CP2051" i="5"/>
  <c r="C2052" i="5"/>
  <c r="W2052" i="5"/>
  <c r="AQ2052" i="5"/>
  <c r="BJ2052" i="5"/>
  <c r="CC2052" i="5"/>
  <c r="CP2052" i="5"/>
  <c r="C2053" i="5"/>
  <c r="W2053" i="5"/>
  <c r="AQ2053" i="5"/>
  <c r="BJ2053" i="5"/>
  <c r="CC2053" i="5"/>
  <c r="CP2053" i="5"/>
  <c r="C2054" i="5"/>
  <c r="W2054" i="5"/>
  <c r="AQ2054" i="5"/>
  <c r="BJ2054" i="5"/>
  <c r="CC2054" i="5"/>
  <c r="CP2054" i="5"/>
  <c r="C2055" i="5"/>
  <c r="W2055" i="5"/>
  <c r="AQ2055" i="5"/>
  <c r="BJ2055" i="5"/>
  <c r="CC2055" i="5"/>
  <c r="CP2055" i="5"/>
  <c r="C2056" i="5"/>
  <c r="W2056" i="5"/>
  <c r="AQ2056" i="5"/>
  <c r="BJ2056" i="5"/>
  <c r="CC2056" i="5"/>
  <c r="CP2056" i="5"/>
  <c r="C2057" i="5"/>
  <c r="W2057" i="5"/>
  <c r="AQ2057" i="5"/>
  <c r="BJ2057" i="5"/>
  <c r="CC2057" i="5"/>
  <c r="CP2057" i="5"/>
  <c r="C2058" i="5"/>
  <c r="W2058" i="5"/>
  <c r="AQ2058" i="5"/>
  <c r="BJ2058" i="5"/>
  <c r="CC2058" i="5"/>
  <c r="CP2058" i="5"/>
  <c r="C2059" i="5"/>
  <c r="W2059" i="5"/>
  <c r="AQ2059" i="5"/>
  <c r="BJ2059" i="5"/>
  <c r="CC2059" i="5"/>
  <c r="CP2059" i="5"/>
  <c r="C2060" i="5"/>
  <c r="W2060" i="5"/>
  <c r="AQ2060" i="5"/>
  <c r="BJ2060" i="5"/>
  <c r="CC2060" i="5"/>
  <c r="CP2060" i="5"/>
  <c r="C2061" i="5"/>
  <c r="W2061" i="5"/>
  <c r="AQ2061" i="5"/>
  <c r="BJ2061" i="5"/>
  <c r="CC2061" i="5"/>
  <c r="CP2061" i="5"/>
  <c r="C2062" i="5"/>
  <c r="W2062" i="5"/>
  <c r="AQ2062" i="5"/>
  <c r="BJ2062" i="5"/>
  <c r="CC2062" i="5"/>
  <c r="CP2062" i="5"/>
  <c r="C2063" i="5"/>
  <c r="W2063" i="5"/>
  <c r="AQ2063" i="5"/>
  <c r="BJ2063" i="5"/>
  <c r="CC2063" i="5"/>
  <c r="CP2063" i="5"/>
  <c r="C2064" i="5"/>
  <c r="W2064" i="5"/>
  <c r="AQ2064" i="5"/>
  <c r="BJ2064" i="5"/>
  <c r="CC2064" i="5"/>
  <c r="CP2064" i="5"/>
  <c r="C2065" i="5"/>
  <c r="W2065" i="5"/>
  <c r="AQ2065" i="5"/>
  <c r="BJ2065" i="5"/>
  <c r="CC2065" i="5"/>
  <c r="CP2065" i="5"/>
  <c r="C2066" i="5"/>
  <c r="W2066" i="5"/>
  <c r="AQ2066" i="5"/>
  <c r="BJ2066" i="5"/>
  <c r="CC2066" i="5"/>
  <c r="CP2066" i="5"/>
  <c r="C2067" i="5"/>
  <c r="W2067" i="5"/>
  <c r="AQ2067" i="5"/>
  <c r="BJ2067" i="5"/>
  <c r="CC2067" i="5"/>
  <c r="CP2067" i="5"/>
  <c r="C2068" i="5"/>
  <c r="W2068" i="5"/>
  <c r="AQ2068" i="5"/>
  <c r="BJ2068" i="5"/>
  <c r="CC2068" i="5"/>
  <c r="CP2068" i="5"/>
  <c r="C2069" i="5"/>
  <c r="W2069" i="5"/>
  <c r="AQ2069" i="5"/>
  <c r="BJ2069" i="5"/>
  <c r="CC2069" i="5"/>
  <c r="CP2069" i="5"/>
  <c r="C2070" i="5"/>
  <c r="W2070" i="5"/>
  <c r="AQ2070" i="5"/>
  <c r="BJ2070" i="5"/>
  <c r="CC2070" i="5"/>
  <c r="CP2070" i="5"/>
  <c r="C2071" i="5"/>
  <c r="W2071" i="5"/>
  <c r="AQ2071" i="5"/>
  <c r="BJ2071" i="5"/>
  <c r="CC2071" i="5"/>
  <c r="CP2071" i="5"/>
  <c r="C2072" i="5"/>
  <c r="W2072" i="5"/>
  <c r="AQ2072" i="5"/>
  <c r="BJ2072" i="5"/>
  <c r="CC2072" i="5"/>
  <c r="CP2072" i="5"/>
  <c r="C2073" i="5"/>
  <c r="W2073" i="5"/>
  <c r="AQ2073" i="5"/>
  <c r="BJ2073" i="5"/>
  <c r="CC2073" i="5"/>
  <c r="CP2073" i="5"/>
  <c r="C2074" i="5"/>
  <c r="W2074" i="5"/>
  <c r="AQ2074" i="5"/>
  <c r="BJ2074" i="5"/>
  <c r="CC2074" i="5"/>
  <c r="CP2074" i="5"/>
  <c r="C2075" i="5"/>
  <c r="W2075" i="5"/>
  <c r="AQ2075" i="5"/>
  <c r="BJ2075" i="5"/>
  <c r="CC2075" i="5"/>
  <c r="CP2075" i="5"/>
  <c r="C2076" i="5"/>
  <c r="W2076" i="5"/>
  <c r="AQ2076" i="5"/>
  <c r="BJ2076" i="5"/>
  <c r="CC2076" i="5"/>
  <c r="CP2076" i="5"/>
  <c r="C2077" i="5"/>
  <c r="W2077" i="5"/>
  <c r="AQ2077" i="5"/>
  <c r="BJ2077" i="5"/>
  <c r="CC2077" i="5"/>
  <c r="CP2077" i="5"/>
  <c r="C2078" i="5"/>
  <c r="W2078" i="5"/>
  <c r="AQ2078" i="5"/>
  <c r="BJ2078" i="5"/>
  <c r="CC2078" i="5"/>
  <c r="CP2078" i="5"/>
  <c r="C2079" i="5"/>
  <c r="W2079" i="5"/>
  <c r="AQ2079" i="5"/>
  <c r="BJ2079" i="5"/>
  <c r="CC2079" i="5"/>
  <c r="CP2079" i="5"/>
  <c r="C2080" i="5"/>
  <c r="W2080" i="5"/>
  <c r="AQ2080" i="5"/>
  <c r="BJ2080" i="5"/>
  <c r="CC2080" i="5"/>
  <c r="CP2080" i="5"/>
  <c r="C2081" i="5"/>
  <c r="W2081" i="5"/>
  <c r="AQ2081" i="5"/>
  <c r="BJ2081" i="5"/>
  <c r="CC2081" i="5"/>
  <c r="CP2081" i="5"/>
  <c r="C2082" i="5"/>
  <c r="W2082" i="5"/>
  <c r="AQ2082" i="5"/>
  <c r="BJ2082" i="5"/>
  <c r="CC2082" i="5"/>
  <c r="CP2082" i="5"/>
  <c r="C2083" i="5"/>
  <c r="W2083" i="5"/>
  <c r="AQ2083" i="5"/>
  <c r="BJ2083" i="5"/>
  <c r="CC2083" i="5"/>
  <c r="CP2083" i="5"/>
  <c r="C2084" i="5"/>
  <c r="W2084" i="5"/>
  <c r="AQ2084" i="5"/>
  <c r="BJ2084" i="5"/>
  <c r="CC2084" i="5"/>
  <c r="CP2084" i="5"/>
  <c r="C2085" i="5"/>
  <c r="W2085" i="5"/>
  <c r="AQ2085" i="5"/>
  <c r="BJ2085" i="5"/>
  <c r="CC2085" i="5"/>
  <c r="CP2085" i="5"/>
  <c r="C2086" i="5"/>
  <c r="W2086" i="5"/>
  <c r="AQ2086" i="5"/>
  <c r="BJ2086" i="5"/>
  <c r="CC2086" i="5"/>
  <c r="CP2086" i="5"/>
  <c r="C2087" i="5"/>
  <c r="W2087" i="5"/>
  <c r="AQ2087" i="5"/>
  <c r="BJ2087" i="5"/>
  <c r="CC2087" i="5"/>
  <c r="CP2087" i="5"/>
  <c r="C2088" i="5"/>
  <c r="W2088" i="5"/>
  <c r="AQ2088" i="5"/>
  <c r="BJ2088" i="5"/>
  <c r="CC2088" i="5"/>
  <c r="CP2088" i="5"/>
  <c r="C2089" i="5"/>
  <c r="W2089" i="5"/>
  <c r="AQ2089" i="5"/>
  <c r="BJ2089" i="5"/>
  <c r="CC2089" i="5"/>
  <c r="CP2089" i="5"/>
  <c r="C2090" i="5"/>
  <c r="W2090" i="5"/>
  <c r="AQ2090" i="5"/>
  <c r="BJ2090" i="5"/>
  <c r="CC2090" i="5"/>
  <c r="CP2090" i="5"/>
  <c r="C2091" i="5"/>
  <c r="W2091" i="5"/>
  <c r="AQ2091" i="5"/>
  <c r="BJ2091" i="5"/>
  <c r="CC2091" i="5"/>
  <c r="CP2091" i="5"/>
  <c r="C2092" i="5"/>
  <c r="W2092" i="5"/>
  <c r="AQ2092" i="5"/>
  <c r="BJ2092" i="5"/>
  <c r="CC2092" i="5"/>
  <c r="CP2092" i="5"/>
  <c r="C2093" i="5"/>
  <c r="W2093" i="5"/>
  <c r="AQ2093" i="5"/>
  <c r="BJ2093" i="5"/>
  <c r="CC2093" i="5"/>
  <c r="CP2093" i="5"/>
  <c r="C2094" i="5"/>
  <c r="W2094" i="5"/>
  <c r="AQ2094" i="5"/>
  <c r="BJ2094" i="5"/>
  <c r="CC2094" i="5"/>
  <c r="CP2094" i="5"/>
  <c r="C2095" i="5"/>
  <c r="W2095" i="5"/>
  <c r="AQ2095" i="5"/>
  <c r="BJ2095" i="5"/>
  <c r="CC2095" i="5"/>
  <c r="CP2095" i="5"/>
  <c r="C2096" i="5"/>
  <c r="W2096" i="5"/>
  <c r="AQ2096" i="5"/>
  <c r="BJ2096" i="5"/>
  <c r="CC2096" i="5"/>
  <c r="CP2096" i="5"/>
  <c r="C2097" i="5"/>
  <c r="W2097" i="5"/>
  <c r="AQ2097" i="5"/>
  <c r="BJ2097" i="5"/>
  <c r="CC2097" i="5"/>
  <c r="CP2097" i="5"/>
  <c r="C2098" i="5"/>
  <c r="W2098" i="5"/>
  <c r="AQ2098" i="5"/>
  <c r="BJ2098" i="5"/>
  <c r="CC2098" i="5"/>
  <c r="CP2098" i="5"/>
  <c r="C2099" i="5"/>
  <c r="W2099" i="5"/>
  <c r="AQ2099" i="5"/>
  <c r="BJ2099" i="5"/>
  <c r="CC2099" i="5"/>
  <c r="CP2099" i="5"/>
  <c r="C2100" i="5"/>
  <c r="W2100" i="5"/>
  <c r="AQ2100" i="5"/>
  <c r="BJ2100" i="5"/>
  <c r="CC2100" i="5"/>
  <c r="CP2100" i="5"/>
  <c r="C2101" i="5"/>
  <c r="W2101" i="5"/>
  <c r="AQ2101" i="5"/>
  <c r="BJ2101" i="5"/>
  <c r="CC2101" i="5"/>
  <c r="CP2101" i="5"/>
  <c r="C2102" i="5"/>
  <c r="W2102" i="5"/>
  <c r="AQ2102" i="5"/>
  <c r="BJ2102" i="5"/>
  <c r="CC2102" i="5"/>
  <c r="CP2102" i="5"/>
  <c r="C2103" i="5"/>
  <c r="W2103" i="5"/>
  <c r="AQ2103" i="5"/>
  <c r="BJ2103" i="5"/>
  <c r="CC2103" i="5"/>
  <c r="CP2103" i="5"/>
  <c r="C2104" i="5"/>
  <c r="W2104" i="5"/>
  <c r="AQ2104" i="5"/>
  <c r="BJ2104" i="5"/>
  <c r="CC2104" i="5"/>
  <c r="CP2104" i="5"/>
  <c r="C2105" i="5"/>
  <c r="W2105" i="5"/>
  <c r="AQ2105" i="5"/>
  <c r="BJ2105" i="5"/>
  <c r="CC2105" i="5"/>
  <c r="CP2105" i="5"/>
  <c r="C2106" i="5"/>
  <c r="W2106" i="5"/>
  <c r="AQ2106" i="5"/>
  <c r="BJ2106" i="5"/>
  <c r="CC2106" i="5"/>
  <c r="CP2106" i="5"/>
  <c r="C2107" i="5"/>
  <c r="W2107" i="5"/>
  <c r="AQ2107" i="5"/>
  <c r="BJ2107" i="5"/>
  <c r="CC2107" i="5"/>
  <c r="CP2107" i="5"/>
  <c r="C2108" i="5"/>
  <c r="W2108" i="5"/>
  <c r="AQ2108" i="5"/>
  <c r="BJ2108" i="5"/>
  <c r="CC2108" i="5"/>
  <c r="CP2108" i="5"/>
  <c r="C2109" i="5"/>
  <c r="W2109" i="5"/>
  <c r="AQ2109" i="5"/>
  <c r="BJ2109" i="5"/>
  <c r="CC2109" i="5"/>
  <c r="CP2109" i="5"/>
  <c r="C2110" i="5"/>
  <c r="W2110" i="5"/>
  <c r="AQ2110" i="5"/>
  <c r="BJ2110" i="5"/>
  <c r="CC2110" i="5"/>
  <c r="CP2110" i="5"/>
  <c r="C2111" i="5"/>
  <c r="W2111" i="5"/>
  <c r="AQ2111" i="5"/>
  <c r="BJ2111" i="5"/>
  <c r="CC2111" i="5"/>
  <c r="CP2111" i="5"/>
  <c r="C2112" i="5"/>
  <c r="W2112" i="5"/>
  <c r="AQ2112" i="5"/>
  <c r="BJ2112" i="5"/>
  <c r="CC2112" i="5"/>
  <c r="CP2112" i="5"/>
  <c r="C2113" i="5"/>
  <c r="W2113" i="5"/>
  <c r="AQ2113" i="5"/>
  <c r="BJ2113" i="5"/>
  <c r="CC2113" i="5"/>
  <c r="CP2113" i="5"/>
  <c r="C2114" i="5"/>
  <c r="W2114" i="5"/>
  <c r="AQ2114" i="5"/>
  <c r="BJ2114" i="5"/>
  <c r="CC2114" i="5"/>
  <c r="CP2114" i="5"/>
  <c r="C2115" i="5"/>
  <c r="W2115" i="5"/>
  <c r="AQ2115" i="5"/>
  <c r="BJ2115" i="5"/>
  <c r="CC2115" i="5"/>
  <c r="CP2115" i="5"/>
  <c r="C2116" i="5"/>
  <c r="W2116" i="5"/>
  <c r="AQ2116" i="5"/>
  <c r="BJ2116" i="5"/>
  <c r="CC2116" i="5"/>
  <c r="CP2116" i="5"/>
  <c r="C2117" i="5"/>
  <c r="W2117" i="5"/>
  <c r="AQ2117" i="5"/>
  <c r="BJ2117" i="5"/>
  <c r="CC2117" i="5"/>
  <c r="CP2117" i="5"/>
  <c r="C2118" i="5"/>
  <c r="W2118" i="5"/>
  <c r="AQ2118" i="5"/>
  <c r="BJ2118" i="5"/>
  <c r="CC2118" i="5"/>
  <c r="CP2118" i="5"/>
  <c r="C2119" i="5"/>
  <c r="W2119" i="5"/>
  <c r="AQ2119" i="5"/>
  <c r="BJ2119" i="5"/>
  <c r="CC2119" i="5"/>
  <c r="CP2119" i="5"/>
  <c r="C2120" i="5"/>
  <c r="W2120" i="5"/>
  <c r="AQ2120" i="5"/>
  <c r="BJ2120" i="5"/>
  <c r="CC2120" i="5"/>
  <c r="CP2120" i="5"/>
  <c r="C2121" i="5"/>
  <c r="W2121" i="5"/>
  <c r="AQ2121" i="5"/>
  <c r="BJ2121" i="5"/>
  <c r="CC2121" i="5"/>
  <c r="CP2121" i="5"/>
  <c r="C2122" i="5"/>
  <c r="W2122" i="5"/>
  <c r="AQ2122" i="5"/>
  <c r="BJ2122" i="5"/>
  <c r="CC2122" i="5"/>
  <c r="CP2122" i="5"/>
  <c r="C2123" i="5"/>
  <c r="W2123" i="5"/>
  <c r="AQ2123" i="5"/>
  <c r="BJ2123" i="5"/>
  <c r="CC2123" i="5"/>
  <c r="CP2123" i="5"/>
  <c r="C2124" i="5"/>
  <c r="W2124" i="5"/>
  <c r="AQ2124" i="5"/>
  <c r="BJ2124" i="5"/>
  <c r="CC2124" i="5"/>
  <c r="CP2124" i="5"/>
  <c r="C2125" i="5"/>
  <c r="W2125" i="5"/>
  <c r="AQ2125" i="5"/>
  <c r="BJ2125" i="5"/>
  <c r="CC2125" i="5"/>
  <c r="CP2125" i="5"/>
  <c r="C2126" i="5"/>
  <c r="W2126" i="5"/>
  <c r="AQ2126" i="5"/>
  <c r="BJ2126" i="5"/>
  <c r="CC2126" i="5"/>
  <c r="CP2126" i="5"/>
  <c r="C2127" i="5"/>
  <c r="W2127" i="5"/>
  <c r="AQ2127" i="5"/>
  <c r="BJ2127" i="5"/>
  <c r="CC2127" i="5"/>
  <c r="CP2127" i="5"/>
  <c r="C2128" i="5"/>
  <c r="W2128" i="5"/>
  <c r="AQ2128" i="5"/>
  <c r="BJ2128" i="5"/>
  <c r="CC2128" i="5"/>
  <c r="CP2128" i="5"/>
  <c r="C2129" i="5"/>
  <c r="W2129" i="5"/>
  <c r="AQ2129" i="5"/>
  <c r="BJ2129" i="5"/>
  <c r="CC2129" i="5"/>
  <c r="CP2129" i="5"/>
  <c r="C2130" i="5"/>
  <c r="W2130" i="5"/>
  <c r="AQ2130" i="5"/>
  <c r="BJ2130" i="5"/>
  <c r="CC2130" i="5"/>
  <c r="CP2130" i="5"/>
  <c r="C2131" i="5"/>
  <c r="W2131" i="5"/>
  <c r="AQ2131" i="5"/>
  <c r="BJ2131" i="5"/>
  <c r="CC2131" i="5"/>
  <c r="CP2131" i="5"/>
  <c r="C2132" i="5"/>
  <c r="W2132" i="5"/>
  <c r="AQ2132" i="5"/>
  <c r="BJ2132" i="5"/>
  <c r="CC2132" i="5"/>
  <c r="CP2132" i="5"/>
  <c r="C2133" i="5"/>
  <c r="W2133" i="5"/>
  <c r="AQ2133" i="5"/>
  <c r="BJ2133" i="5"/>
  <c r="CC2133" i="5"/>
  <c r="CP2133" i="5"/>
  <c r="C2134" i="5"/>
  <c r="W2134" i="5"/>
  <c r="AQ2134" i="5"/>
  <c r="BJ2134" i="5"/>
  <c r="CC2134" i="5"/>
  <c r="CP2134" i="5"/>
  <c r="C2136" i="5"/>
  <c r="W2136" i="5"/>
  <c r="AQ2136" i="5"/>
  <c r="BJ2136" i="5"/>
  <c r="C2137" i="5"/>
  <c r="W2137" i="5"/>
  <c r="AQ2137" i="5"/>
  <c r="BJ2137" i="5"/>
  <c r="CC2137" i="5"/>
  <c r="CP2137" i="5"/>
  <c r="C2138" i="5"/>
  <c r="W2138" i="5"/>
  <c r="AQ2138" i="5"/>
  <c r="BJ2138" i="5"/>
  <c r="CC2138" i="5"/>
  <c r="CP2138" i="5"/>
  <c r="C2139" i="5"/>
  <c r="W2139" i="5"/>
  <c r="AQ2139" i="5"/>
  <c r="BJ2139" i="5"/>
  <c r="CC2139" i="5"/>
  <c r="CP2139" i="5"/>
  <c r="C2140" i="5"/>
  <c r="W2140" i="5"/>
  <c r="AQ2140" i="5"/>
  <c r="BJ2140" i="5"/>
  <c r="CC2140" i="5"/>
  <c r="CP2140" i="5"/>
  <c r="C2141" i="5"/>
  <c r="W2141" i="5"/>
  <c r="AQ2141" i="5"/>
  <c r="BJ2141" i="5"/>
  <c r="CC2141" i="5"/>
  <c r="CP2141" i="5"/>
  <c r="C2142" i="5"/>
  <c r="W2142" i="5"/>
  <c r="AQ2142" i="5"/>
  <c r="BJ2142" i="5"/>
  <c r="CC2142" i="5"/>
  <c r="CP2142" i="5"/>
  <c r="C2143" i="5"/>
  <c r="W2143" i="5"/>
  <c r="AQ2143" i="5"/>
  <c r="BJ2143" i="5"/>
  <c r="CC2143" i="5"/>
  <c r="CP2143" i="5"/>
  <c r="C2144" i="5"/>
  <c r="W2144" i="5"/>
  <c r="AQ2144" i="5"/>
  <c r="BJ2144" i="5"/>
  <c r="CC2144" i="5"/>
  <c r="CP2144" i="5"/>
  <c r="C2145" i="5"/>
  <c r="W2145" i="5"/>
  <c r="AQ2145" i="5"/>
  <c r="BJ2145" i="5"/>
  <c r="CC2145" i="5"/>
  <c r="CP2145" i="5"/>
  <c r="C2146" i="5"/>
  <c r="W2146" i="5"/>
  <c r="AQ2146" i="5"/>
  <c r="BJ2146" i="5"/>
  <c r="CC2146" i="5"/>
  <c r="CP2146" i="5"/>
  <c r="C2147" i="5"/>
  <c r="W2147" i="5"/>
  <c r="AQ2147" i="5"/>
  <c r="BJ2147" i="5"/>
  <c r="CC2147" i="5"/>
  <c r="CP2147" i="5"/>
  <c r="C2148" i="5"/>
  <c r="W2148" i="5"/>
  <c r="AQ2148" i="5"/>
  <c r="BJ2148" i="5"/>
  <c r="CC2148" i="5"/>
  <c r="CP2148" i="5"/>
  <c r="C2149" i="5"/>
  <c r="W2149" i="5"/>
  <c r="AQ2149" i="5"/>
  <c r="BJ2149" i="5"/>
  <c r="CC2149" i="5"/>
  <c r="CP2149" i="5"/>
  <c r="C2150" i="5"/>
  <c r="W2150" i="5"/>
  <c r="AQ2150" i="5"/>
  <c r="BJ2150" i="5"/>
  <c r="CC2150" i="5"/>
  <c r="CP2150" i="5"/>
  <c r="C2151" i="5"/>
  <c r="W2151" i="5"/>
  <c r="AQ2151" i="5"/>
  <c r="BJ2151" i="5"/>
  <c r="CC2151" i="5"/>
  <c r="CP2151" i="5"/>
  <c r="C2152" i="5"/>
  <c r="W2152" i="5"/>
  <c r="AQ2152" i="5"/>
  <c r="BJ2152" i="5"/>
  <c r="CC2152" i="5"/>
  <c r="CP2152" i="5"/>
  <c r="C2153" i="5"/>
  <c r="W2153" i="5"/>
  <c r="AQ2153" i="5"/>
  <c r="BJ2153" i="5"/>
  <c r="CC2153" i="5"/>
  <c r="CP2153" i="5"/>
  <c r="C2154" i="5"/>
  <c r="W2154" i="5"/>
  <c r="AQ2154" i="5"/>
  <c r="BJ2154" i="5"/>
  <c r="CC2154" i="5"/>
  <c r="CP2154" i="5"/>
  <c r="C2155" i="5"/>
  <c r="W2155" i="5"/>
  <c r="AQ2155" i="5"/>
  <c r="BJ2155" i="5"/>
  <c r="CC2155" i="5"/>
  <c r="CP2155" i="5"/>
  <c r="C2156" i="5"/>
  <c r="W2156" i="5"/>
  <c r="AQ2156" i="5"/>
  <c r="BJ2156" i="5"/>
  <c r="CC2156" i="5"/>
  <c r="CP2156" i="5"/>
  <c r="C2157" i="5"/>
  <c r="W2157" i="5"/>
  <c r="AQ2157" i="5"/>
  <c r="BJ2157" i="5"/>
  <c r="CC2157" i="5"/>
  <c r="CP2157" i="5"/>
  <c r="C2158" i="5"/>
  <c r="W2158" i="5"/>
  <c r="AQ2158" i="5"/>
  <c r="BJ2158" i="5"/>
  <c r="CC2158" i="5"/>
  <c r="CP2158" i="5"/>
  <c r="C2159" i="5"/>
  <c r="W2159" i="5"/>
  <c r="AQ2159" i="5"/>
  <c r="BJ2159" i="5"/>
  <c r="CC2159" i="5"/>
  <c r="CP2159" i="5"/>
  <c r="C2160" i="5"/>
  <c r="W2160" i="5"/>
  <c r="AQ2160" i="5"/>
  <c r="BJ2160" i="5"/>
  <c r="CC2160" i="5"/>
  <c r="CP2160" i="5"/>
  <c r="C2161" i="5"/>
  <c r="W2161" i="5"/>
  <c r="AQ2161" i="5"/>
  <c r="BJ2161" i="5"/>
  <c r="CC2161" i="5"/>
  <c r="CP2161" i="5"/>
  <c r="C2162" i="5"/>
  <c r="W2162" i="5"/>
  <c r="AQ2162" i="5"/>
  <c r="BJ2162" i="5"/>
  <c r="CC2162" i="5"/>
  <c r="CP2162" i="5"/>
  <c r="C2163" i="5"/>
  <c r="W2163" i="5"/>
  <c r="AQ2163" i="5"/>
  <c r="BJ2163" i="5"/>
  <c r="CC2163" i="5"/>
  <c r="CP2163" i="5"/>
  <c r="C2164" i="5"/>
  <c r="W2164" i="5"/>
  <c r="AQ2164" i="5"/>
  <c r="BJ2164" i="5"/>
  <c r="CC2164" i="5"/>
  <c r="CP2164" i="5"/>
  <c r="C2165" i="5"/>
  <c r="W2165" i="5"/>
  <c r="AQ2165" i="5"/>
  <c r="BJ2165" i="5"/>
  <c r="CC2165" i="5"/>
  <c r="CP2165" i="5"/>
  <c r="C2166" i="5"/>
  <c r="W2166" i="5"/>
  <c r="AQ2166" i="5"/>
  <c r="BJ2166" i="5"/>
  <c r="CC2166" i="5"/>
  <c r="CP2166" i="5"/>
  <c r="C2167" i="5"/>
  <c r="W2167" i="5"/>
  <c r="AQ2167" i="5"/>
  <c r="BJ2167" i="5"/>
  <c r="CC2167" i="5"/>
  <c r="CP2167" i="5"/>
  <c r="C2168" i="5"/>
  <c r="W2168" i="5"/>
  <c r="AQ2168" i="5"/>
  <c r="BJ2168" i="5"/>
  <c r="CC2168" i="5"/>
  <c r="CP2168" i="5"/>
  <c r="C2169" i="5"/>
  <c r="W2169" i="5"/>
  <c r="AQ2169" i="5"/>
  <c r="BJ2169" i="5"/>
  <c r="CC2169" i="5"/>
  <c r="CP2169" i="5"/>
  <c r="C2170" i="5"/>
  <c r="W2170" i="5"/>
  <c r="AQ2170" i="5"/>
  <c r="BJ2170" i="5"/>
  <c r="CC2170" i="5"/>
  <c r="CP2170" i="5"/>
  <c r="C2171" i="5"/>
  <c r="W2171" i="5"/>
  <c r="AQ2171" i="5"/>
  <c r="BJ2171" i="5"/>
  <c r="CC2171" i="5"/>
  <c r="CP2171" i="5"/>
  <c r="C2172" i="5"/>
  <c r="W2172" i="5"/>
  <c r="AQ2172" i="5"/>
  <c r="BJ2172" i="5"/>
  <c r="CC2172" i="5"/>
  <c r="CP2172" i="5"/>
  <c r="C2173" i="5"/>
  <c r="W2173" i="5"/>
  <c r="AQ2173" i="5"/>
  <c r="BJ2173" i="5"/>
  <c r="CC2173" i="5"/>
  <c r="CP2173" i="5"/>
  <c r="C2174" i="5"/>
  <c r="W2174" i="5"/>
  <c r="AQ2174" i="5"/>
  <c r="BJ2174" i="5"/>
  <c r="CC2174" i="5"/>
  <c r="CP2174" i="5"/>
  <c r="C2175" i="5"/>
  <c r="W2175" i="5"/>
  <c r="AQ2175" i="5"/>
  <c r="BJ2175" i="5"/>
  <c r="CC2175" i="5"/>
  <c r="CP2175" i="5"/>
  <c r="C2176" i="5"/>
  <c r="W2176" i="5"/>
  <c r="AQ2176" i="5"/>
  <c r="BJ2176" i="5"/>
  <c r="CC2176" i="5"/>
  <c r="CP2176" i="5"/>
  <c r="C2177" i="5"/>
  <c r="W2177" i="5"/>
  <c r="AQ2177" i="5"/>
  <c r="BJ2177" i="5"/>
  <c r="CC2177" i="5"/>
  <c r="CP2177" i="5"/>
  <c r="C2178" i="5"/>
  <c r="W2178" i="5"/>
  <c r="AQ2178" i="5"/>
  <c r="BJ2178" i="5"/>
  <c r="CC2178" i="5"/>
  <c r="CP2178" i="5"/>
  <c r="C2179" i="5"/>
  <c r="W2179" i="5"/>
  <c r="AQ2179" i="5"/>
  <c r="BJ2179" i="5"/>
  <c r="CC2179" i="5"/>
  <c r="CP2179" i="5"/>
  <c r="C2180" i="5"/>
  <c r="W2180" i="5"/>
  <c r="AQ2180" i="5"/>
  <c r="BJ2180" i="5"/>
  <c r="CC2180" i="5"/>
  <c r="CP2180" i="5"/>
  <c r="C2181" i="5"/>
  <c r="W2181" i="5"/>
  <c r="AQ2181" i="5"/>
  <c r="BJ2181" i="5"/>
  <c r="CC2181" i="5"/>
  <c r="CP2181" i="5"/>
  <c r="C2182" i="5"/>
  <c r="W2182" i="5"/>
  <c r="AQ2182" i="5"/>
  <c r="BJ2182" i="5"/>
  <c r="CC2182" i="5"/>
  <c r="CP2182" i="5"/>
  <c r="C2183" i="5"/>
  <c r="W2183" i="5"/>
  <c r="AQ2183" i="5"/>
  <c r="BJ2183" i="5"/>
  <c r="CC2183" i="5"/>
  <c r="CP2183" i="5"/>
  <c r="C2184" i="5"/>
  <c r="W2184" i="5"/>
  <c r="AQ2184" i="5"/>
  <c r="BJ2184" i="5"/>
  <c r="CC2184" i="5"/>
  <c r="CP2184" i="5"/>
  <c r="C2185" i="5"/>
  <c r="W2185" i="5"/>
  <c r="AQ2185" i="5"/>
  <c r="BJ2185" i="5"/>
  <c r="CC2185" i="5"/>
  <c r="CP2185" i="5"/>
  <c r="C2186" i="5"/>
  <c r="W2186" i="5"/>
  <c r="AQ2186" i="5"/>
  <c r="BJ2186" i="5"/>
  <c r="CC2186" i="5"/>
  <c r="CP2186" i="5"/>
  <c r="C2187" i="5"/>
  <c r="W2187" i="5"/>
  <c r="AQ2187" i="5"/>
  <c r="BJ2187" i="5"/>
  <c r="CC2187" i="5"/>
  <c r="CP2187" i="5"/>
  <c r="C2188" i="5"/>
  <c r="W2188" i="5"/>
  <c r="AQ2188" i="5"/>
  <c r="BJ2188" i="5"/>
  <c r="CC2188" i="5"/>
  <c r="CP2188" i="5"/>
  <c r="C2189" i="5"/>
  <c r="W2189" i="5"/>
  <c r="AQ2189" i="5"/>
  <c r="BJ2189" i="5"/>
  <c r="CC2189" i="5"/>
  <c r="CP2189" i="5"/>
  <c r="C2190" i="5"/>
  <c r="W2190" i="5"/>
  <c r="AQ2190" i="5"/>
  <c r="BJ2190" i="5"/>
  <c r="CC2190" i="5"/>
  <c r="CP2190" i="5"/>
  <c r="C2191" i="5"/>
  <c r="W2191" i="5"/>
  <c r="AQ2191" i="5"/>
  <c r="BJ2191" i="5"/>
  <c r="CC2191" i="5"/>
  <c r="CP2191" i="5"/>
  <c r="C2192" i="5"/>
  <c r="W2192" i="5"/>
  <c r="AQ2192" i="5"/>
  <c r="BJ2192" i="5"/>
  <c r="CC2192" i="5"/>
  <c r="CP2192" i="5"/>
  <c r="C2193" i="5"/>
  <c r="W2193" i="5"/>
  <c r="AQ2193" i="5"/>
  <c r="BJ2193" i="5"/>
  <c r="CC2193" i="5"/>
  <c r="CP2193" i="5"/>
  <c r="C2194" i="5"/>
  <c r="W2194" i="5"/>
  <c r="AQ2194" i="5"/>
  <c r="BJ2194" i="5"/>
  <c r="CC2194" i="5"/>
  <c r="CP2194" i="5"/>
  <c r="C2195" i="5"/>
  <c r="W2195" i="5"/>
  <c r="AQ2195" i="5"/>
  <c r="BJ2195" i="5"/>
  <c r="CC2195" i="5"/>
  <c r="CP2195" i="5"/>
  <c r="C2196" i="5"/>
  <c r="W2196" i="5"/>
  <c r="AQ2196" i="5"/>
  <c r="BJ2196" i="5"/>
  <c r="CC2196" i="5"/>
  <c r="CP2196" i="5"/>
  <c r="C2197" i="5"/>
  <c r="W2197" i="5"/>
  <c r="AQ2197" i="5"/>
  <c r="BJ2197" i="5"/>
  <c r="CC2197" i="5"/>
  <c r="CP2197" i="5"/>
  <c r="C2198" i="5"/>
  <c r="W2198" i="5"/>
  <c r="AQ2198" i="5"/>
  <c r="BJ2198" i="5"/>
  <c r="CC2198" i="5"/>
  <c r="CP2198" i="5"/>
  <c r="C2199" i="5"/>
  <c r="W2199" i="5"/>
  <c r="AQ2199" i="5"/>
  <c r="BJ2199" i="5"/>
  <c r="CC2199" i="5"/>
  <c r="CP2199" i="5"/>
  <c r="C2200" i="5"/>
  <c r="W2200" i="5"/>
  <c r="AQ2200" i="5"/>
  <c r="BJ2200" i="5"/>
  <c r="CC2200" i="5"/>
  <c r="CP2200" i="5"/>
  <c r="C2201" i="5"/>
  <c r="W2201" i="5"/>
  <c r="AQ2201" i="5"/>
  <c r="BJ2201" i="5"/>
  <c r="CC2201" i="5"/>
  <c r="CP2201" i="5"/>
  <c r="C2202" i="5"/>
  <c r="W2202" i="5"/>
  <c r="AQ2202" i="5"/>
  <c r="BJ2202" i="5"/>
  <c r="CC2202" i="5"/>
  <c r="CP2202" i="5"/>
  <c r="C2203" i="5"/>
  <c r="W2203" i="5"/>
  <c r="AQ2203" i="5"/>
  <c r="BJ2203" i="5"/>
  <c r="CC2203" i="5"/>
  <c r="CP2203" i="5"/>
  <c r="C2204" i="5"/>
  <c r="W2204" i="5"/>
  <c r="AQ2204" i="5"/>
  <c r="BJ2204" i="5"/>
  <c r="CC2204" i="5"/>
  <c r="CP2204" i="5"/>
  <c r="C2205" i="5"/>
  <c r="W2205" i="5"/>
  <c r="AQ2205" i="5"/>
  <c r="BJ2205" i="5"/>
  <c r="CC2205" i="5"/>
  <c r="CP2205" i="5"/>
  <c r="C2206" i="5"/>
  <c r="W2206" i="5"/>
  <c r="AQ2206" i="5"/>
  <c r="BJ2206" i="5"/>
  <c r="CC2206" i="5"/>
  <c r="CP2206" i="5"/>
  <c r="C2207" i="5"/>
  <c r="W2207" i="5"/>
  <c r="AQ2207" i="5"/>
  <c r="BJ2207" i="5"/>
  <c r="CC2207" i="5"/>
  <c r="CP2207" i="5"/>
  <c r="C2208" i="5"/>
  <c r="W2208" i="5"/>
  <c r="AQ2208" i="5"/>
  <c r="BJ2208" i="5"/>
  <c r="CC2208" i="5"/>
  <c r="CP2208" i="5"/>
  <c r="C2209" i="5"/>
  <c r="W2209" i="5"/>
  <c r="AQ2209" i="5"/>
  <c r="BJ2209" i="5"/>
  <c r="CC2209" i="5"/>
  <c r="CP2209" i="5"/>
  <c r="C2210" i="5"/>
  <c r="W2210" i="5"/>
  <c r="AQ2210" i="5"/>
  <c r="BJ2210" i="5"/>
  <c r="CC2210" i="5"/>
  <c r="CP2210" i="5"/>
  <c r="C2211" i="5"/>
  <c r="W2211" i="5"/>
  <c r="AQ2211" i="5"/>
  <c r="BJ2211" i="5"/>
  <c r="CC2211" i="5"/>
  <c r="CP2211" i="5"/>
  <c r="C2212" i="5"/>
  <c r="W2212" i="5"/>
  <c r="AQ2212" i="5"/>
  <c r="BJ2212" i="5"/>
  <c r="CC2212" i="5"/>
  <c r="CP2212" i="5"/>
  <c r="C2213" i="5"/>
  <c r="W2213" i="5"/>
  <c r="AQ2213" i="5"/>
  <c r="BJ2213" i="5"/>
  <c r="CC2213" i="5"/>
  <c r="CP2213" i="5"/>
  <c r="C2214" i="5"/>
  <c r="W2214" i="5"/>
  <c r="AQ2214" i="5"/>
  <c r="BJ2214" i="5"/>
  <c r="CC2214" i="5"/>
  <c r="CP2214" i="5"/>
  <c r="C2215" i="5"/>
  <c r="W2215" i="5"/>
  <c r="AQ2215" i="5"/>
  <c r="BJ2215" i="5"/>
  <c r="CC2215" i="5"/>
  <c r="CP2215" i="5"/>
  <c r="C2216" i="5"/>
  <c r="W2216" i="5"/>
  <c r="AQ2216" i="5"/>
  <c r="BJ2216" i="5"/>
  <c r="CC2216" i="5"/>
  <c r="CP2216" i="5"/>
  <c r="C2217" i="5"/>
  <c r="W2217" i="5"/>
  <c r="AQ2217" i="5"/>
  <c r="BJ2217" i="5"/>
  <c r="CC2217" i="5"/>
  <c r="CP2217" i="5"/>
  <c r="C2218" i="5"/>
  <c r="W2218" i="5"/>
  <c r="AQ2218" i="5"/>
  <c r="BJ2218" i="5"/>
  <c r="CC2218" i="5"/>
  <c r="CP2218" i="5"/>
  <c r="C2219" i="5"/>
  <c r="W2219" i="5"/>
  <c r="AQ2219" i="5"/>
  <c r="BJ2219" i="5"/>
  <c r="CC2219" i="5"/>
  <c r="CP2219" i="5"/>
  <c r="C2220" i="5"/>
  <c r="W2220" i="5"/>
  <c r="AQ2220" i="5"/>
  <c r="BJ2220" i="5"/>
  <c r="CC2220" i="5"/>
  <c r="CP2220" i="5"/>
  <c r="C2221" i="5"/>
  <c r="W2221" i="5"/>
  <c r="AQ2221" i="5"/>
  <c r="BJ2221" i="5"/>
  <c r="CC2221" i="5"/>
  <c r="CP2221" i="5"/>
  <c r="C2222" i="5"/>
  <c r="W2222" i="5"/>
  <c r="AQ2222" i="5"/>
  <c r="BJ2222" i="5"/>
  <c r="CC2222" i="5"/>
  <c r="CP2222" i="5"/>
  <c r="C2223" i="5"/>
  <c r="W2223" i="5"/>
  <c r="AQ2223" i="5"/>
  <c r="BJ2223" i="5"/>
  <c r="CC2223" i="5"/>
  <c r="CP2223" i="5"/>
  <c r="C2224" i="5"/>
  <c r="W2224" i="5"/>
  <c r="AQ2224" i="5"/>
  <c r="BJ2224" i="5"/>
  <c r="CC2224" i="5"/>
  <c r="CP2224" i="5"/>
  <c r="C2225" i="5"/>
  <c r="W2225" i="5"/>
  <c r="AQ2225" i="5"/>
  <c r="BJ2225" i="5"/>
  <c r="CC2225" i="5"/>
  <c r="CP2225" i="5"/>
  <c r="C2226" i="5"/>
  <c r="W2226" i="5"/>
  <c r="AQ2226" i="5"/>
  <c r="BJ2226" i="5"/>
  <c r="CC2226" i="5"/>
  <c r="CP2226" i="5"/>
  <c r="C2227" i="5"/>
  <c r="W2227" i="5"/>
  <c r="AQ2227" i="5"/>
  <c r="BJ2227" i="5"/>
  <c r="CC2227" i="5"/>
  <c r="CP2227" i="5"/>
  <c r="C2228" i="5"/>
  <c r="W2228" i="5"/>
  <c r="AQ2228" i="5"/>
  <c r="BJ2228" i="5"/>
  <c r="CC2228" i="5"/>
  <c r="CP2228" i="5"/>
  <c r="C2229" i="5"/>
  <c r="W2229" i="5"/>
  <c r="AQ2229" i="5"/>
  <c r="BJ2229" i="5"/>
  <c r="CC2229" i="5"/>
  <c r="CP2229" i="5"/>
  <c r="C2230" i="5"/>
  <c r="W2230" i="5"/>
  <c r="AQ2230" i="5"/>
  <c r="BJ2230" i="5"/>
  <c r="CC2230" i="5"/>
  <c r="CP2230" i="5"/>
  <c r="C2244" i="5"/>
  <c r="W2244" i="5"/>
  <c r="AQ2244" i="5"/>
  <c r="BJ2244" i="5"/>
  <c r="CC2244" i="5"/>
  <c r="CP2244" i="5"/>
  <c r="C2245" i="5"/>
  <c r="W2245" i="5"/>
  <c r="AQ2245" i="5"/>
  <c r="BJ2245" i="5"/>
  <c r="CC2245" i="5"/>
  <c r="CP2245" i="5"/>
  <c r="C2246" i="5"/>
  <c r="W2246" i="5"/>
  <c r="AQ2246" i="5"/>
  <c r="BJ2246" i="5"/>
  <c r="CC2246" i="5"/>
  <c r="CP2246" i="5"/>
  <c r="C2247" i="5"/>
  <c r="W2247" i="5"/>
  <c r="AQ2247" i="5"/>
  <c r="BJ2247" i="5"/>
  <c r="CC2247" i="5"/>
  <c r="CP2247" i="5"/>
  <c r="C2248" i="5"/>
  <c r="W2248" i="5"/>
  <c r="AQ2248" i="5"/>
  <c r="BJ2248" i="5"/>
  <c r="CC2248" i="5"/>
  <c r="CP2248" i="5"/>
  <c r="C2249" i="5"/>
  <c r="W2249" i="5"/>
  <c r="AQ2249" i="5"/>
  <c r="BJ2249" i="5"/>
  <c r="CC2249" i="5"/>
  <c r="CP2249" i="5"/>
  <c r="C2250" i="5"/>
  <c r="W2250" i="5"/>
  <c r="AQ2250" i="5"/>
  <c r="BJ2250" i="5"/>
  <c r="CC2250" i="5"/>
  <c r="CP2250" i="5"/>
  <c r="C2251" i="5"/>
  <c r="W2251" i="5"/>
  <c r="AQ2251" i="5"/>
  <c r="BJ2251" i="5"/>
  <c r="CC2251" i="5"/>
  <c r="CP2251" i="5"/>
  <c r="C2252" i="5"/>
  <c r="W2252" i="5"/>
  <c r="AQ2252" i="5"/>
  <c r="BJ2252" i="5"/>
  <c r="CC2252" i="5"/>
  <c r="CP2252" i="5"/>
  <c r="C2253" i="5"/>
  <c r="W2253" i="5"/>
  <c r="AQ2253" i="5"/>
  <c r="BJ2253" i="5"/>
  <c r="CC2253" i="5"/>
  <c r="CP2253" i="5"/>
  <c r="C2254" i="5"/>
  <c r="W2254" i="5"/>
  <c r="AQ2254" i="5"/>
  <c r="BJ2254" i="5"/>
  <c r="CC2254" i="5"/>
  <c r="CP2254" i="5"/>
  <c r="C2255" i="5"/>
  <c r="W2255" i="5"/>
  <c r="AQ2255" i="5"/>
  <c r="BJ2255" i="5"/>
  <c r="CC2255" i="5"/>
  <c r="CP2255" i="5"/>
  <c r="C2256" i="5"/>
  <c r="W2256" i="5"/>
  <c r="AQ2256" i="5"/>
  <c r="BJ2256" i="5"/>
  <c r="CC2256" i="5"/>
  <c r="CP2256" i="5"/>
  <c r="C2257" i="5"/>
  <c r="W2257" i="5"/>
  <c r="AQ2257" i="5"/>
  <c r="BJ2257" i="5"/>
  <c r="CC2257" i="5"/>
  <c r="CP2257" i="5"/>
  <c r="C2258" i="5"/>
  <c r="W2258" i="5"/>
  <c r="AQ2258" i="5"/>
  <c r="BJ2258" i="5"/>
  <c r="CC2258" i="5"/>
  <c r="CP2258" i="5"/>
  <c r="C2259" i="5"/>
  <c r="W2259" i="5"/>
  <c r="AQ2259" i="5"/>
  <c r="BJ2259" i="5"/>
  <c r="CC2259" i="5"/>
  <c r="CP2259" i="5"/>
  <c r="C2260" i="5"/>
  <c r="W2260" i="5"/>
  <c r="AQ2260" i="5"/>
  <c r="BJ2260" i="5"/>
  <c r="CC2260" i="5"/>
  <c r="CP2260" i="5"/>
  <c r="C2261" i="5"/>
  <c r="W2261" i="5"/>
  <c r="AQ2261" i="5"/>
  <c r="BJ2261" i="5"/>
  <c r="CC2261" i="5"/>
  <c r="CP2261" i="5"/>
  <c r="C2262" i="5"/>
  <c r="W2262" i="5"/>
  <c r="AQ2262" i="5"/>
  <c r="BJ2262" i="5"/>
  <c r="CC2262" i="5"/>
  <c r="CP2262" i="5"/>
  <c r="C2263" i="5"/>
  <c r="W2263" i="5"/>
  <c r="AQ2263" i="5"/>
  <c r="BJ2263" i="5"/>
  <c r="CC2263" i="5"/>
  <c r="CP2263" i="5"/>
  <c r="C2264" i="5"/>
  <c r="W2264" i="5"/>
  <c r="AQ2264" i="5"/>
  <c r="BJ2264" i="5"/>
  <c r="CC2264" i="5"/>
  <c r="CP2264" i="5"/>
  <c r="C2265" i="5"/>
  <c r="W2265" i="5"/>
  <c r="AQ2265" i="5"/>
  <c r="BJ2265" i="5"/>
  <c r="CC2265" i="5"/>
  <c r="CP2265" i="5"/>
  <c r="C2266" i="5"/>
  <c r="W2266" i="5"/>
  <c r="AQ2266" i="5"/>
  <c r="BJ2266" i="5"/>
  <c r="CC2266" i="5"/>
  <c r="CP2266" i="5"/>
  <c r="C2267" i="5"/>
  <c r="W2267" i="5"/>
  <c r="AQ2267" i="5"/>
  <c r="BJ2267" i="5"/>
  <c r="CC2267" i="5"/>
  <c r="CP2267" i="5"/>
  <c r="C2268" i="5"/>
  <c r="W2268" i="5"/>
  <c r="AQ2268" i="5"/>
  <c r="BJ2268" i="5"/>
  <c r="CC2268" i="5"/>
  <c r="CP2268" i="5"/>
  <c r="C2269" i="5"/>
  <c r="W2269" i="5"/>
  <c r="AQ2269" i="5"/>
  <c r="BJ2269" i="5"/>
  <c r="CC2269" i="5"/>
  <c r="CP2269" i="5"/>
  <c r="C2270" i="5"/>
  <c r="W2270" i="5"/>
  <c r="AQ2270" i="5"/>
  <c r="BJ2270" i="5"/>
  <c r="CC2270" i="5"/>
  <c r="CP2270" i="5"/>
  <c r="C2271" i="5"/>
  <c r="W2271" i="5"/>
  <c r="AQ2271" i="5"/>
  <c r="BJ2271" i="5"/>
  <c r="CC2271" i="5"/>
  <c r="CP2271" i="5"/>
  <c r="C2272" i="5"/>
  <c r="W2272" i="5"/>
  <c r="AQ2272" i="5"/>
  <c r="BJ2272" i="5"/>
  <c r="CC2272" i="5"/>
  <c r="CP2272" i="5"/>
  <c r="C2273" i="5"/>
  <c r="W2273" i="5"/>
  <c r="AQ2273" i="5"/>
  <c r="BJ2273" i="5"/>
  <c r="CC2273" i="5"/>
  <c r="CP2273" i="5"/>
  <c r="C2274" i="5"/>
  <c r="W2274" i="5"/>
  <c r="AQ2274" i="5"/>
  <c r="BJ2274" i="5"/>
  <c r="CC2274" i="5"/>
  <c r="CP2274" i="5"/>
  <c r="C2275" i="5"/>
  <c r="W2275" i="5"/>
  <c r="AQ2275" i="5"/>
  <c r="BJ2275" i="5"/>
  <c r="CC2275" i="5"/>
  <c r="CP2275" i="5"/>
  <c r="C2276" i="5"/>
  <c r="W2276" i="5"/>
  <c r="AQ2276" i="5"/>
  <c r="BJ2276" i="5"/>
  <c r="CC2276" i="5"/>
  <c r="CP2276" i="5"/>
  <c r="C2277" i="5"/>
  <c r="W2277" i="5"/>
  <c r="AQ2277" i="5"/>
  <c r="BJ2277" i="5"/>
  <c r="CC2277" i="5"/>
  <c r="CP2277" i="5"/>
  <c r="C2278" i="5"/>
  <c r="W2278" i="5"/>
  <c r="AQ2278" i="5"/>
  <c r="BJ2278" i="5"/>
  <c r="CC2278" i="5"/>
  <c r="CP2278" i="5"/>
  <c r="C2279" i="5"/>
  <c r="W2279" i="5"/>
  <c r="AQ2279" i="5"/>
  <c r="BJ2279" i="5"/>
  <c r="CC2279" i="5"/>
  <c r="CP2279" i="5"/>
  <c r="C2280" i="5"/>
  <c r="W2280" i="5"/>
  <c r="AQ2280" i="5"/>
  <c r="BJ2280" i="5"/>
  <c r="CC2280" i="5"/>
  <c r="CP2280" i="5"/>
  <c r="C2281" i="5"/>
  <c r="W2281" i="5"/>
  <c r="AQ2281" i="5"/>
  <c r="BJ2281" i="5"/>
  <c r="CC2281" i="5"/>
  <c r="CP2281" i="5"/>
  <c r="C2282" i="5"/>
  <c r="W2282" i="5"/>
  <c r="AQ2282" i="5"/>
  <c r="BJ2282" i="5"/>
  <c r="CC2282" i="5"/>
  <c r="CP2282" i="5"/>
  <c r="C2283" i="5"/>
  <c r="W2283" i="5"/>
  <c r="AQ2283" i="5"/>
  <c r="BJ2283" i="5"/>
  <c r="CC2283" i="5"/>
  <c r="CP2283" i="5"/>
  <c r="C2284" i="5"/>
  <c r="W2284" i="5"/>
  <c r="AQ2284" i="5"/>
  <c r="BJ2284" i="5"/>
  <c r="CC2284" i="5"/>
  <c r="CP2284" i="5"/>
  <c r="C2285" i="5"/>
  <c r="W2285" i="5"/>
  <c r="AQ2285" i="5"/>
  <c r="BJ2285" i="5"/>
  <c r="CC2285" i="5"/>
  <c r="CP2285" i="5"/>
  <c r="C2286" i="5"/>
  <c r="W2286" i="5"/>
  <c r="AQ2286" i="5"/>
  <c r="BJ2286" i="5"/>
  <c r="CC2286" i="5"/>
  <c r="CP2286" i="5"/>
  <c r="C2287" i="5"/>
  <c r="W2287" i="5"/>
  <c r="AQ2287" i="5"/>
  <c r="BJ2287" i="5"/>
  <c r="CC2287" i="5"/>
  <c r="CP2287" i="5"/>
  <c r="C2288" i="5"/>
  <c r="W2288" i="5"/>
  <c r="AQ2288" i="5"/>
  <c r="BJ2288" i="5"/>
  <c r="CC2288" i="5"/>
  <c r="CP2288" i="5"/>
  <c r="C2289" i="5"/>
  <c r="W2289" i="5"/>
  <c r="AQ2289" i="5"/>
  <c r="BJ2289" i="5"/>
  <c r="CC2289" i="5"/>
  <c r="CP2289" i="5"/>
  <c r="C2290" i="5"/>
  <c r="W2290" i="5"/>
  <c r="AQ2290" i="5"/>
  <c r="BJ2290" i="5"/>
  <c r="CC2290" i="5"/>
  <c r="CP2290" i="5"/>
  <c r="C2291" i="5"/>
  <c r="W2291" i="5"/>
  <c r="AQ2291" i="5"/>
  <c r="BJ2291" i="5"/>
  <c r="CC2291" i="5"/>
  <c r="CP2291" i="5"/>
  <c r="C2292" i="5"/>
  <c r="W2292" i="5"/>
  <c r="AQ2292" i="5"/>
  <c r="BJ2292" i="5"/>
  <c r="CC2292" i="5"/>
  <c r="CP2292" i="5"/>
  <c r="C2293" i="5"/>
  <c r="W2293" i="5"/>
  <c r="AQ2293" i="5"/>
  <c r="BJ2293" i="5"/>
  <c r="CC2293" i="5"/>
  <c r="CP2293" i="5"/>
  <c r="C2294" i="5"/>
  <c r="W2294" i="5"/>
  <c r="AQ2294" i="5"/>
  <c r="BJ2294" i="5"/>
  <c r="CC2294" i="5"/>
  <c r="CP2294" i="5"/>
  <c r="C2295" i="5"/>
  <c r="W2295" i="5"/>
  <c r="AQ2295" i="5"/>
  <c r="BJ2295" i="5"/>
  <c r="CC2295" i="5"/>
  <c r="CP2295" i="5"/>
  <c r="C2296" i="5"/>
  <c r="W2296" i="5"/>
  <c r="AQ2296" i="5"/>
  <c r="BJ2296" i="5"/>
  <c r="CC2296" i="5"/>
  <c r="CP2296" i="5"/>
  <c r="C2297" i="5"/>
  <c r="W2297" i="5"/>
  <c r="AQ2297" i="5"/>
  <c r="BJ2297" i="5"/>
  <c r="CC2297" i="5"/>
  <c r="CP2297" i="5"/>
  <c r="C2298" i="5"/>
  <c r="W2298" i="5"/>
  <c r="AQ2298" i="5"/>
  <c r="BJ2298" i="5"/>
  <c r="CC2298" i="5"/>
  <c r="CP2298" i="5"/>
  <c r="C2299" i="5"/>
  <c r="W2299" i="5"/>
  <c r="AQ2299" i="5"/>
  <c r="BJ2299" i="5"/>
  <c r="CC2299" i="5"/>
  <c r="CP2299" i="5"/>
  <c r="C2300" i="5"/>
  <c r="W2300" i="5"/>
  <c r="AQ2300" i="5"/>
  <c r="BJ2300" i="5"/>
  <c r="CC2300" i="5"/>
  <c r="CP2300" i="5"/>
  <c r="C2301" i="5"/>
  <c r="W2301" i="5"/>
  <c r="AQ2301" i="5"/>
  <c r="BJ2301" i="5"/>
  <c r="CC2301" i="5"/>
  <c r="CP2301" i="5"/>
  <c r="C2302" i="5"/>
  <c r="W2302" i="5"/>
  <c r="AQ2302" i="5"/>
  <c r="BJ2302" i="5"/>
  <c r="CC2302" i="5"/>
  <c r="CP2302" i="5"/>
  <c r="C2303" i="5"/>
  <c r="W2303" i="5"/>
  <c r="AQ2303" i="5"/>
  <c r="BJ2303" i="5"/>
  <c r="CC2303" i="5"/>
  <c r="CP2303" i="5"/>
  <c r="C2304" i="5"/>
  <c r="W2304" i="5"/>
  <c r="AQ2304" i="5"/>
  <c r="BJ2304" i="5"/>
  <c r="CC2304" i="5"/>
  <c r="CP2304" i="5"/>
  <c r="C2305" i="5"/>
  <c r="W2305" i="5"/>
  <c r="AQ2305" i="5"/>
  <c r="BJ2305" i="5"/>
  <c r="CC2305" i="5"/>
  <c r="CP2305" i="5"/>
  <c r="C2306" i="5"/>
  <c r="W2306" i="5"/>
  <c r="AQ2306" i="5"/>
  <c r="BJ2306" i="5"/>
  <c r="CC2306" i="5"/>
  <c r="CP2306" i="5"/>
  <c r="C2307" i="5"/>
  <c r="W2307" i="5"/>
  <c r="AQ2307" i="5"/>
  <c r="BJ2307" i="5"/>
  <c r="CC2307" i="5"/>
  <c r="CP2307" i="5"/>
  <c r="C2308" i="5"/>
  <c r="W2308" i="5"/>
  <c r="AQ2308" i="5"/>
  <c r="BJ2308" i="5"/>
  <c r="CC2308" i="5"/>
  <c r="CP2308" i="5"/>
  <c r="C2309" i="5"/>
  <c r="W2309" i="5"/>
  <c r="AQ2309" i="5"/>
  <c r="BJ2309" i="5"/>
  <c r="CC2309" i="5"/>
  <c r="CP2309" i="5"/>
  <c r="C2310" i="5"/>
  <c r="W2310" i="5"/>
  <c r="AQ2310" i="5"/>
  <c r="BJ2310" i="5"/>
  <c r="CC2310" i="5"/>
  <c r="CP2310" i="5"/>
  <c r="C2311" i="5"/>
  <c r="W2311" i="5"/>
  <c r="AQ2311" i="5"/>
  <c r="BJ2311" i="5"/>
  <c r="CC2311" i="5"/>
  <c r="CP2311" i="5"/>
  <c r="C2312" i="5"/>
  <c r="W2312" i="5"/>
  <c r="AQ2312" i="5"/>
  <c r="BJ2312" i="5"/>
  <c r="CC2312" i="5"/>
  <c r="CP2312" i="5"/>
  <c r="C2313" i="5"/>
  <c r="W2313" i="5"/>
  <c r="AQ2313" i="5"/>
  <c r="BJ2313" i="5"/>
  <c r="CC2313" i="5"/>
  <c r="CP2313" i="5"/>
  <c r="C2314" i="5"/>
  <c r="W2314" i="5"/>
  <c r="AQ2314" i="5"/>
  <c r="BJ2314" i="5"/>
  <c r="CC2314" i="5"/>
  <c r="CP2314" i="5"/>
  <c r="C2315" i="5"/>
  <c r="W2315" i="5"/>
  <c r="AQ2315" i="5"/>
  <c r="BJ2315" i="5"/>
  <c r="CC2315" i="5"/>
  <c r="CP2315" i="5"/>
  <c r="C2316" i="5"/>
  <c r="W2316" i="5"/>
  <c r="AQ2316" i="5"/>
  <c r="BJ2316" i="5"/>
  <c r="CC2316" i="5"/>
  <c r="CP2316" i="5"/>
  <c r="C2317" i="5"/>
  <c r="W2317" i="5"/>
  <c r="AQ2317" i="5"/>
  <c r="BJ2317" i="5"/>
  <c r="CC2317" i="5"/>
  <c r="CP2317" i="5"/>
  <c r="C2318" i="5"/>
  <c r="W2318" i="5"/>
  <c r="AQ2318" i="5"/>
  <c r="BJ2318" i="5"/>
  <c r="CC2318" i="5"/>
  <c r="CP2318" i="5"/>
  <c r="C2319" i="5"/>
  <c r="W2319" i="5"/>
  <c r="AQ2319" i="5"/>
  <c r="BJ2319" i="5"/>
  <c r="CC2319" i="5"/>
  <c r="CP2319" i="5"/>
  <c r="C2320" i="5"/>
  <c r="W2320" i="5"/>
  <c r="AQ2320" i="5"/>
  <c r="BJ2320" i="5"/>
  <c r="CC2320" i="5"/>
  <c r="CP2320" i="5"/>
  <c r="C2321" i="5"/>
  <c r="W2321" i="5"/>
  <c r="AQ2321" i="5"/>
  <c r="BJ2321" i="5"/>
  <c r="CC2321" i="5"/>
  <c r="CP2321" i="5"/>
  <c r="C2322" i="5"/>
  <c r="W2322" i="5"/>
  <c r="AQ2322" i="5"/>
  <c r="BJ2322" i="5"/>
  <c r="CC2322" i="5"/>
  <c r="CP2322" i="5"/>
  <c r="C2323" i="5"/>
  <c r="W2323" i="5"/>
  <c r="AQ2323" i="5"/>
  <c r="BJ2323" i="5"/>
  <c r="CC2323" i="5"/>
  <c r="CP2323" i="5"/>
  <c r="C2324" i="5"/>
  <c r="W2324" i="5"/>
  <c r="AQ2324" i="5"/>
  <c r="BJ2324" i="5"/>
  <c r="CC2324" i="5"/>
  <c r="CP2324" i="5"/>
  <c r="C2325" i="5"/>
  <c r="W2325" i="5"/>
  <c r="AQ2325" i="5"/>
  <c r="BJ2325" i="5"/>
  <c r="CC2325" i="5"/>
  <c r="CP2325" i="5"/>
  <c r="C2326" i="5"/>
  <c r="W2326" i="5"/>
  <c r="AQ2326" i="5"/>
  <c r="BJ2326" i="5"/>
  <c r="CC2326" i="5"/>
  <c r="CP2326" i="5"/>
  <c r="C2327" i="5"/>
  <c r="W2327" i="5"/>
  <c r="AQ2327" i="5"/>
  <c r="BJ2327" i="5"/>
  <c r="CC2327" i="5"/>
  <c r="CP2327" i="5"/>
  <c r="C2328" i="5"/>
  <c r="W2328" i="5"/>
  <c r="AQ2328" i="5"/>
  <c r="BJ2328" i="5"/>
  <c r="CC2328" i="5"/>
  <c r="CP2328" i="5"/>
  <c r="C2329" i="5"/>
  <c r="W2329" i="5"/>
  <c r="AQ2329" i="5"/>
  <c r="BJ2329" i="5"/>
  <c r="CC2329" i="5"/>
  <c r="CP2329" i="5"/>
  <c r="C2330" i="5"/>
  <c r="W2330" i="5"/>
  <c r="AQ2330" i="5"/>
  <c r="BJ2330" i="5"/>
  <c r="CC2330" i="5"/>
  <c r="CP2330" i="5"/>
  <c r="C2331" i="5"/>
  <c r="W2331" i="5"/>
  <c r="AQ2331" i="5"/>
  <c r="BJ2331" i="5"/>
  <c r="CC2331" i="5"/>
  <c r="CP2331" i="5"/>
  <c r="C2332" i="5"/>
  <c r="W2332" i="5"/>
  <c r="AQ2332" i="5"/>
  <c r="BJ2332" i="5"/>
  <c r="CC2332" i="5"/>
  <c r="CP2332" i="5"/>
  <c r="C2333" i="5"/>
  <c r="W2333" i="5"/>
  <c r="AQ2333" i="5"/>
  <c r="BJ2333" i="5"/>
  <c r="CC2333" i="5"/>
  <c r="CP2333" i="5"/>
  <c r="C2334" i="5"/>
  <c r="W2334" i="5"/>
  <c r="AQ2334" i="5"/>
  <c r="BJ2334" i="5"/>
  <c r="CC2334" i="5"/>
  <c r="CP2334" i="5"/>
  <c r="C2335" i="5"/>
  <c r="W2335" i="5"/>
  <c r="AQ2335" i="5"/>
  <c r="BJ2335" i="5"/>
  <c r="CC2335" i="5"/>
  <c r="CP2335" i="5"/>
  <c r="C2337" i="5"/>
  <c r="W2337" i="5"/>
  <c r="AQ2337" i="5"/>
  <c r="BJ2337" i="5"/>
  <c r="CC2337" i="5"/>
  <c r="CP2337" i="5"/>
  <c r="C2338" i="5"/>
  <c r="W2338" i="5"/>
  <c r="AQ2338" i="5"/>
  <c r="BJ2338" i="5"/>
  <c r="CC2338" i="5"/>
  <c r="CP2338" i="5"/>
  <c r="C2339" i="5"/>
  <c r="W2339" i="5"/>
  <c r="AQ2339" i="5"/>
  <c r="BJ2339" i="5"/>
  <c r="CC2339" i="5"/>
  <c r="CP2339" i="5"/>
  <c r="C2340" i="5"/>
  <c r="W2340" i="5"/>
  <c r="AQ2340" i="5"/>
  <c r="BJ2340" i="5"/>
  <c r="CC2340" i="5"/>
  <c r="CP2340" i="5"/>
  <c r="C2341" i="5"/>
  <c r="W2341" i="5"/>
  <c r="AQ2341" i="5"/>
  <c r="BJ2341" i="5"/>
  <c r="CC2341" i="5"/>
  <c r="CP2341" i="5"/>
  <c r="C2342" i="5"/>
  <c r="W2342" i="5"/>
  <c r="AQ2342" i="5"/>
  <c r="BJ2342" i="5"/>
  <c r="CC2342" i="5"/>
  <c r="CP2342" i="5"/>
  <c r="C2344" i="5"/>
  <c r="W2344" i="5"/>
  <c r="AQ2344" i="5"/>
  <c r="BJ2344" i="5"/>
  <c r="CC2344" i="5"/>
  <c r="CP2344" i="5"/>
  <c r="C2346" i="5"/>
  <c r="W2346" i="5"/>
  <c r="AQ2346" i="5"/>
  <c r="BJ2346" i="5"/>
  <c r="C2347" i="5"/>
  <c r="W2347" i="5"/>
  <c r="AQ2347" i="5"/>
  <c r="BJ2347" i="5"/>
  <c r="CC2347" i="5"/>
  <c r="CP2347" i="5"/>
  <c r="C2348" i="5"/>
  <c r="W2348" i="5"/>
  <c r="AQ2348" i="5"/>
  <c r="BJ2348" i="5"/>
  <c r="CC2348" i="5"/>
  <c r="CP2348" i="5"/>
  <c r="C2349" i="5"/>
  <c r="W2349" i="5"/>
  <c r="AQ2349" i="5"/>
  <c r="BJ2349" i="5"/>
  <c r="CC2349" i="5"/>
  <c r="CP2349" i="5"/>
  <c r="C2350" i="5"/>
  <c r="W2350" i="5"/>
  <c r="AQ2350" i="5"/>
  <c r="BJ2350" i="5"/>
  <c r="CC2350" i="5"/>
  <c r="CP2350" i="5"/>
  <c r="C2351" i="5"/>
  <c r="W2351" i="5"/>
  <c r="AQ2351" i="5"/>
  <c r="BJ2351" i="5"/>
  <c r="CC2351" i="5"/>
  <c r="CP2351" i="5"/>
  <c r="C2352" i="5"/>
  <c r="W2352" i="5"/>
  <c r="AQ2352" i="5"/>
  <c r="BJ2352" i="5"/>
  <c r="CC2352" i="5"/>
  <c r="CP2352" i="5"/>
  <c r="C2353" i="5"/>
  <c r="W2353" i="5"/>
  <c r="AQ2353" i="5"/>
  <c r="BJ2353" i="5"/>
  <c r="CC2353" i="5"/>
  <c r="CP2353" i="5"/>
  <c r="C2354" i="5"/>
  <c r="W2354" i="5"/>
  <c r="AQ2354" i="5"/>
  <c r="BJ2354" i="5"/>
  <c r="CC2354" i="5"/>
  <c r="CP2354" i="5"/>
  <c r="C2355" i="5"/>
  <c r="W2355" i="5"/>
  <c r="AQ2355" i="5"/>
  <c r="BJ2355" i="5"/>
  <c r="CC2355" i="5"/>
  <c r="CP2355" i="5"/>
  <c r="C2356" i="5"/>
  <c r="W2356" i="5"/>
  <c r="AQ2356" i="5"/>
  <c r="BJ2356" i="5"/>
  <c r="CC2356" i="5"/>
  <c r="CP2356" i="5"/>
  <c r="C2357" i="5"/>
  <c r="W2357" i="5"/>
  <c r="AQ2357" i="5"/>
  <c r="BJ2357" i="5"/>
  <c r="CC2357" i="5"/>
  <c r="CP2357" i="5"/>
  <c r="C2358" i="5"/>
  <c r="W2358" i="5"/>
  <c r="AQ2358" i="5"/>
  <c r="BJ2358" i="5"/>
  <c r="CC2358" i="5"/>
  <c r="CP2358" i="5"/>
  <c r="C2359" i="5"/>
  <c r="W2359" i="5"/>
  <c r="AQ2359" i="5"/>
  <c r="BJ2359" i="5"/>
  <c r="CC2359" i="5"/>
  <c r="CP2359" i="5"/>
  <c r="C2360" i="5"/>
  <c r="W2360" i="5"/>
  <c r="AQ2360" i="5"/>
  <c r="BJ2360" i="5"/>
  <c r="CC2360" i="5"/>
  <c r="CP2360" i="5"/>
  <c r="C2361" i="5"/>
  <c r="W2361" i="5"/>
  <c r="AQ2361" i="5"/>
  <c r="BJ2361" i="5"/>
  <c r="CC2361" i="5"/>
  <c r="CP2361" i="5"/>
  <c r="C2374" i="5"/>
  <c r="W2374" i="5"/>
  <c r="AQ2374" i="5"/>
  <c r="BJ2374" i="5"/>
  <c r="CC2374" i="5"/>
  <c r="CP2374" i="5"/>
  <c r="C2362" i="5"/>
  <c r="W2362" i="5"/>
  <c r="AQ2362" i="5"/>
  <c r="BJ2362" i="5"/>
  <c r="CC2362" i="5"/>
  <c r="CP2362" i="5"/>
  <c r="C2363" i="5"/>
  <c r="W2363" i="5"/>
  <c r="AQ2363" i="5"/>
  <c r="BJ2363" i="5"/>
  <c r="CC2363" i="5"/>
  <c r="CP2363" i="5"/>
  <c r="C2364" i="5"/>
  <c r="W2364" i="5"/>
  <c r="AQ2364" i="5"/>
  <c r="BJ2364" i="5"/>
  <c r="CC2364" i="5"/>
  <c r="CP2364" i="5"/>
  <c r="C2375" i="5"/>
  <c r="W2375" i="5"/>
  <c r="AQ2375" i="5"/>
  <c r="BJ2375" i="5"/>
  <c r="CC2375" i="5"/>
  <c r="CP2375" i="5"/>
  <c r="C2365" i="5"/>
  <c r="W2365" i="5"/>
  <c r="AQ2365" i="5"/>
  <c r="BJ2365" i="5"/>
  <c r="CC2365" i="5"/>
  <c r="CP2365" i="5"/>
  <c r="C2366" i="5"/>
  <c r="W2366" i="5"/>
  <c r="AQ2366" i="5"/>
  <c r="BJ2366" i="5"/>
  <c r="CC2366" i="5"/>
  <c r="CP2366" i="5"/>
  <c r="C2367" i="5"/>
  <c r="W2367" i="5"/>
  <c r="AQ2367" i="5"/>
  <c r="BJ2367" i="5"/>
  <c r="CC2367" i="5"/>
  <c r="CP2367" i="5"/>
  <c r="C2368" i="5"/>
  <c r="W2368" i="5"/>
  <c r="AQ2368" i="5"/>
  <c r="BJ2368" i="5"/>
  <c r="CC2368" i="5"/>
  <c r="CP2368" i="5"/>
  <c r="C2369" i="5"/>
  <c r="W2369" i="5"/>
  <c r="AQ2369" i="5"/>
  <c r="BJ2369" i="5"/>
  <c r="CC2369" i="5"/>
  <c r="CP2369" i="5"/>
  <c r="C2370" i="5"/>
  <c r="W2370" i="5"/>
  <c r="AQ2370" i="5"/>
  <c r="BJ2370" i="5"/>
  <c r="CC2370" i="5"/>
  <c r="CP2370" i="5"/>
  <c r="C2371" i="5"/>
  <c r="W2371" i="5"/>
  <c r="AQ2371" i="5"/>
  <c r="BJ2371" i="5"/>
  <c r="CC2371" i="5"/>
  <c r="CP2371" i="5"/>
  <c r="C2372" i="5"/>
  <c r="W2372" i="5"/>
  <c r="AQ2372" i="5"/>
  <c r="BJ2372" i="5"/>
  <c r="CC2372" i="5"/>
  <c r="CP2372" i="5"/>
  <c r="C2373" i="5"/>
  <c r="W2373" i="5"/>
  <c r="AQ2373" i="5"/>
  <c r="BJ2373" i="5"/>
  <c r="CC2373" i="5"/>
  <c r="CP2373" i="5"/>
  <c r="C2376" i="5"/>
  <c r="W2376" i="5"/>
  <c r="AQ2376" i="5"/>
  <c r="BJ2376" i="5"/>
  <c r="CC2376" i="5"/>
  <c r="CP2376" i="5"/>
  <c r="C2377" i="5"/>
  <c r="W2377" i="5"/>
  <c r="AQ2377" i="5"/>
  <c r="BJ2377" i="5"/>
  <c r="CC2377" i="5"/>
  <c r="CP2377" i="5"/>
  <c r="C2378" i="5"/>
  <c r="W2378" i="5"/>
  <c r="AQ2378" i="5"/>
  <c r="BJ2378" i="5"/>
  <c r="CC2378" i="5"/>
  <c r="CP2378" i="5"/>
  <c r="C2379" i="5"/>
  <c r="W2379" i="5"/>
  <c r="AQ2379" i="5"/>
  <c r="BJ2379" i="5"/>
  <c r="CC2379" i="5"/>
  <c r="CP2379" i="5"/>
  <c r="C2380" i="5"/>
  <c r="W2380" i="5"/>
  <c r="AQ2380" i="5"/>
  <c r="BJ2380" i="5"/>
  <c r="CC2380" i="5"/>
  <c r="CP2380" i="5"/>
  <c r="C2381" i="5"/>
  <c r="W2381" i="5"/>
  <c r="AQ2381" i="5"/>
  <c r="BJ2381" i="5"/>
  <c r="CC2381" i="5"/>
  <c r="CP2381" i="5"/>
  <c r="C2382" i="5"/>
  <c r="W2382" i="5"/>
  <c r="AQ2382" i="5"/>
  <c r="BJ2382" i="5"/>
  <c r="CC2382" i="5"/>
  <c r="CP2382" i="5"/>
  <c r="C2383" i="5"/>
  <c r="W2383" i="5"/>
  <c r="AQ2383" i="5"/>
  <c r="BJ2383" i="5"/>
  <c r="CC2383" i="5"/>
  <c r="CP2383" i="5"/>
  <c r="C2384" i="5"/>
  <c r="W2384" i="5"/>
  <c r="AQ2384" i="5"/>
  <c r="BJ2384" i="5"/>
  <c r="CC2384" i="5"/>
  <c r="CP2384" i="5"/>
  <c r="C2385" i="5"/>
  <c r="W2385" i="5"/>
  <c r="AQ2385" i="5"/>
  <c r="BJ2385" i="5"/>
  <c r="CC2385" i="5"/>
  <c r="CP2385" i="5"/>
  <c r="C2386" i="5"/>
  <c r="W2386" i="5"/>
  <c r="AQ2386" i="5"/>
  <c r="BJ2386" i="5"/>
  <c r="CC2386" i="5"/>
  <c r="CP2386" i="5"/>
  <c r="C2387" i="5"/>
  <c r="W2387" i="5"/>
  <c r="AQ2387" i="5"/>
  <c r="BJ2387" i="5"/>
  <c r="CC2387" i="5"/>
  <c r="CP2387" i="5"/>
  <c r="C2388" i="5"/>
  <c r="W2388" i="5"/>
  <c r="AQ2388" i="5"/>
  <c r="BJ2388" i="5"/>
  <c r="CC2388" i="5"/>
  <c r="CP2388" i="5"/>
  <c r="C2389" i="5"/>
  <c r="W2389" i="5"/>
  <c r="AQ2389" i="5"/>
  <c r="BJ2389" i="5"/>
  <c r="CC2389" i="5"/>
  <c r="CP2389" i="5"/>
  <c r="C2390" i="5"/>
  <c r="W2390" i="5"/>
  <c r="AQ2390" i="5"/>
  <c r="BJ2390" i="5"/>
  <c r="CC2390" i="5"/>
  <c r="CP2390" i="5"/>
  <c r="F4" i="2"/>
  <c r="AI4" i="2"/>
  <c r="I5" i="2"/>
  <c r="Q5" i="2"/>
  <c r="V5" i="2"/>
  <c r="V6" i="2"/>
  <c r="AB6" i="2"/>
  <c r="B7" i="2"/>
  <c r="V7" i="2"/>
  <c r="AB7" i="2"/>
  <c r="V8" i="2"/>
  <c r="AL16" i="2"/>
  <c r="AM16" i="2"/>
  <c r="AN16" i="2" s="1"/>
  <c r="AL19" i="2"/>
  <c r="AM19" i="2"/>
  <c r="AN19" i="2" s="1"/>
  <c r="AL21" i="2"/>
  <c r="AM21" i="2"/>
  <c r="AN21" i="2"/>
  <c r="AL23" i="2"/>
  <c r="AM23" i="2"/>
  <c r="AN23" i="2"/>
  <c r="AL25" i="2"/>
  <c r="AM25" i="2"/>
  <c r="AN25" i="2" s="1"/>
  <c r="AL27" i="2"/>
  <c r="AM27" i="2"/>
  <c r="AN27" i="2" s="1"/>
  <c r="AL29" i="2"/>
  <c r="AM29" i="2"/>
  <c r="AN29" i="2"/>
  <c r="AL31" i="2"/>
  <c r="AM31" i="2"/>
  <c r="AN31" i="2"/>
  <c r="AL33" i="2"/>
  <c r="AM33" i="2"/>
  <c r="AN33" i="2" s="1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 s="1"/>
  <c r="X39" i="2"/>
  <c r="AB40" i="2"/>
  <c r="AL43" i="2"/>
  <c r="H49" i="2"/>
  <c r="Q49" i="2"/>
  <c r="AB49" i="2"/>
  <c r="AH49" i="2"/>
  <c r="H53" i="2"/>
  <c r="Q53" i="2"/>
  <c r="AF53" i="2"/>
  <c r="AH53" i="2"/>
  <c r="AJ53" i="2" s="1"/>
  <c r="N59" i="2"/>
  <c r="T59" i="2"/>
  <c r="N60" i="2"/>
  <c r="T60" i="2"/>
  <c r="N61" i="2"/>
  <c r="T61" i="2"/>
  <c r="N62" i="2"/>
  <c r="T62" i="2"/>
  <c r="N66" i="2"/>
  <c r="T66" i="2"/>
  <c r="W59" i="5"/>
  <c r="W34" i="5"/>
  <c r="W18" i="5"/>
  <c r="W24" i="5"/>
  <c r="V17" i="4"/>
  <c r="W51" i="5"/>
  <c r="W60" i="5"/>
  <c r="W15" i="4"/>
  <c r="W24" i="4"/>
  <c r="U25" i="4"/>
  <c r="W22" i="4"/>
  <c r="V28" i="5"/>
  <c r="V20" i="5"/>
  <c r="C26" i="5" l="1"/>
  <c r="B15" i="5"/>
  <c r="B20" i="5" s="1"/>
  <c r="B22" i="4"/>
  <c r="D22" i="4" s="1"/>
  <c r="C15" i="4"/>
  <c r="B23" i="4"/>
  <c r="D23" i="4" s="1"/>
  <c r="B50" i="5"/>
  <c r="Z23" i="5"/>
  <c r="Y15" i="5"/>
  <c r="B31" i="5"/>
  <c r="Y34" i="5"/>
  <c r="P41" i="5"/>
  <c r="B24" i="5"/>
  <c r="D24" i="5" s="1"/>
  <c r="C27" i="5"/>
  <c r="B58" i="5"/>
  <c r="D58" i="5" s="1"/>
  <c r="Y23" i="5"/>
  <c r="Y18" i="5"/>
  <c r="Y25" i="5"/>
  <c r="Z32" i="5"/>
  <c r="Y32" i="5"/>
  <c r="Z31" i="5"/>
  <c r="C24" i="5"/>
  <c r="B27" i="5"/>
  <c r="D27" i="5" s="1"/>
  <c r="Z25" i="5"/>
  <c r="C51" i="5"/>
  <c r="B52" i="5"/>
  <c r="D52" i="5" s="1"/>
  <c r="C59" i="5"/>
  <c r="B51" i="5"/>
  <c r="D51" i="5" s="1"/>
  <c r="C23" i="5"/>
  <c r="C28" i="5" s="1"/>
  <c r="C16" i="5"/>
  <c r="B26" i="5"/>
  <c r="D26" i="5" s="1"/>
  <c r="C53" i="5"/>
  <c r="B60" i="5"/>
  <c r="D60" i="5" s="1"/>
  <c r="C15" i="5"/>
  <c r="C20" i="5" s="1"/>
  <c r="B32" i="5"/>
  <c r="D32" i="5" s="1"/>
  <c r="B34" i="5"/>
  <c r="D34" i="5" s="1"/>
  <c r="Y16" i="5"/>
  <c r="Y19" i="5"/>
  <c r="Z24" i="5"/>
  <c r="Z26" i="5"/>
  <c r="C35" i="5"/>
  <c r="Z17" i="5"/>
  <c r="C58" i="5"/>
  <c r="B53" i="5"/>
  <c r="D53" i="5" s="1"/>
  <c r="I41" i="5"/>
  <c r="Z18" i="5"/>
  <c r="C31" i="5"/>
  <c r="C36" i="5" s="1"/>
  <c r="Y35" i="5"/>
  <c r="Y27" i="5"/>
  <c r="R41" i="5"/>
  <c r="C19" i="5"/>
  <c r="B59" i="5"/>
  <c r="D59" i="5" s="1"/>
  <c r="C60" i="5"/>
  <c r="Z16" i="5"/>
  <c r="C18" i="5"/>
  <c r="B23" i="5"/>
  <c r="Y24" i="5"/>
  <c r="B19" i="5"/>
  <c r="D19" i="5" s="1"/>
  <c r="C32" i="5"/>
  <c r="Y33" i="5"/>
  <c r="Z15" i="5"/>
  <c r="Z34" i="5"/>
  <c r="C25" i="5"/>
  <c r="C52" i="5"/>
  <c r="B18" i="5"/>
  <c r="D18" i="5" s="1"/>
  <c r="C57" i="5"/>
  <c r="C61" i="5" s="1"/>
  <c r="Z35" i="5"/>
  <c r="Z27" i="5"/>
  <c r="Z33" i="5"/>
  <c r="B57" i="5"/>
  <c r="B25" i="5"/>
  <c r="D25" i="5" s="1"/>
  <c r="G41" i="5"/>
  <c r="C50" i="5"/>
  <c r="C54" i="5" s="1"/>
  <c r="B17" i="5"/>
  <c r="D17" i="5" s="1"/>
  <c r="B33" i="5"/>
  <c r="D33" i="5" s="1"/>
  <c r="B16" i="5"/>
  <c r="D16" i="5" s="1"/>
  <c r="Y26" i="5"/>
  <c r="Y17" i="5"/>
  <c r="Z19" i="5"/>
  <c r="C17" i="5"/>
  <c r="Y31" i="5"/>
  <c r="B35" i="5"/>
  <c r="D35" i="5" s="1"/>
  <c r="C33" i="5"/>
  <c r="D15" i="5"/>
  <c r="C24" i="4"/>
  <c r="C23" i="4"/>
  <c r="C22" i="4"/>
  <c r="C14" i="4"/>
  <c r="C20" i="4"/>
  <c r="C25" i="4" s="1"/>
  <c r="B12" i="4"/>
  <c r="B14" i="4"/>
  <c r="D14" i="4" s="1"/>
  <c r="B16" i="4"/>
  <c r="D16" i="4" s="1"/>
  <c r="C13" i="4"/>
  <c r="C16" i="4"/>
  <c r="B20" i="4"/>
  <c r="C12" i="4"/>
  <c r="C17" i="4" s="1"/>
  <c r="B15" i="4"/>
  <c r="D15" i="4" s="1"/>
  <c r="B24" i="4"/>
  <c r="D24" i="4" s="1"/>
  <c r="C21" i="4"/>
  <c r="B13" i="4"/>
  <c r="D13" i="4" s="1"/>
  <c r="F28" i="4" s="1"/>
  <c r="B21" i="4"/>
  <c r="D21" i="4" s="1"/>
  <c r="W17" i="4"/>
  <c r="W25" i="4"/>
  <c r="U17" i="4"/>
  <c r="W16" i="5"/>
  <c r="W20" i="5" s="1"/>
  <c r="U28" i="5"/>
  <c r="W57" i="5"/>
  <c r="W61" i="5" s="1"/>
  <c r="W50" i="5"/>
  <c r="W54" i="5" s="1"/>
  <c r="W31" i="5"/>
  <c r="W36" i="5" s="1"/>
  <c r="W21" i="4"/>
  <c r="U54" i="5"/>
  <c r="B17" i="4" l="1"/>
  <c r="D12" i="4"/>
  <c r="D57" i="5"/>
  <c r="D61" i="5" s="1"/>
  <c r="B61" i="5"/>
  <c r="B36" i="5"/>
  <c r="D31" i="5"/>
  <c r="D36" i="5" s="1"/>
  <c r="D20" i="4"/>
  <c r="D25" i="4" s="1"/>
  <c r="B25" i="4"/>
  <c r="D20" i="5"/>
  <c r="M8" i="5"/>
  <c r="D23" i="5"/>
  <c r="D28" i="5" s="1"/>
  <c r="B28" i="5"/>
  <c r="D50" i="5"/>
  <c r="D54" i="5" s="1"/>
  <c r="B54" i="5"/>
  <c r="D28" i="4" l="1"/>
  <c r="D17" i="4"/>
</calcChain>
</file>

<file path=xl/sharedStrings.xml><?xml version="1.0" encoding="utf-8"?>
<sst xmlns="http://schemas.openxmlformats.org/spreadsheetml/2006/main" count="24896" uniqueCount="1174">
  <si>
    <t>Enter Basic Information</t>
  </si>
  <si>
    <t>NOT FOR PRINT</t>
  </si>
  <si>
    <t>ß</t>
  </si>
  <si>
    <t>Quarter</t>
  </si>
  <si>
    <t>1st</t>
  </si>
  <si>
    <t>Bagerhat</t>
  </si>
  <si>
    <t>Year</t>
  </si>
  <si>
    <t>2nd</t>
  </si>
  <si>
    <t>Bandarban</t>
  </si>
  <si>
    <t>District</t>
  </si>
  <si>
    <t>Dhaka</t>
  </si>
  <si>
    <t>3rd</t>
  </si>
  <si>
    <t>Barguna</t>
  </si>
  <si>
    <t>Dhamrai</t>
  </si>
  <si>
    <t>4th</t>
  </si>
  <si>
    <t>Population of the area</t>
  </si>
  <si>
    <t>Bhola</t>
  </si>
  <si>
    <t>Name of UH&amp;FPO/ In-charge of DOTS/ Health Unit</t>
  </si>
  <si>
    <t>Date of Completion the Form</t>
  </si>
  <si>
    <t>Brahmanbaria</t>
  </si>
  <si>
    <t>Name &amp; Designation of Person completed the Form</t>
  </si>
  <si>
    <t>Chandpur</t>
  </si>
  <si>
    <t>Contact no. of Person completed the Form</t>
  </si>
  <si>
    <t>Chuadanga</t>
  </si>
  <si>
    <t>Data Entry</t>
  </si>
  <si>
    <t>Coxs_Bazar</t>
  </si>
  <si>
    <t>TB-10</t>
  </si>
  <si>
    <t>TB-11</t>
  </si>
  <si>
    <t>Dinajpur</t>
  </si>
  <si>
    <t>TB-12</t>
  </si>
  <si>
    <t>Faridpur</t>
  </si>
  <si>
    <t>Feni</t>
  </si>
  <si>
    <t>Gaibandha</t>
  </si>
  <si>
    <t>Gazipur</t>
  </si>
  <si>
    <t>Gopalganj</t>
  </si>
  <si>
    <t>Habiganj</t>
  </si>
  <si>
    <t>Jaipurhat</t>
  </si>
  <si>
    <t>Jamalpur</t>
  </si>
  <si>
    <t>Jhalakati</t>
  </si>
  <si>
    <t>Jhenaidah</t>
  </si>
  <si>
    <t>Khagrachari</t>
  </si>
  <si>
    <t>Khulna</t>
  </si>
  <si>
    <t>Kishoreganj</t>
  </si>
  <si>
    <t>Kurigram</t>
  </si>
  <si>
    <t>Kushtia</t>
  </si>
  <si>
    <t>Lakshmipur</t>
  </si>
  <si>
    <t>Lalmonirhat</t>
  </si>
  <si>
    <t>Madaripur</t>
  </si>
  <si>
    <t>Magura</t>
  </si>
  <si>
    <t>Manikganj</t>
  </si>
  <si>
    <t>Meherpur</t>
  </si>
  <si>
    <t>Moulvibazar</t>
  </si>
  <si>
    <t>Munshiganj</t>
  </si>
  <si>
    <t>Mymensingh</t>
  </si>
  <si>
    <t>Naogaon</t>
  </si>
  <si>
    <t>Narail</t>
  </si>
  <si>
    <t>Narayanganj</t>
  </si>
  <si>
    <t>Narsinghdi</t>
  </si>
  <si>
    <t>Natore</t>
  </si>
  <si>
    <t>Nawabganj</t>
  </si>
  <si>
    <t>Netrakona</t>
  </si>
  <si>
    <t>Nilphamari</t>
  </si>
  <si>
    <t>Noakhali</t>
  </si>
  <si>
    <t>Pabna</t>
  </si>
  <si>
    <t>Panchagarh</t>
  </si>
  <si>
    <t>Patuakhali</t>
  </si>
  <si>
    <t>Pirojpur</t>
  </si>
  <si>
    <t>Rajbari</t>
  </si>
  <si>
    <t>Rajshahi</t>
  </si>
  <si>
    <t>Rangamati</t>
  </si>
  <si>
    <t>Rangpur</t>
  </si>
  <si>
    <t>Satkhira</t>
  </si>
  <si>
    <t>Shariatpur</t>
  </si>
  <si>
    <t>Sherpur</t>
  </si>
  <si>
    <t>Sirajganj</t>
  </si>
  <si>
    <t>Sunamganj</t>
  </si>
  <si>
    <t>Sylhet</t>
  </si>
  <si>
    <t>Tangail</t>
  </si>
  <si>
    <t>Thakurgaon</t>
  </si>
  <si>
    <t>Division</t>
  </si>
  <si>
    <t>Upazila</t>
  </si>
  <si>
    <t>Amtali</t>
  </si>
  <si>
    <t>Bamna</t>
  </si>
  <si>
    <t>Barguna Sadar</t>
  </si>
  <si>
    <t>Betagi</t>
  </si>
  <si>
    <t>Patharghata</t>
  </si>
  <si>
    <t>Prison</t>
  </si>
  <si>
    <t>Agoiljhara</t>
  </si>
  <si>
    <t>Babuganj</t>
  </si>
  <si>
    <t>Bakerganj</t>
  </si>
  <si>
    <t>Banaripara</t>
  </si>
  <si>
    <t>Gournadi</t>
  </si>
  <si>
    <t>Hizla</t>
  </si>
  <si>
    <t>Mehendiganj</t>
  </si>
  <si>
    <t>Muladi</t>
  </si>
  <si>
    <t>Uzirpur</t>
  </si>
  <si>
    <t>Bhola Sadar</t>
  </si>
  <si>
    <t>Burhanuddin</t>
  </si>
  <si>
    <t>Char Fasson</t>
  </si>
  <si>
    <t>Daulatkhan</t>
  </si>
  <si>
    <t>Lalmohan</t>
  </si>
  <si>
    <t>Monpura</t>
  </si>
  <si>
    <t>Tajumuddin</t>
  </si>
  <si>
    <t>Jhalakati Sadar</t>
  </si>
  <si>
    <t>Kathalia</t>
  </si>
  <si>
    <t>Nalchiti</t>
  </si>
  <si>
    <t>Rajapur</t>
  </si>
  <si>
    <t>Bawphal</t>
  </si>
  <si>
    <t>Dahsmina</t>
  </si>
  <si>
    <t>Dumki</t>
  </si>
  <si>
    <t>Galachipa</t>
  </si>
  <si>
    <t>Kalapara</t>
  </si>
  <si>
    <t>Mirzaganj</t>
  </si>
  <si>
    <t>Patuakhali Sadar</t>
  </si>
  <si>
    <t>Bhandaria</t>
  </si>
  <si>
    <t>Kawkhali</t>
  </si>
  <si>
    <t>Matbaria</t>
  </si>
  <si>
    <t>Nazirpur</t>
  </si>
  <si>
    <t>Nesarabad</t>
  </si>
  <si>
    <t>Pirojpur Sadar</t>
  </si>
  <si>
    <t>Alikadam</t>
  </si>
  <si>
    <t>Bandarban Sadar</t>
  </si>
  <si>
    <t>Lama</t>
  </si>
  <si>
    <t>Nakhyangchari</t>
  </si>
  <si>
    <t>Rowangachari</t>
  </si>
  <si>
    <t>Ruma</t>
  </si>
  <si>
    <t>Tanchi</t>
  </si>
  <si>
    <t>Akhaura</t>
  </si>
  <si>
    <t>Bancharampur</t>
  </si>
  <si>
    <t>Brahmanbaria Sadar</t>
  </si>
  <si>
    <t>Kashba</t>
  </si>
  <si>
    <t>Nabinagar</t>
  </si>
  <si>
    <t>Nasirnagar</t>
  </si>
  <si>
    <t>Sarail</t>
  </si>
  <si>
    <t>Chandpur Sadar</t>
  </si>
  <si>
    <t>Faridgonj</t>
  </si>
  <si>
    <t>Haimchar</t>
  </si>
  <si>
    <t>Haziganj</t>
  </si>
  <si>
    <t>Kachua</t>
  </si>
  <si>
    <t>Matlab</t>
  </si>
  <si>
    <t>Matlab North</t>
  </si>
  <si>
    <t>Shahrashti</t>
  </si>
  <si>
    <t>Anwara</t>
  </si>
  <si>
    <t>Banskhali</t>
  </si>
  <si>
    <t>Boalkhali</t>
  </si>
  <si>
    <t>Chandanaish</t>
  </si>
  <si>
    <t>Fatikchari</t>
  </si>
  <si>
    <t>Hathazari</t>
  </si>
  <si>
    <t>Lohagara</t>
  </si>
  <si>
    <t>Mirsharai</t>
  </si>
  <si>
    <t>Potiya</t>
  </si>
  <si>
    <t>Rangunia</t>
  </si>
  <si>
    <t>Rauzan</t>
  </si>
  <si>
    <t>Sandwip</t>
  </si>
  <si>
    <t>Satkania</t>
  </si>
  <si>
    <t>Sitakunda</t>
  </si>
  <si>
    <t>Barura</t>
  </si>
  <si>
    <t>Brahmanpara</t>
  </si>
  <si>
    <t>Burichang</t>
  </si>
  <si>
    <t>Chandina</t>
  </si>
  <si>
    <t>Chauddagram</t>
  </si>
  <si>
    <t>Comb M Hospital</t>
  </si>
  <si>
    <t>Dakkhin Sadar</t>
  </si>
  <si>
    <t>Daudkandi</t>
  </si>
  <si>
    <t>Dewidwar</t>
  </si>
  <si>
    <t>Homna</t>
  </si>
  <si>
    <t>Laksam</t>
  </si>
  <si>
    <t>Megna</t>
  </si>
  <si>
    <t>Monohargonj</t>
  </si>
  <si>
    <t>Muradnagar</t>
  </si>
  <si>
    <t>Nagalkot</t>
  </si>
  <si>
    <t>Titas</t>
  </si>
  <si>
    <t>Coxs Bazar</t>
  </si>
  <si>
    <t>Chakaria</t>
  </si>
  <si>
    <t>Coxs  Bazar Sadar</t>
  </si>
  <si>
    <t>Kutubdia</t>
  </si>
  <si>
    <t>Moheshkhali</t>
  </si>
  <si>
    <t>Noapara Refuzee Camp(Teknaf)</t>
  </si>
  <si>
    <t>Pekua</t>
  </si>
  <si>
    <t>Ramu</t>
  </si>
  <si>
    <t>Teknaf</t>
  </si>
  <si>
    <t>Ukhia</t>
  </si>
  <si>
    <t>Chagalnaiya</t>
  </si>
  <si>
    <t>Daganbhuiyan</t>
  </si>
  <si>
    <t>Feni Sadar</t>
  </si>
  <si>
    <t>Fulgazi</t>
  </si>
  <si>
    <t>Parshuram</t>
  </si>
  <si>
    <t>Sonagazi</t>
  </si>
  <si>
    <t>Dighinala</t>
  </si>
  <si>
    <t>Khagrachari Sadar</t>
  </si>
  <si>
    <t>Laksmichari</t>
  </si>
  <si>
    <t>Manikchari</t>
  </si>
  <si>
    <t>Matiranga</t>
  </si>
  <si>
    <t>Mohalchari</t>
  </si>
  <si>
    <t>Panchari</t>
  </si>
  <si>
    <t>Ramgar</t>
  </si>
  <si>
    <t>Kamalnagar</t>
  </si>
  <si>
    <t>Lakshmipur Sadar</t>
  </si>
  <si>
    <t>Raipur</t>
  </si>
  <si>
    <t>Ramgati</t>
  </si>
  <si>
    <t>Ramgonj</t>
  </si>
  <si>
    <t>Begumganj</t>
  </si>
  <si>
    <t>Chatkhil</t>
  </si>
  <si>
    <t>Companiganj</t>
  </si>
  <si>
    <t>Hatiya</t>
  </si>
  <si>
    <t>Kabirhat</t>
  </si>
  <si>
    <t>Noakhali General Hospital</t>
  </si>
  <si>
    <t>Noakhali Sadar</t>
  </si>
  <si>
    <t>Senbag</t>
  </si>
  <si>
    <t>Sonaimuri</t>
  </si>
  <si>
    <t>Subornachar</t>
  </si>
  <si>
    <t>Baghaichari</t>
  </si>
  <si>
    <t>Barkal</t>
  </si>
  <si>
    <t>Beliachari</t>
  </si>
  <si>
    <t>Jurachari</t>
  </si>
  <si>
    <t>Kaptai</t>
  </si>
  <si>
    <t>Langadu</t>
  </si>
  <si>
    <t>Naniarchar</t>
  </si>
  <si>
    <t>Rajasthali</t>
  </si>
  <si>
    <t>Rangamati Sadar</t>
  </si>
  <si>
    <t>Dohar</t>
  </si>
  <si>
    <t>Keraniganj</t>
  </si>
  <si>
    <t>Savar</t>
  </si>
  <si>
    <t>Alfadanga</t>
  </si>
  <si>
    <t>Bhanga</t>
  </si>
  <si>
    <t>Boalmari</t>
  </si>
  <si>
    <t>Charbhadrasan</t>
  </si>
  <si>
    <t>Faridpur Sadar</t>
  </si>
  <si>
    <t>Faridpur Sadar (FMCH)</t>
  </si>
  <si>
    <t>Modhukhali</t>
  </si>
  <si>
    <t>Nagarkanda</t>
  </si>
  <si>
    <t>Sadarpur</t>
  </si>
  <si>
    <t>DOTS Corner Sadar Hospital</t>
  </si>
  <si>
    <t>Gazipur Sadar</t>
  </si>
  <si>
    <t>IMCH (Tongi)</t>
  </si>
  <si>
    <t>Kaliakar</t>
  </si>
  <si>
    <t>Kaligonj</t>
  </si>
  <si>
    <t>Kapasia</t>
  </si>
  <si>
    <t>Prison-Central</t>
  </si>
  <si>
    <t>Prison-District</t>
  </si>
  <si>
    <t>Sreepur</t>
  </si>
  <si>
    <t>Tongi(50 bed) Hospital</t>
  </si>
  <si>
    <t>Gopalganj Sadar</t>
  </si>
  <si>
    <t>Kasiani</t>
  </si>
  <si>
    <t>Kotalipara</t>
  </si>
  <si>
    <t>Muksudpur</t>
  </si>
  <si>
    <t>Tungipara</t>
  </si>
  <si>
    <t>Bokshiganj</t>
  </si>
  <si>
    <t>Dewanganj</t>
  </si>
  <si>
    <t>Dewanganj (Sanandabari)</t>
  </si>
  <si>
    <t>Islampur</t>
  </si>
  <si>
    <t>Islampur (Guthail)</t>
  </si>
  <si>
    <t>Jamalpur Sadar</t>
  </si>
  <si>
    <t>Jamalpur Sadar (Digpaith)</t>
  </si>
  <si>
    <t>Jamalpur Sadar (Narundi)</t>
  </si>
  <si>
    <t>Madarganj</t>
  </si>
  <si>
    <t>Madarganj (Kalibari)</t>
  </si>
  <si>
    <t>Melandaha</t>
  </si>
  <si>
    <t>Melandaha (Ghosherpara)</t>
  </si>
  <si>
    <t>Sharishabari</t>
  </si>
  <si>
    <t>Sharishabari (Pingna)</t>
  </si>
  <si>
    <t>Astogram</t>
  </si>
  <si>
    <t>Bajitpur</t>
  </si>
  <si>
    <t>Bajitpur JI Medical College Hosp.</t>
  </si>
  <si>
    <t>Bhairab</t>
  </si>
  <si>
    <t>Hossainpur</t>
  </si>
  <si>
    <t>Itna</t>
  </si>
  <si>
    <t>Karimganj</t>
  </si>
  <si>
    <t>Katiadi</t>
  </si>
  <si>
    <t>Kishoreganj Sadar</t>
  </si>
  <si>
    <t>Kuliarchar</t>
  </si>
  <si>
    <t>Mithamoin</t>
  </si>
  <si>
    <t>Nikli</t>
  </si>
  <si>
    <t>Pakundia</t>
  </si>
  <si>
    <t>Tarail</t>
  </si>
  <si>
    <t>Kalkini</t>
  </si>
  <si>
    <t>Madaripur Sadar</t>
  </si>
  <si>
    <t>Rajoir</t>
  </si>
  <si>
    <t>Sibchar</t>
  </si>
  <si>
    <t>Daulatpur</t>
  </si>
  <si>
    <t>Ghior</t>
  </si>
  <si>
    <t>Harirampur</t>
  </si>
  <si>
    <t>Manikganj Sadar</t>
  </si>
  <si>
    <t>Saturia</t>
  </si>
  <si>
    <t>Sibalaya</t>
  </si>
  <si>
    <t>Singair</t>
  </si>
  <si>
    <t>DOTS corner: Sadar Hospital</t>
  </si>
  <si>
    <t>Gazaria</t>
  </si>
  <si>
    <t>Lauhajang</t>
  </si>
  <si>
    <t>Munshiganj Sadar</t>
  </si>
  <si>
    <t>Serajdikhan</t>
  </si>
  <si>
    <t>Sreenagar</t>
  </si>
  <si>
    <t>Tongibari</t>
  </si>
  <si>
    <t>Bhaluka</t>
  </si>
  <si>
    <t>Community Based Medical College Hosp.</t>
  </si>
  <si>
    <t>Dhubaura</t>
  </si>
  <si>
    <t>Fulbaria</t>
  </si>
  <si>
    <t>Gafargaon</t>
  </si>
  <si>
    <t>Gauripur</t>
  </si>
  <si>
    <t>Haluaghat</t>
  </si>
  <si>
    <t>Ishwarganj</t>
  </si>
  <si>
    <t>Muktagacha</t>
  </si>
  <si>
    <t>Mymensingh Sadar</t>
  </si>
  <si>
    <t>Nandail</t>
  </si>
  <si>
    <t>Phulpur</t>
  </si>
  <si>
    <t>Trisal</t>
  </si>
  <si>
    <t>Araihazar</t>
  </si>
  <si>
    <t>Bandar</t>
  </si>
  <si>
    <t>Narayanganj Sadar</t>
  </si>
  <si>
    <t>Rupganj</t>
  </si>
  <si>
    <t>Sonargaon</t>
  </si>
  <si>
    <t>Belabo</t>
  </si>
  <si>
    <t>Monohardi</t>
  </si>
  <si>
    <t>Narsinghdi (100 Bed Dist. Hospital)</t>
  </si>
  <si>
    <t>Narsinghdi Sadar</t>
  </si>
  <si>
    <t>Polash</t>
  </si>
  <si>
    <t>Raipura</t>
  </si>
  <si>
    <t>Shibpur</t>
  </si>
  <si>
    <t>Atpara</t>
  </si>
  <si>
    <t>Barhatta</t>
  </si>
  <si>
    <t>Durgapur</t>
  </si>
  <si>
    <t>Kalmakanda</t>
  </si>
  <si>
    <t>Kendua-1</t>
  </si>
  <si>
    <t>Kendua-2</t>
  </si>
  <si>
    <t>Khaliajuri</t>
  </si>
  <si>
    <t>Modan</t>
  </si>
  <si>
    <t>Mohanganj</t>
  </si>
  <si>
    <t>Netrakona Sadar</t>
  </si>
  <si>
    <t>Purbodhola-1</t>
  </si>
  <si>
    <t>Purbodhola-2</t>
  </si>
  <si>
    <t>Baliakandi</t>
  </si>
  <si>
    <t>Goalanda</t>
  </si>
  <si>
    <t>Pangsa</t>
  </si>
  <si>
    <t>Rajbari Sadar</t>
  </si>
  <si>
    <t>Bhedarganj</t>
  </si>
  <si>
    <t>Damudya</t>
  </si>
  <si>
    <t>Goshairhat</t>
  </si>
  <si>
    <t>Naria</t>
  </si>
  <si>
    <t>Shariatpur Sadar</t>
  </si>
  <si>
    <t>Zanjira</t>
  </si>
  <si>
    <t>Jhinaigati</t>
  </si>
  <si>
    <t>Nakla</t>
  </si>
  <si>
    <t>Nalitabari</t>
  </si>
  <si>
    <t>Sherpur Sadar</t>
  </si>
  <si>
    <t>Sherpur Shadar Hospital</t>
  </si>
  <si>
    <t>Sreebardi</t>
  </si>
  <si>
    <t>Basail</t>
  </si>
  <si>
    <t>Bhuapur</t>
  </si>
  <si>
    <t>Delduar</t>
  </si>
  <si>
    <t>Dhanbari</t>
  </si>
  <si>
    <t>Ghatail</t>
  </si>
  <si>
    <t>Ghatail 2nd Lab (Dhalapara)</t>
  </si>
  <si>
    <t>Gopalpur</t>
  </si>
  <si>
    <t>Gopalpur 2nd Lab (Hemnagar)</t>
  </si>
  <si>
    <t>Kalihati</t>
  </si>
  <si>
    <t>Kalihati 2nd Lab (Elenga)</t>
  </si>
  <si>
    <t>Madhupur</t>
  </si>
  <si>
    <t>Mirzapur</t>
  </si>
  <si>
    <t>Mirzapur (Kumudini Hospital)</t>
  </si>
  <si>
    <t>Nagarpur</t>
  </si>
  <si>
    <t>Shakhipur</t>
  </si>
  <si>
    <t>Tangail Sadar</t>
  </si>
  <si>
    <t>Bagerhat Sadar</t>
  </si>
  <si>
    <t>Chitalmari</t>
  </si>
  <si>
    <t>Fakirhat</t>
  </si>
  <si>
    <t>Mollahat</t>
  </si>
  <si>
    <t>Mongla</t>
  </si>
  <si>
    <t>Mongla Port Autthority</t>
  </si>
  <si>
    <t>Morelganj</t>
  </si>
  <si>
    <t>Rampal</t>
  </si>
  <si>
    <t>Sarankhola</t>
  </si>
  <si>
    <t>Alamdanga</t>
  </si>
  <si>
    <t>Chuadanga Sadar</t>
  </si>
  <si>
    <t>Damurhuda</t>
  </si>
  <si>
    <t>Jiban Nagar</t>
  </si>
  <si>
    <t>Abhaynagar</t>
  </si>
  <si>
    <t>Bagerpara</t>
  </si>
  <si>
    <t>Chougacha</t>
  </si>
  <si>
    <t>Jhikorgacha</t>
  </si>
  <si>
    <t>Keshobpur</t>
  </si>
  <si>
    <t>Monirampur</t>
  </si>
  <si>
    <t>Salvation army</t>
  </si>
  <si>
    <t>Sarsa</t>
  </si>
  <si>
    <t>Harinakunda</t>
  </si>
  <si>
    <t>Jhenaidah Sadar</t>
  </si>
  <si>
    <t>Kaliganj</t>
  </si>
  <si>
    <t>Kotchandpur</t>
  </si>
  <si>
    <t>Moheshpur</t>
  </si>
  <si>
    <t>Sailakupa</t>
  </si>
  <si>
    <t>Batiaghata</t>
  </si>
  <si>
    <t>Dacope</t>
  </si>
  <si>
    <t>Digholia</t>
  </si>
  <si>
    <t>Dumuria</t>
  </si>
  <si>
    <t>Fultala</t>
  </si>
  <si>
    <t>Koira</t>
  </si>
  <si>
    <t>Paikgacha</t>
  </si>
  <si>
    <t>Rupsa</t>
  </si>
  <si>
    <t>Terokhada</t>
  </si>
  <si>
    <t>Bheramara</t>
  </si>
  <si>
    <t>Khoksha</t>
  </si>
  <si>
    <t>Kumarkhali</t>
  </si>
  <si>
    <t>Kushtia Sadar</t>
  </si>
  <si>
    <t>Mirpur</t>
  </si>
  <si>
    <t>Magura Sadar</t>
  </si>
  <si>
    <t>Mohammadpur</t>
  </si>
  <si>
    <t>Salikha</t>
  </si>
  <si>
    <t>Sripur</t>
  </si>
  <si>
    <t>Gangni</t>
  </si>
  <si>
    <t>Meherpur Sadar</t>
  </si>
  <si>
    <t>Mujibnagar</t>
  </si>
  <si>
    <t>Kalia</t>
  </si>
  <si>
    <t>Narail Sadar</t>
  </si>
  <si>
    <t>Ashasoni</t>
  </si>
  <si>
    <t>Debhata</t>
  </si>
  <si>
    <t>Kalaroa</t>
  </si>
  <si>
    <t>Nalta Hospital, Kaliganj</t>
  </si>
  <si>
    <t>Satkhira Sadar</t>
  </si>
  <si>
    <t>Shyamnagar</t>
  </si>
  <si>
    <t>Tala</t>
  </si>
  <si>
    <t>Adamdighi</t>
  </si>
  <si>
    <t>Dhunot</t>
  </si>
  <si>
    <t>Dupchachia</t>
  </si>
  <si>
    <t>Gabtali</t>
  </si>
  <si>
    <t>Kahalu</t>
  </si>
  <si>
    <t>M A Hospital</t>
  </si>
  <si>
    <t>Nandigram</t>
  </si>
  <si>
    <t>Shajanpur</t>
  </si>
  <si>
    <t>Shariakandi</t>
  </si>
  <si>
    <t>Sibganj</t>
  </si>
  <si>
    <t>Sonatola</t>
  </si>
  <si>
    <t>SZMC Hosp.</t>
  </si>
  <si>
    <t>Birampur</t>
  </si>
  <si>
    <t>Birganj</t>
  </si>
  <si>
    <t>Birol</t>
  </si>
  <si>
    <t>Bochaganj</t>
  </si>
  <si>
    <t>Dinajpur Hospital (Sadar)</t>
  </si>
  <si>
    <t>Dinajpur Medical College Hosp.</t>
  </si>
  <si>
    <t>Dinajpur Sadar</t>
  </si>
  <si>
    <t>Fulbari</t>
  </si>
  <si>
    <t>Ghoraghat</t>
  </si>
  <si>
    <t>Hakimpur</t>
  </si>
  <si>
    <t>Kaharol</t>
  </si>
  <si>
    <t>Nowabganj</t>
  </si>
  <si>
    <t>Parbatipur</t>
  </si>
  <si>
    <t>Fulchari</t>
  </si>
  <si>
    <t>Gaibandha Sadar</t>
  </si>
  <si>
    <t>Gobindaganj</t>
  </si>
  <si>
    <t>Palasbari</t>
  </si>
  <si>
    <t>Sadullapur</t>
  </si>
  <si>
    <t>Shaghata</t>
  </si>
  <si>
    <t>Sundarganj</t>
  </si>
  <si>
    <t>Akkelpur</t>
  </si>
  <si>
    <t>Jaipurhat Sadar</t>
  </si>
  <si>
    <t>Kalai</t>
  </si>
  <si>
    <t>Khetlal</t>
  </si>
  <si>
    <t>Panchbibi</t>
  </si>
  <si>
    <t>Bhurungamari</t>
  </si>
  <si>
    <t>Chilmari</t>
  </si>
  <si>
    <t>Kurigram Sadar</t>
  </si>
  <si>
    <t>Nageswari</t>
  </si>
  <si>
    <t>Rajibpur</t>
  </si>
  <si>
    <t>Razarhat</t>
  </si>
  <si>
    <t>Rowmari</t>
  </si>
  <si>
    <t>Ullipur</t>
  </si>
  <si>
    <t>Aditmari</t>
  </si>
  <si>
    <t>Hatibanda</t>
  </si>
  <si>
    <t>Lalmonirhat Sadar</t>
  </si>
  <si>
    <t>Patgram</t>
  </si>
  <si>
    <t>Atrai</t>
  </si>
  <si>
    <t>Badalgachi</t>
  </si>
  <si>
    <t>Dhamoirhat</t>
  </si>
  <si>
    <t>Mahadebpur</t>
  </si>
  <si>
    <t>Manda</t>
  </si>
  <si>
    <t>Naogaon Sadar</t>
  </si>
  <si>
    <t>Naogaon Sadar 2nd Lab</t>
  </si>
  <si>
    <t>Niamatpur</t>
  </si>
  <si>
    <t>Patnitola</t>
  </si>
  <si>
    <t>Porsha</t>
  </si>
  <si>
    <t>Raninagar</t>
  </si>
  <si>
    <t>Shapahar</t>
  </si>
  <si>
    <t>Bagtipara</t>
  </si>
  <si>
    <t>Baraigram</t>
  </si>
  <si>
    <t>Gurudaspur</t>
  </si>
  <si>
    <t>Lalpur</t>
  </si>
  <si>
    <t>Natore Sadar</t>
  </si>
  <si>
    <t>Singra</t>
  </si>
  <si>
    <t>Bholahat</t>
  </si>
  <si>
    <t>Gomastapur</t>
  </si>
  <si>
    <t>Nachole</t>
  </si>
  <si>
    <t>Nawabganj Sadar</t>
  </si>
  <si>
    <t>Nawabganj Sadar 2nd Lab</t>
  </si>
  <si>
    <t>Shibganj</t>
  </si>
  <si>
    <t>Shibganj 2nd Lab</t>
  </si>
  <si>
    <t>Dimla</t>
  </si>
  <si>
    <t>Domar</t>
  </si>
  <si>
    <t>Jaldhaka</t>
  </si>
  <si>
    <t>Kishorganj</t>
  </si>
  <si>
    <t>Nilphamari Sadar</t>
  </si>
  <si>
    <t>Atgharia</t>
  </si>
  <si>
    <t>Bera</t>
  </si>
  <si>
    <t>Bhangura</t>
  </si>
  <si>
    <t>Chatmohar</t>
  </si>
  <si>
    <t>Iswardi</t>
  </si>
  <si>
    <t>Pabna Sadar</t>
  </si>
  <si>
    <t>Santhia</t>
  </si>
  <si>
    <t>Sujanagar</t>
  </si>
  <si>
    <t>Atwari</t>
  </si>
  <si>
    <t>Boda</t>
  </si>
  <si>
    <t>Debiganj</t>
  </si>
  <si>
    <t>Panchagarh Sadar</t>
  </si>
  <si>
    <t>Tetulia</t>
  </si>
  <si>
    <t>Bagha</t>
  </si>
  <si>
    <t>Bagmara</t>
  </si>
  <si>
    <t>Bagmara 2nd Lab</t>
  </si>
  <si>
    <t>Charghat</t>
  </si>
  <si>
    <t>Godagari</t>
  </si>
  <si>
    <t>Godagari 2nd Lab</t>
  </si>
  <si>
    <t>Mohanpur</t>
  </si>
  <si>
    <t>Paba</t>
  </si>
  <si>
    <t>Paba 2nd Lab</t>
  </si>
  <si>
    <t>Puthia</t>
  </si>
  <si>
    <t>Tanore</t>
  </si>
  <si>
    <t>Bodorgonj</t>
  </si>
  <si>
    <t>Gangachara</t>
  </si>
  <si>
    <t>Kownia</t>
  </si>
  <si>
    <t>Mithapukur</t>
  </si>
  <si>
    <t>Pirgacha</t>
  </si>
  <si>
    <t>Pirganj</t>
  </si>
  <si>
    <t>Prime Medical College Hosp.</t>
  </si>
  <si>
    <t>Rangpur Medical College Hosp.</t>
  </si>
  <si>
    <t>Rangpur Sadar</t>
  </si>
  <si>
    <t>Taraganj</t>
  </si>
  <si>
    <t>Belkuchi</t>
  </si>
  <si>
    <t>Chauhali</t>
  </si>
  <si>
    <t>Kamarkhanda</t>
  </si>
  <si>
    <t>Kazipur</t>
  </si>
  <si>
    <t>Rayganj</t>
  </si>
  <si>
    <t>Shahzadpur</t>
  </si>
  <si>
    <t>Sirajganj Sadar</t>
  </si>
  <si>
    <t>Tarash</t>
  </si>
  <si>
    <t>Ullapara</t>
  </si>
  <si>
    <t>Baliadangi</t>
  </si>
  <si>
    <t>Haripur</t>
  </si>
  <si>
    <t>Ranisonkail</t>
  </si>
  <si>
    <t>Thakurgaon Sadar</t>
  </si>
  <si>
    <t>Ajmiriganj</t>
  </si>
  <si>
    <t>Bahubal</t>
  </si>
  <si>
    <t>Baniachang</t>
  </si>
  <si>
    <t>Chunarughat</t>
  </si>
  <si>
    <t>Habiganj Sadar</t>
  </si>
  <si>
    <t>Lakhai</t>
  </si>
  <si>
    <t>Madhabpur</t>
  </si>
  <si>
    <t>Nabiganj</t>
  </si>
  <si>
    <t>Baralekha</t>
  </si>
  <si>
    <t>Juri</t>
  </si>
  <si>
    <t>Kamalganj</t>
  </si>
  <si>
    <t>Kulaura</t>
  </si>
  <si>
    <t>Moulvibazar Sadar</t>
  </si>
  <si>
    <t>Rajnagar</t>
  </si>
  <si>
    <t>Srimangal</t>
  </si>
  <si>
    <t>Bishambarpur</t>
  </si>
  <si>
    <t>Chatak</t>
  </si>
  <si>
    <t>Dharampasha</t>
  </si>
  <si>
    <t>Dirai</t>
  </si>
  <si>
    <t>Dwarabazar</t>
  </si>
  <si>
    <t>Jagannathpur</t>
  </si>
  <si>
    <t>Jamalganj</t>
  </si>
  <si>
    <t>Sulla</t>
  </si>
  <si>
    <t>Sunamganj Sadar</t>
  </si>
  <si>
    <t>Tahirpur</t>
  </si>
  <si>
    <t>Balaganj</t>
  </si>
  <si>
    <t>Beani Bazar</t>
  </si>
  <si>
    <t>Biswanath</t>
  </si>
  <si>
    <t>Fenchuganj</t>
  </si>
  <si>
    <t>Golapganj</t>
  </si>
  <si>
    <t>Gowaingath</t>
  </si>
  <si>
    <t>Jointiapur</t>
  </si>
  <si>
    <t>Kanairghat</t>
  </si>
  <si>
    <t>South Surma</t>
  </si>
  <si>
    <t>Sylhet Sadar</t>
  </si>
  <si>
    <t>Zakiganj</t>
  </si>
  <si>
    <t>Menu</t>
  </si>
  <si>
    <t>NATIONAL TUBERCULOSIS CONTROL PROGRAM</t>
  </si>
  <si>
    <t>TB 10</t>
  </si>
  <si>
    <t>Directorate General of Health Services, Bangladesh</t>
  </si>
  <si>
    <t>Quarterly report on case finding  of tuberculosis</t>
  </si>
  <si>
    <t>Name of District:</t>
  </si>
  <si>
    <t xml:space="preserve">Patients registered during  </t>
  </si>
  <si>
    <t>Date of Completion of this Form:</t>
  </si>
  <si>
    <t xml:space="preserve"> quarter</t>
  </si>
  <si>
    <t>Name &amp; Signature of UH&amp;FPO/ In-charge of DOTS/ Health Unit:</t>
  </si>
  <si>
    <t>Population of the area:</t>
  </si>
  <si>
    <t>Bact. Confirm CNR:</t>
  </si>
  <si>
    <t>Pulmonary</t>
  </si>
  <si>
    <t>Extra-Pulmonary</t>
  </si>
  <si>
    <t>Total (19)</t>
  </si>
  <si>
    <t>Bacteriologically Confirmed TB cases</t>
  </si>
  <si>
    <t xml:space="preserve">Clinically Diagnosed </t>
  </si>
  <si>
    <t>Bacteriologically Confirmed / Clinically Diagnosed TB cases</t>
  </si>
  <si>
    <t>Treatment History Unknown (1)</t>
  </si>
  <si>
    <t>New (2)</t>
  </si>
  <si>
    <t>Previously treated</t>
  </si>
  <si>
    <t>Treatment History Unknown (7)</t>
  </si>
  <si>
    <t>New (8)</t>
  </si>
  <si>
    <t>Treatment History Unknown (13)</t>
  </si>
  <si>
    <t>New (14)</t>
  </si>
  <si>
    <t>Relapses (3)</t>
  </si>
  <si>
    <t>Treatment after failure (4)</t>
  </si>
  <si>
    <t>Treatment after loss to follow up (5)</t>
  </si>
  <si>
    <t>Others (Treatment Outcome Unknown) (6)</t>
  </si>
  <si>
    <t>Relapses (9)</t>
  </si>
  <si>
    <t>Treatment after failure (10)</t>
  </si>
  <si>
    <t>Treatment after loss to follow up (11)</t>
  </si>
  <si>
    <t>Others (Treatment Outcome Unknown) (12)</t>
  </si>
  <si>
    <t>Relapses (15)</t>
  </si>
  <si>
    <t>Treatment after failure (16)</t>
  </si>
  <si>
    <t>Treatment after  loss to follow up (17)</t>
  </si>
  <si>
    <t>Others (Treatment Outcome Unknown) (18)</t>
  </si>
  <si>
    <t>M</t>
  </si>
  <si>
    <t>F</t>
  </si>
  <si>
    <t>Total</t>
  </si>
  <si>
    <t>Age-groups</t>
  </si>
  <si>
    <t>0-4</t>
  </si>
  <si>
    <t>5-14</t>
  </si>
  <si>
    <t>15-24</t>
  </si>
  <si>
    <t>25-34</t>
  </si>
  <si>
    <t>35-44</t>
  </si>
  <si>
    <t>45-54</t>
  </si>
  <si>
    <t>55-64</t>
  </si>
  <si>
    <t>&gt;=65</t>
  </si>
  <si>
    <t>Comment (if any):</t>
  </si>
  <si>
    <r>
      <t xml:space="preserve">PP </t>
    </r>
    <r>
      <rPr>
        <sz val="10"/>
        <color indexed="8"/>
        <rFont val="Arial Narrow"/>
        <family val="2"/>
      </rPr>
      <t>(graduate)</t>
    </r>
  </si>
  <si>
    <t>Non-graduate PP</t>
  </si>
  <si>
    <t>GFS</t>
  </si>
  <si>
    <t>SS/ NGFS</t>
  </si>
  <si>
    <t>VD</t>
  </si>
  <si>
    <t>CV</t>
  </si>
  <si>
    <t>Govt. Hospital</t>
  </si>
  <si>
    <t>Private Hospital</t>
  </si>
  <si>
    <t>CHCP</t>
  </si>
  <si>
    <t>TB Patient</t>
  </si>
  <si>
    <t>Others (specify)</t>
  </si>
  <si>
    <t>Note: Like as treatment card</t>
  </si>
  <si>
    <t>No. of Presumptive TB cases examined for diagnosis by sputum smear microscopy</t>
  </si>
  <si>
    <t>No. of Presumptive TB cases with positive sputum smear microscopy result</t>
  </si>
  <si>
    <t>Male</t>
  </si>
  <si>
    <t>Female</t>
  </si>
  <si>
    <t>No. of Presumptive TB cases examined by GeneXpert</t>
  </si>
  <si>
    <t>No. of TB patients tested for HIV before or during TB treatment</t>
  </si>
  <si>
    <t>No. of patients found HIV positive before or during TB treatment</t>
  </si>
  <si>
    <t xml:space="preserve">Bacteriologically Confirmed New/ treatment History Unknown Pulmonary TB cases </t>
  </si>
  <si>
    <t xml:space="preserve">Clinically diagnosed New/ treatment History Unknown Pulmonary TB cases </t>
  </si>
  <si>
    <t xml:space="preserve">New/ treatment History Unknown Extra Pulmonary TB cases </t>
  </si>
  <si>
    <t>All re-treatment cases</t>
  </si>
  <si>
    <t>No. of PLWHA tested for AFB</t>
  </si>
  <si>
    <t>No. of AFB positive result among tested PLWHA</t>
  </si>
  <si>
    <t>***PLWHA-People living with HIV/AIDS</t>
  </si>
  <si>
    <t>TB 11</t>
  </si>
  <si>
    <t>Quarterly Report onTreatment Results of TB Patients Registered 12-15 months earlier</t>
  </si>
  <si>
    <t xml:space="preserve">quarter  </t>
  </si>
  <si>
    <t>Treatment Success Rate of new</t>
  </si>
  <si>
    <t>during above quarter :</t>
  </si>
  <si>
    <t>Total No. of  Patients reported during the above quarter</t>
  </si>
  <si>
    <t>Type of Patients</t>
  </si>
  <si>
    <t>(3)
Died</t>
  </si>
  <si>
    <t>(4)
Failure</t>
  </si>
  <si>
    <t>(6)
Transferred out</t>
  </si>
  <si>
    <t xml:space="preserve">(7)                         Not Evaluated </t>
  </si>
  <si>
    <t xml:space="preserve">(1 to 7) 
Grand Total </t>
  </si>
  <si>
    <t>T</t>
  </si>
  <si>
    <t>1. Pulmonary Bacteriologically Confirmed</t>
  </si>
  <si>
    <t>1.1 New/ Treatment History Unknown</t>
  </si>
  <si>
    <t>1.2 Relapses</t>
  </si>
  <si>
    <t>1.3 Treatment after failure</t>
  </si>
  <si>
    <t>1.4 Treatment after loss to follow up</t>
  </si>
  <si>
    <t>1.6 Total</t>
  </si>
  <si>
    <t>2. Pulmonary Clinically Diagnosed</t>
  </si>
  <si>
    <t>2.1 New/ Treatment History Unknown</t>
  </si>
  <si>
    <t>2.2 Relapses</t>
  </si>
  <si>
    <t>2.3 Treatment after failure</t>
  </si>
  <si>
    <t>2.4 Treatment after loss to follow up</t>
  </si>
  <si>
    <t>2.6 Total</t>
  </si>
  <si>
    <t>TB/HIV activities*</t>
  </si>
  <si>
    <t>No. of patients on CPT</t>
  </si>
  <si>
    <t>* Includes TB Patients continuing on CPT started before TB diagnosis and those started during TB treatment (till last day of TB treatment)</t>
  </si>
  <si>
    <t>* Includes TB Patients continuing on ART started before TB diagnosis and those started during TB treatment (till last day of TB treatment)</t>
  </si>
  <si>
    <t>TB 12</t>
  </si>
  <si>
    <t xml:space="preserve">Quarterly Report on Sputum Conversion at 2/3 Months of Pulmonary TB patients registered 3-6 months earlier  </t>
  </si>
  <si>
    <t>Total No. of  Pulmonary Patients reported during the above quarter</t>
  </si>
  <si>
    <t>(1)                  Smear Negative</t>
  </si>
  <si>
    <t>(2)                  Smear Positive</t>
  </si>
  <si>
    <t xml:space="preserve">(4)
Failure </t>
  </si>
  <si>
    <t xml:space="preserve"> (1 to 7)                                    Grand Total </t>
  </si>
  <si>
    <t>Sputum Conversion Rate</t>
  </si>
  <si>
    <t xml:space="preserve">New </t>
  </si>
  <si>
    <t>Retreatment</t>
  </si>
  <si>
    <t>Mymensing Medical College Hosp.</t>
  </si>
  <si>
    <t>District:</t>
  </si>
  <si>
    <t>Upazila/ Address &amp; Ward No:</t>
  </si>
  <si>
    <t>Dhaka_Division</t>
  </si>
  <si>
    <t>Khulna_Division</t>
  </si>
  <si>
    <t>Rajshahi_Division</t>
  </si>
  <si>
    <t>Rangpur_Division</t>
  </si>
  <si>
    <t>Sylhet_Division</t>
  </si>
  <si>
    <t>CDC</t>
  </si>
  <si>
    <t>Name of Upazila/ Centre/ Address</t>
  </si>
  <si>
    <t>Name of Upazila/ Centre/ Address:</t>
  </si>
  <si>
    <t>Dhaka_Metropolitan</t>
  </si>
  <si>
    <t>Khulna_Metropolitan</t>
  </si>
  <si>
    <t>Rajshahi_Metropolitan</t>
  </si>
  <si>
    <t>Sylhet_Metropolitan</t>
  </si>
  <si>
    <t>Division/ Metropolitan</t>
  </si>
  <si>
    <t>BRAC: Ragib Rabeya Hospital (Jalalabad)</t>
  </si>
  <si>
    <t>BRAC: Sylhet Jail</t>
  </si>
  <si>
    <t>BRAC: Sylhet Osmani Medical College Hosp.</t>
  </si>
  <si>
    <t>BRAC: North East Medical College Hospital (South Surma)</t>
  </si>
  <si>
    <t>BRAC: Urban</t>
  </si>
  <si>
    <t>International Organization for Migration- IOM</t>
  </si>
  <si>
    <t>Rajshahi Medical College Hosp.</t>
  </si>
  <si>
    <t>Tilottama Bulonpur</t>
  </si>
  <si>
    <t>Tilottama Noadapara</t>
  </si>
  <si>
    <t>Jail Hospital</t>
  </si>
  <si>
    <t>PIME SISTERS: Urban</t>
  </si>
  <si>
    <t>PIME SISTERS: Thana</t>
  </si>
  <si>
    <t>PIME SISTERS: Jail</t>
  </si>
  <si>
    <t>PKS : Moheshwarpasha, Ward-1</t>
  </si>
  <si>
    <t>PKS : Mirerdanga, Ward-2</t>
  </si>
  <si>
    <t>PKS : Deana, Ward-4</t>
  </si>
  <si>
    <t>PKS : Daulatpur, Ward-6</t>
  </si>
  <si>
    <t>PKS : Khalishpur, Ward-12</t>
  </si>
  <si>
    <t>PKS : Islamabad, Ward-19</t>
  </si>
  <si>
    <t>PKS : Sheikhpara, Ward-20</t>
  </si>
  <si>
    <t>PKS : South Central Road, Ward-22&amp;29</t>
  </si>
  <si>
    <t>PKS : Nirala, Ward-24</t>
  </si>
  <si>
    <t>PKS : Islampur Road, Ward-27&amp;28</t>
  </si>
  <si>
    <t>DOTS Corner, Siromoni Industrial Area.</t>
  </si>
  <si>
    <t>DOTS Corner. Khulna Medical College Hosp.</t>
  </si>
  <si>
    <t>KMSS, UPHCSDP, PA-1, KCC</t>
  </si>
  <si>
    <t>CWFD: Ward 45(S): Ganderia</t>
  </si>
  <si>
    <t>CWFD: Ward 38&amp;41(S): Wari</t>
  </si>
  <si>
    <t>CWFD: Ward 25&amp;26(S): Lalbag</t>
  </si>
  <si>
    <t>NHSDP</t>
  </si>
  <si>
    <t>Uttarkhan</t>
  </si>
  <si>
    <t>Uttara</t>
  </si>
  <si>
    <t>Sutrapur</t>
  </si>
  <si>
    <t>Shyampur</t>
  </si>
  <si>
    <t>Sabujbag</t>
  </si>
  <si>
    <t>Rasulpur</t>
  </si>
  <si>
    <t>Mirpur-1</t>
  </si>
  <si>
    <t>Matuail</t>
  </si>
  <si>
    <t>Mathertech</t>
  </si>
  <si>
    <t>Kamrangirchar</t>
  </si>
  <si>
    <t>Dhanmondi</t>
  </si>
  <si>
    <t>Demra</t>
  </si>
  <si>
    <t>Dakkhinkhan</t>
  </si>
  <si>
    <t>Cantonment</t>
  </si>
  <si>
    <t>Bhagolpur</t>
  </si>
  <si>
    <t>Badda</t>
  </si>
  <si>
    <t>Sir Salimullah Medical College &amp; Mitford Hosp.</t>
  </si>
  <si>
    <t>Shahid Sohrawardi Hospital</t>
  </si>
  <si>
    <t>Shaheed Monsur Ali Medical College &amp; Hospital (SMAMCH)</t>
  </si>
  <si>
    <t>Medical College for Women and Hospital (MCWH), Uttara</t>
  </si>
  <si>
    <t>Kurmitola General Hosp.</t>
  </si>
  <si>
    <t>IC M Hospital</t>
  </si>
  <si>
    <t>Holy Family Medical College Hosp.</t>
  </si>
  <si>
    <t>East West Hospital, Uttara</t>
  </si>
  <si>
    <t>Dhaka Shishu Hospital</t>
  </si>
  <si>
    <t>Dhaka National Medical College Hosp.</t>
  </si>
  <si>
    <t>Dhaka Medical College and Hosp.</t>
  </si>
  <si>
    <t>BSMMU Hospital</t>
  </si>
  <si>
    <t>BIRDEM Hospital</t>
  </si>
  <si>
    <t>Bangladesh  Medical College Hosp.</t>
  </si>
  <si>
    <t>Barguna DOTS Corner</t>
  </si>
  <si>
    <t>DOTS Corner</t>
  </si>
  <si>
    <t>Bandarban DOTS Corner</t>
  </si>
  <si>
    <t>Chandpur DOTS Corner</t>
  </si>
  <si>
    <t>Coxs Bazar DOTS Corner</t>
  </si>
  <si>
    <t>Feni DOTS Corner</t>
  </si>
  <si>
    <t>Khagrachari DOTS corner</t>
  </si>
  <si>
    <t>Lakshmipur DOTS Corner</t>
  </si>
  <si>
    <t>Rangamati DOTS Corner</t>
  </si>
  <si>
    <t>Manikganj DOTS Corner</t>
  </si>
  <si>
    <t>Narayanganj DOTS Corner</t>
  </si>
  <si>
    <t>Bagerhat DOTS Corner</t>
  </si>
  <si>
    <t>DOTS Corner: 250 Bed GH</t>
  </si>
  <si>
    <t>Jhenaidah DOTS Corner</t>
  </si>
  <si>
    <t>Kushtia DOTS Corner</t>
  </si>
  <si>
    <t>Meherpur DOTS Corner</t>
  </si>
  <si>
    <t>Narail DOTS Corner</t>
  </si>
  <si>
    <t>Satkhira DOTS Corner</t>
  </si>
  <si>
    <t>Gaibandha DOTS Corner</t>
  </si>
  <si>
    <t>Jaipurhat DOTS Corner</t>
  </si>
  <si>
    <t>Nilphamari DOTS Corner</t>
  </si>
  <si>
    <t>Sunamganj DOTS Corner</t>
  </si>
  <si>
    <t>Salvation Army: Ward 5: Mirpur</t>
  </si>
  <si>
    <t>International Organization for Migration- IOM, Dhanmondi</t>
  </si>
  <si>
    <t>PSKP/ Ward 17: Khil Khat</t>
  </si>
  <si>
    <t>Gonoshathaya Kendra, Nagar Hospital</t>
  </si>
  <si>
    <t>Dhaka Community Hospital, Ramna</t>
  </si>
  <si>
    <t>FOB(Syedabad)</t>
  </si>
  <si>
    <t>NIDCH (hospital - opd)</t>
  </si>
  <si>
    <t>Kamrangir(GOB)</t>
  </si>
  <si>
    <t>Dhaka Central Jail</t>
  </si>
  <si>
    <t>Comb M Hospital, Dhaka</t>
  </si>
  <si>
    <t>BAMANEH:  Nakhal Para , Ward -25(N)</t>
  </si>
  <si>
    <t>IOM</t>
  </si>
  <si>
    <t>ICDDR,B</t>
  </si>
  <si>
    <t>PVT</t>
  </si>
  <si>
    <t>FOB</t>
  </si>
  <si>
    <t>GoB</t>
  </si>
  <si>
    <t>GOB</t>
  </si>
  <si>
    <t>BGMEA : Narayanganj</t>
  </si>
  <si>
    <t>BGMEA : Gazipur (Konabari)</t>
  </si>
  <si>
    <t>BGMEA : Gazipur</t>
  </si>
  <si>
    <t>BGMEA : Jamgora, Ashulia</t>
  </si>
  <si>
    <t>BGMEA : Uttara</t>
  </si>
  <si>
    <t>BGMEA : Mohammadpur Health Center</t>
  </si>
  <si>
    <t>BGMEA : Mirpur</t>
  </si>
  <si>
    <t>BGMEA : Malibagh Health Center</t>
  </si>
  <si>
    <t>BGMEA : Gulshan</t>
  </si>
  <si>
    <t xml:space="preserve">BGMEA </t>
  </si>
  <si>
    <t>BRAC/Alkaron</t>
  </si>
  <si>
    <t>BRAC/Central Jail</t>
  </si>
  <si>
    <t>BRAC/CPEZ</t>
  </si>
  <si>
    <t>BRAC/DOTS Corner, CPA Hospital</t>
  </si>
  <si>
    <t>BRAC/Fozdarhat Industries area</t>
  </si>
  <si>
    <t>BRAC/Kalurghat Inds. Area</t>
  </si>
  <si>
    <t>BRAC/Karnophully  Inds. Area</t>
  </si>
  <si>
    <t>BRAC/KEPZ</t>
  </si>
  <si>
    <t>BRAC/Pathantooli</t>
  </si>
  <si>
    <t>BRAC/Pathargata</t>
  </si>
  <si>
    <t>BRAC/Railway Hospital</t>
  </si>
  <si>
    <t>Ma-O-Shishu-General Hospital</t>
  </si>
  <si>
    <t>BRAC</t>
  </si>
  <si>
    <t>South Kattali, word 11</t>
  </si>
  <si>
    <t>Sarai Para</t>
  </si>
  <si>
    <t>Panchlaish</t>
  </si>
  <si>
    <t>Madarbari West</t>
  </si>
  <si>
    <t>Madarbari East (Ynus Miah)</t>
  </si>
  <si>
    <t>Lalkhan Bazar</t>
  </si>
  <si>
    <t>Firingee Bazar</t>
  </si>
  <si>
    <t>Dewn Hat</t>
  </si>
  <si>
    <t>Dewan Bazar</t>
  </si>
  <si>
    <t>Chawk Bazar</t>
  </si>
  <si>
    <t>Bakalia South</t>
  </si>
  <si>
    <t>Bakalia East</t>
  </si>
  <si>
    <t>Agrabad South</t>
  </si>
  <si>
    <t>CCC</t>
  </si>
  <si>
    <t>Shershah Colony Urban Dispensary</t>
  </si>
  <si>
    <t>Seamans Dispensary</t>
  </si>
  <si>
    <t>Roufabad Urban Dispensary</t>
  </si>
  <si>
    <t>Panshlish Urban Dispensary</t>
  </si>
  <si>
    <t>Pahartali North (Feroz Shah)</t>
  </si>
  <si>
    <t>Merin Academy Urban Dispensary</t>
  </si>
  <si>
    <t>Halishahar Govt. Urban Dispensary</t>
  </si>
  <si>
    <t>Gousal Azam Urban Dispensary</t>
  </si>
  <si>
    <t>CSSHC, Skin &amp; Ven. Dis. Agrabad South</t>
  </si>
  <si>
    <t>Colonel Hat Urban Dispensary</t>
  </si>
  <si>
    <t>BNS Potenga-Hospital</t>
  </si>
  <si>
    <t>Agrabad Urban Dispensary</t>
  </si>
  <si>
    <t>Image (Kattali Clinic)</t>
  </si>
  <si>
    <t>Image IV (Amanbazar)</t>
  </si>
  <si>
    <t>Image-III (Chandgaon )</t>
  </si>
  <si>
    <t>Image-II (Jalalabad)</t>
  </si>
  <si>
    <t>Image I (Nasirabad)</t>
  </si>
  <si>
    <t>Mamata-I (Bandar )</t>
  </si>
  <si>
    <t>Mamata-CHC-7 ( Ambagan, Pahartoly)</t>
  </si>
  <si>
    <t>Mamata-CHC-6 ( Khulshi)</t>
  </si>
  <si>
    <t>Mamata-CHC-5</t>
  </si>
  <si>
    <t>Mamata-CHC-4</t>
  </si>
  <si>
    <t>Mamata-CHC-2 ( West Madarbari)</t>
  </si>
  <si>
    <t>Mamata-CHC-1</t>
  </si>
  <si>
    <t>Nishkriti-West Bakalia</t>
  </si>
  <si>
    <t>Nishkriti- Pahartali</t>
  </si>
  <si>
    <t>Nishkriti -Jamal Khan</t>
  </si>
  <si>
    <t>Sholashahar West (NATAB)</t>
  </si>
  <si>
    <t>Nishkriti- Double Muring/ Firingee Bazar</t>
  </si>
  <si>
    <t>Nishkriti - Bandar/ Halishahar</t>
  </si>
  <si>
    <t>Nishkriti- Monsurabad</t>
  </si>
  <si>
    <t>Halishahar South (YoungOne-CEPZ)</t>
  </si>
  <si>
    <t>Bangladesh Korea-Friendship Hospital</t>
  </si>
  <si>
    <t>DEPZ</t>
  </si>
  <si>
    <t>Savar CWC Hospital</t>
  </si>
  <si>
    <t>Savar G.K.</t>
  </si>
  <si>
    <t>Gazipur BGMEA</t>
  </si>
  <si>
    <t>Gazipur (Konabari) BGMEA</t>
  </si>
  <si>
    <t>Tongi(FOB)</t>
  </si>
  <si>
    <t>Narayanganj BGMEA</t>
  </si>
  <si>
    <t>Chiribandar/ LAMB</t>
  </si>
  <si>
    <t>Khansama/ LAMB</t>
  </si>
  <si>
    <t>Parbatipur (Hospital)/ LAMB</t>
  </si>
  <si>
    <t>Saidpur/ LAMB</t>
  </si>
  <si>
    <t>Sylhet_Metropolitan_BRAC</t>
  </si>
  <si>
    <t>Sylhet_Metropolitan_IOM</t>
  </si>
  <si>
    <t>Rajshahi_Metropolitan_DF</t>
  </si>
  <si>
    <t>Rajshahi_Metropolitan_Tilottama</t>
  </si>
  <si>
    <t>Khulna_Metropolitan_PIMESISTERS</t>
  </si>
  <si>
    <t>Khulna_Metropolitan_PKS</t>
  </si>
  <si>
    <t>Khulna_Metropolitan_BRAC</t>
  </si>
  <si>
    <t>Khulna_Metropolitan_KMSS</t>
  </si>
  <si>
    <t>Dhaka_Metropolitan_BAMANEH</t>
  </si>
  <si>
    <t>Dhaka_Metropolitan_BAPSA</t>
  </si>
  <si>
    <t>Dhaka_Metropolitan_BGMEA</t>
  </si>
  <si>
    <t>Dhaka_Metropolitan_CWFD</t>
  </si>
  <si>
    <t>Dhaka_Metropolitan_DAM</t>
  </si>
  <si>
    <t>Dhaka_Metropolitan_FOB</t>
  </si>
  <si>
    <t>Dhaka_Metropolitan_GoB</t>
  </si>
  <si>
    <t>Dhaka_Metropolitan_ICDDRB</t>
  </si>
  <si>
    <t>Dhaka_Metropolitan_IOM</t>
  </si>
  <si>
    <t>Dhaka_Metropolitan_PVT</t>
  </si>
  <si>
    <t>Dhaka_Metropolitan_SalvationArmy</t>
  </si>
  <si>
    <t>Dhaka_Metropolitan_UTPS</t>
  </si>
  <si>
    <t>Dhaka_Metropolitan_BRAC_DOTSWise</t>
  </si>
  <si>
    <t xml:space="preserve">1.5 Others Previously Treated </t>
  </si>
  <si>
    <t xml:space="preserve">2.5 Others Previously Treated </t>
  </si>
  <si>
    <t>(5)
Lost to follow up (Defaulted)</t>
  </si>
  <si>
    <t>District/ Organization</t>
  </si>
  <si>
    <t>Block 1: All TB cases registered (excluding "Transfer in")</t>
  </si>
  <si>
    <t>Bact. Confirm New Cases:</t>
  </si>
  <si>
    <t>No. of Presumptive TB cases with MTB positive and RIF susceptible result</t>
  </si>
  <si>
    <t>Block 5: TB/ HIV activities</t>
  </si>
  <si>
    <t>5 (A) Diagnosed TB cases (with high risk for HIV)</t>
  </si>
  <si>
    <t>5 (B) ***PLWHA suspect for TB</t>
  </si>
  <si>
    <t>Brahmanbaria DoTs Corner</t>
  </si>
  <si>
    <t>T.M.S.S Medical College &amp; Rafatullah Community Hospital</t>
  </si>
  <si>
    <t>Pulmonary Bact. Conf. New</t>
  </si>
  <si>
    <t>Pulmonary Bact. Conf. Relaps</t>
  </si>
  <si>
    <t>Pulmonary Bact. Conf. Treat. After Failure</t>
  </si>
  <si>
    <t>Pulmonary Bact. Conf. Treat. After Loss of follow up</t>
  </si>
  <si>
    <t>Pulmonary Bact. Conf. Others</t>
  </si>
  <si>
    <t>Pulmonary Clini. Diag. New</t>
  </si>
  <si>
    <t>Pulmonary Clini. Diag. Relaps</t>
  </si>
  <si>
    <t>Pulmonary Clini. Diag. Treat. After Failure</t>
  </si>
  <si>
    <t>Pulmonary Clini. Diag. Treat. After Loss of follow up</t>
  </si>
  <si>
    <t>Pulmonary Clini. Diag. Others</t>
  </si>
  <si>
    <t>Barguna DOTs Corner</t>
  </si>
  <si>
    <t>DOTs Corner</t>
  </si>
  <si>
    <t>Bandarban DOTs Corner</t>
  </si>
  <si>
    <t>Chandpur DoTs Corner</t>
  </si>
  <si>
    <t>Coxs Bazar DOTs Corner</t>
  </si>
  <si>
    <t>Feni Dots Corner</t>
  </si>
  <si>
    <t>Khagrachari DOTs corner</t>
  </si>
  <si>
    <t>Lakshmipur Dots Corner</t>
  </si>
  <si>
    <t>Rangamati DoTs Corner</t>
  </si>
  <si>
    <t>Manikganj DOTs Corner</t>
  </si>
  <si>
    <t>Narayanganj DOTs Corner</t>
  </si>
  <si>
    <t>Bagerhat DOTs Corner</t>
  </si>
  <si>
    <t>Dots Corner: 250 Bed GH</t>
  </si>
  <si>
    <t>Jhenaidah DOTs Corner</t>
  </si>
  <si>
    <t>Kushtia DOTs Corner</t>
  </si>
  <si>
    <t>Meherpur DOTs Corner</t>
  </si>
  <si>
    <t>Narail DOTs Corner</t>
  </si>
  <si>
    <t>Satkhira DOTs Corner</t>
  </si>
  <si>
    <t>Jaipurhat DOTs Corner</t>
  </si>
  <si>
    <t>Gaibandha DOTs Corner</t>
  </si>
  <si>
    <t>Nilphamari DOTs Corner</t>
  </si>
  <si>
    <t>Sunamganj DOTs Corner</t>
  </si>
  <si>
    <t>CUnit</t>
  </si>
  <si>
    <t>Name, Designation, Signature &amp; Contact no. of Person completed the Form:</t>
  </si>
  <si>
    <t>Dhaka_Metropolitan_AAS</t>
  </si>
  <si>
    <t>Ashar Alo Society</t>
  </si>
  <si>
    <t>Dhaka Mahanagar General Hospital, Nayabazar</t>
  </si>
  <si>
    <t>Mirzapur 2nd Lab (Gorai)</t>
  </si>
  <si>
    <t>Rajshahi_Metropolitan_RIC</t>
  </si>
  <si>
    <t>RIC, RCC, PA-01</t>
  </si>
  <si>
    <t>BGMEA : Hemayetpur, Savar</t>
  </si>
  <si>
    <t>bacteriologically positive cases</t>
  </si>
  <si>
    <t>(5) 
Lost to follow up
(Defaulted)</t>
  </si>
  <si>
    <t>3. Extra-Pulmonary Bacteriologically Confirmed/ Clinically Diagnosed</t>
  </si>
  <si>
    <t>3.1 New/ Treatment History Unknown</t>
  </si>
  <si>
    <t>3.2 Relapses</t>
  </si>
  <si>
    <t>3.3 Treatment after failure</t>
  </si>
  <si>
    <t>3.4 Treatment after loss to follow up</t>
  </si>
  <si>
    <t xml:space="preserve">3.5 Others Previously Treated </t>
  </si>
  <si>
    <t>3.6 Total</t>
  </si>
  <si>
    <t>TB/HIV Patient (Total)</t>
  </si>
  <si>
    <t>No. of patients on ART</t>
  </si>
  <si>
    <t>Extra-Pulmonary  New</t>
  </si>
  <si>
    <t>Extra-Pulmonary  Relaps</t>
  </si>
  <si>
    <t>Extra-Pulmonary  Treat. After Failure</t>
  </si>
  <si>
    <t>Extra-Pulmonary  Treat. After Loss of follow up</t>
  </si>
  <si>
    <t>Extra-Pulmonary  Others</t>
  </si>
  <si>
    <t>Ashuganj</t>
  </si>
  <si>
    <t>Kalukhale</t>
  </si>
  <si>
    <t>DOTS and MC: House#42/1, Shahidnaghor Boubazar, Ward# 24, Dhaka</t>
  </si>
  <si>
    <t>Dhaka_Metropolitan_KMSS_DSCC</t>
  </si>
  <si>
    <t>Dhaka_Metropolitan_NariMaitree</t>
  </si>
  <si>
    <t>DOTS and MC: House#177, Noyatola, Maghbazar</t>
  </si>
  <si>
    <t>DOTS and MC: House# G-188/3, Mohakahali School Road, (Wireless Gate) Gulshan</t>
  </si>
  <si>
    <t>DOTS and MC: House# W/3 Noorjahan Road, Mohammadpur</t>
  </si>
  <si>
    <t>Dhaka_Metropolitan_KMSS_DNCC</t>
  </si>
  <si>
    <t>KMSS: DNCC, J-2/A, Extension Pallabi, Mirpur, Dhaka</t>
  </si>
  <si>
    <t>KMSS: DNCC, House-32, Road-6, Mirpur-1, Dhaka</t>
  </si>
  <si>
    <t xml:space="preserve">DOTS Centre: Second Colony, Mazar Road, Horirampur Bazar(South Community Centre), Mirpur                                                          </t>
  </si>
  <si>
    <t xml:space="preserve">DOTS and MC: House No. 422, DNCC Ward-16,(Near Nagar Shasthya Kandra) Ibrahimpur, Dhaka                                    </t>
  </si>
  <si>
    <t>DOTS and MC:House# 490, Dakkhin Paikpara, DNCC Ward-11(Near New Bazar)</t>
  </si>
  <si>
    <t>Jamtola DOTS and MC :Sector# 4, House# 241, Uttara</t>
  </si>
  <si>
    <t>South Jatrabari</t>
  </si>
  <si>
    <t>Jurain</t>
  </si>
  <si>
    <t>Mugda</t>
  </si>
  <si>
    <t>Kamalapur</t>
  </si>
  <si>
    <t>Shahjahanpur</t>
  </si>
  <si>
    <t>Khilgaon</t>
  </si>
  <si>
    <t>Goran</t>
  </si>
  <si>
    <t xml:space="preserve">DOTS and MC: House No. 389, Munsibari Sarak, Ground Floor, North Ibrahimpur, Dhaka                                </t>
  </si>
  <si>
    <t>Rajshahi_Metropolitan_BRAC</t>
  </si>
  <si>
    <t>BRAC Kazla, Rajshahi</t>
  </si>
  <si>
    <t>Block 2: No. of Patients Referred by*:</t>
  </si>
  <si>
    <t>Block 3: Laboratory Activity - Sputum smear microscopy**</t>
  </si>
  <si>
    <t>Block 4: Laboratory Activity – GeneXpert test**</t>
  </si>
  <si>
    <t>** This information to be included in the Lab report form</t>
  </si>
  <si>
    <t xml:space="preserve">* PP-Private Practitioner, GFS-Govt. Field staff, SS-Shastha Shebika, NGFS-Nongovernment Field Staff, VD-Village Doctor, CV- Community Volunteer, CHCP- Community Health Care Provider </t>
  </si>
  <si>
    <t xml:space="preserve">(1)
Successfully Treated (Cured+Treatment Completed)   </t>
  </si>
  <si>
    <t>Age Group</t>
  </si>
  <si>
    <t>0-14</t>
  </si>
  <si>
    <t>15+</t>
  </si>
  <si>
    <t>IPT Started during the above quarter</t>
  </si>
  <si>
    <t>Total No. of  TB Patients with known HIV status reported during the above quarter</t>
  </si>
  <si>
    <t>(2)
Died</t>
  </si>
  <si>
    <t>(3)
Failure</t>
  </si>
  <si>
    <t>(4) 
Lost to follow up
(Defaulted)</t>
  </si>
  <si>
    <t>(5)
Transferred out</t>
  </si>
  <si>
    <t xml:space="preserve">(6)                         Not Evaluated </t>
  </si>
  <si>
    <t xml:space="preserve">(1 to 6) 
Grand Total </t>
  </si>
  <si>
    <t>1. TB patients tested for HIV</t>
  </si>
  <si>
    <t xml:space="preserve">1.1 Bacteriologically Confirmed New/ treatment History Unknown Pulmonary TB cases </t>
  </si>
  <si>
    <t xml:space="preserve">1.2 Clinically diagnosed New/ treatment History Unknown Pulmonary TB cases </t>
  </si>
  <si>
    <t xml:space="preserve">1.3 New/ treatment History Unknown Extra Pulmonary TB cases </t>
  </si>
  <si>
    <t>1.4 All re-treatment cases</t>
  </si>
  <si>
    <t>1.5 Total</t>
  </si>
  <si>
    <t>2. TB patients found HIV positive</t>
  </si>
  <si>
    <t xml:space="preserve">2.1 Bacteriologically Confirmed New/ treatment History Unknown Pulmonary TB cases </t>
  </si>
  <si>
    <t xml:space="preserve">2.2 Clinically diagnosed New/ treatment History Unknown Pulmonary TB cases </t>
  </si>
  <si>
    <t xml:space="preserve">2.3 New/ treatment History Unknown Extra Pulmonary TB cases </t>
  </si>
  <si>
    <t>2.4 All re-treatment cases</t>
  </si>
  <si>
    <t>2.5 Total</t>
  </si>
  <si>
    <t>Block 1: Treatment outcome of all types of TB patients</t>
  </si>
  <si>
    <t xml:space="preserve">Khilkhet DOTS and MC: Ka-147/3-A, Nowa Nogor, Khilkhet, Dhaka-1229
</t>
  </si>
  <si>
    <t>Extra Pulmonary New</t>
  </si>
  <si>
    <t>All Retreatment</t>
  </si>
  <si>
    <t>For checking Child TB</t>
  </si>
  <si>
    <t>DOTS Corner. Ad-din Akij Medical College Hosp.</t>
  </si>
  <si>
    <t>Shyamoli 250 Bed TB Hospital</t>
  </si>
  <si>
    <t>ICDDR,B: Dhanmondi</t>
  </si>
  <si>
    <t>ICDDR,B: Golapbagh</t>
  </si>
  <si>
    <t>ICDDR,B: Mohakhali</t>
  </si>
  <si>
    <t>EPZ</t>
  </si>
  <si>
    <t>Satkhira Medical College Hospital</t>
  </si>
  <si>
    <t>District Upazila</t>
  </si>
  <si>
    <t>Child TB Male</t>
  </si>
  <si>
    <t>Child TB Female</t>
  </si>
  <si>
    <t>BRAC: Parkview Medical College Hospital</t>
  </si>
  <si>
    <t>DOTS Corner: Sadar Hospital</t>
  </si>
  <si>
    <t>KMSS: DSCC, Ward 33, 90/1, Aga Sadek Road, Dhaka</t>
  </si>
  <si>
    <t>KMSS: DSCC, Ward 35, 1 No. Bashabari Lane, Dhaka</t>
  </si>
  <si>
    <t>DOTS Corner: Bangabandhu Memorial Hospital (BBMH-USTC)</t>
  </si>
  <si>
    <t>BGC Trust DOTS Corner</t>
  </si>
  <si>
    <t>Uttara Adhunik Medical College Hospital</t>
  </si>
  <si>
    <t>Mugda General Hospital</t>
  </si>
  <si>
    <t>Self</t>
  </si>
  <si>
    <t>Block 6: IPT activities</t>
  </si>
  <si>
    <t>No. of eligible child</t>
  </si>
  <si>
    <t>No. of child registered for IPT</t>
  </si>
  <si>
    <t>Age-groups (Registered child)</t>
  </si>
  <si>
    <t>&lt;1 year</t>
  </si>
  <si>
    <t>1 to &lt;5 years</t>
  </si>
  <si>
    <t>Block 2: Treatment completed status</t>
  </si>
  <si>
    <t>Total No. of Treatment completed among Pulmonary Bacteriologically Confirmed cases registered during the above quarter</t>
  </si>
  <si>
    <t>IPT Completed among registered during the above quarter</t>
  </si>
  <si>
    <t>New</t>
  </si>
  <si>
    <t>ICDDR,B: Golpahar</t>
  </si>
  <si>
    <t>Sarkari Karmachari Hospital</t>
  </si>
  <si>
    <t>ICDDR,B: Rampura</t>
  </si>
  <si>
    <t>ICDDR,B: Uttara</t>
  </si>
  <si>
    <t>CDC- Chankharpool</t>
  </si>
  <si>
    <t>ICDDRB</t>
  </si>
  <si>
    <t>Bogura</t>
  </si>
  <si>
    <t>Bogura Sadar</t>
  </si>
  <si>
    <t>CMH Bogura</t>
  </si>
  <si>
    <t>Jashore</t>
  </si>
  <si>
    <t>Jashore Sadar</t>
  </si>
  <si>
    <t>Barishal_Division</t>
  </si>
  <si>
    <t>Barishal_Metropolitan_BRAC</t>
  </si>
  <si>
    <t>Barishal</t>
  </si>
  <si>
    <t>Barishal_Metropolitan</t>
  </si>
  <si>
    <t>BRAC: Barishal Urban</t>
  </si>
  <si>
    <t>BRAC: Central Jail Barishal</t>
  </si>
  <si>
    <t>BRAC: DOTS Corner: Barishal Gen. Hosp.</t>
  </si>
  <si>
    <t>BRAC: DOTS Corner: Barishal Medical College Hosp. (SBMCH)</t>
  </si>
  <si>
    <t>Barishal Sadar</t>
  </si>
  <si>
    <t>Cumilla</t>
  </si>
  <si>
    <t>Cumilla Medical College &amp; Hosp.</t>
  </si>
  <si>
    <t>Cumilla Sadar</t>
  </si>
  <si>
    <t>Chattogram_Division</t>
  </si>
  <si>
    <t>Chattogram_Metropolitan</t>
  </si>
  <si>
    <t>Chattogram</t>
  </si>
  <si>
    <t>Chattogram_Metropolitan_AAS</t>
  </si>
  <si>
    <t>Chattogram_Metropolitan_BGMEA</t>
  </si>
  <si>
    <t>Chattogram_Metropolitan_BRAC</t>
  </si>
  <si>
    <t>Chattogram_Metropolitan_CCC</t>
  </si>
  <si>
    <t>Chattogram_Metropolitan_GoB</t>
  </si>
  <si>
    <t>Chattogram_Metropolitan_ICDDRB</t>
  </si>
  <si>
    <t>Chattogram_Metropolitan_IMAGE</t>
  </si>
  <si>
    <t>Chattogram_Metropolitan_MAMATA</t>
  </si>
  <si>
    <t>Chattogram_Metropolitan_NISHKRITI</t>
  </si>
  <si>
    <t>Chattogram_Metropolitan_NATAB</t>
  </si>
  <si>
    <t>Chattogram_Metropolitan_YOUNGONE</t>
  </si>
  <si>
    <t>BGMEA : Chattogram</t>
  </si>
  <si>
    <t>BRAC: Chattogram Medical College Hosp.</t>
  </si>
  <si>
    <t>TB Hospital, Chattogram(Fauzdharhat)</t>
  </si>
  <si>
    <t>DOTS Corner: Chattogram International Medical College Hosp. (CIMCH)</t>
  </si>
  <si>
    <t>Comb M Hospital- Chattogram</t>
  </si>
  <si>
    <t>Sylhet_Metropolitan_AAS</t>
  </si>
  <si>
    <t>Teknaf (FDMN)</t>
  </si>
  <si>
    <t>Ukhia (FDMN)</t>
  </si>
  <si>
    <t>Kutupalong Refugee Camp (Ukhia)</t>
  </si>
  <si>
    <t>DOTS and MC: House# 97/5-A, North Jafarabad, Pulpar, Mohammadpur</t>
  </si>
  <si>
    <t>Dhaka_Metropolitan_BRAC_AreaWise_01</t>
  </si>
  <si>
    <t>Dhaka_Metropolitan_BRAC_AreaWise_02</t>
  </si>
  <si>
    <t>Aftabnagor</t>
  </si>
  <si>
    <t>Circular Road</t>
  </si>
  <si>
    <t>Dhalpur</t>
  </si>
  <si>
    <t>Green Road</t>
  </si>
  <si>
    <t>Mirpur-11</t>
  </si>
  <si>
    <t>Mirpur-13</t>
  </si>
  <si>
    <t>Tikatuli</t>
  </si>
  <si>
    <t>Rampura</t>
  </si>
  <si>
    <t>Mymensingh_Division</t>
  </si>
  <si>
    <t>IPT Registered</t>
  </si>
  <si>
    <t>Bijoynagar</t>
  </si>
  <si>
    <t>CWFD : Ward 2(N): Pallabi</t>
  </si>
  <si>
    <t>CWFD:  Ward 24(N): Tejgaon</t>
  </si>
  <si>
    <t>CWFD:  Ward 53(S): East Jurain</t>
  </si>
  <si>
    <t>DOTS and MC: House# 48, Nilambar Shah Road, Ward# 22, Hazaribagh, Dhaka</t>
  </si>
  <si>
    <t>DOTS and MC: House# 60/1, Water Walks Road, Rahmatgonj, Ward#29, Dhaka</t>
  </si>
  <si>
    <t>Tilottama Hatem Khan (Only TB-11)</t>
  </si>
  <si>
    <t>Tilottama Koyerdara (Only TB-11)</t>
  </si>
  <si>
    <t>Tilottama Shreerampur (Only TB-11)</t>
  </si>
  <si>
    <t>Ahamednagar</t>
  </si>
  <si>
    <t>Adabor</t>
  </si>
  <si>
    <t>Rajabazar</t>
  </si>
  <si>
    <t>Swerapara</t>
  </si>
  <si>
    <t>Gabtoil</t>
  </si>
  <si>
    <t>Indurkani</t>
  </si>
  <si>
    <t>Tairunnessa Memorial Medical College and Hospital, Tongi</t>
  </si>
  <si>
    <t>BKMEA</t>
  </si>
  <si>
    <t>Saltha</t>
  </si>
  <si>
    <t xml:space="preserve">Block 7: Laboratory Activity- X-Ray test </t>
  </si>
  <si>
    <t>No. of X-Ray conducted</t>
  </si>
  <si>
    <t>No. of X-Ray suggestive for TB</t>
  </si>
  <si>
    <t>No. of X-Ray suggestive presumptive  sent for Gene Xpert</t>
  </si>
  <si>
    <t>No. of X-Ray suggestive presumptive sent for Gene Xpert found MTB Detected RR not dected</t>
  </si>
  <si>
    <t>No. of X-Ray suggestive presumptive sent for Gene Xpert found MTB Detected RR  dected</t>
  </si>
  <si>
    <t>TB 15</t>
  </si>
  <si>
    <t>Quarterly TPT Activities Report  of Tuberculosis</t>
  </si>
  <si>
    <t xml:space="preserve">Case registered during  </t>
  </si>
  <si>
    <t>No. of eligible for TPT</t>
  </si>
  <si>
    <t>No. registered for TPT</t>
  </si>
  <si>
    <t>Age-groups (eligible for TPT)</t>
  </si>
  <si>
    <t>Age-groups (registered for TPT)</t>
  </si>
  <si>
    <t>&lt;5 years (3HR/H)</t>
  </si>
  <si>
    <t>5 to less than 10 years (3HR)</t>
  </si>
  <si>
    <t>10 to less than 15 years (3HR)</t>
  </si>
  <si>
    <t>15 years and above (3HP)</t>
  </si>
  <si>
    <t>No. of eligible for IPT (PLHIV)</t>
  </si>
  <si>
    <t>No. registered for IPT (PLHIV)</t>
  </si>
  <si>
    <t>Sylhet Women's Medical College Hospital</t>
  </si>
  <si>
    <t>3HR/H &amp; 3HP Started during the above quarter</t>
  </si>
  <si>
    <t>3HR/H &amp; 3H Completed among registered during the above quarter</t>
  </si>
  <si>
    <t>TPT Registered</t>
  </si>
  <si>
    <t>Vashanchar</t>
  </si>
  <si>
    <t>Block 4: Treatment outcome of TB patients with known HIV status</t>
  </si>
  <si>
    <t>Block 3: TB Preventive Therapy status</t>
  </si>
  <si>
    <t>TB-15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</si>
</sst>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\/mm\/yyyy"/>
    <numFmt numFmtId="165" formatCode="?"/>
  </numFmts>
  <fonts count="85" x14ac:knownFonts="1">
    <font>
      <sz val="11"/>
      <color indexed="8"/>
      <name val="Calibri"/>
      <family val="2"/>
    </font>
    <font>
      <sz val="10"/>
      <name val="Arial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11"/>
      <name val="Symbol"/>
      <family val="1"/>
      <charset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1"/>
      <color indexed="12"/>
      <name val="Arial"/>
      <family val="2"/>
    </font>
    <font>
      <b/>
      <sz val="9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7.5"/>
      <color indexed="8"/>
      <name val="Arial Narrow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i/>
      <u/>
      <sz val="10"/>
      <color indexed="8"/>
      <name val="Arial Narrow"/>
      <family val="2"/>
    </font>
    <font>
      <sz val="8"/>
      <name val="Arial"/>
      <family val="2"/>
    </font>
    <font>
      <sz val="12"/>
      <color indexed="8"/>
      <name val="Arial Narrow"/>
      <family val="2"/>
    </font>
    <font>
      <sz val="10.5"/>
      <color indexed="8"/>
      <name val="Arial Narrow"/>
      <family val="2"/>
    </font>
    <font>
      <sz val="12"/>
      <color indexed="8"/>
      <name val="Arial"/>
      <family val="2"/>
    </font>
    <font>
      <sz val="9"/>
      <color indexed="8"/>
      <name val="Arial Narrow"/>
      <family val="2"/>
    </font>
    <font>
      <b/>
      <sz val="16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i/>
      <u/>
      <sz val="11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 Narrow"/>
      <family val="2"/>
    </font>
    <font>
      <b/>
      <sz val="11"/>
      <name val="Calibri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b/>
      <sz val="8"/>
      <name val="Microsoft Sans Serif"/>
      <family val="2"/>
    </font>
    <font>
      <b/>
      <sz val="9"/>
      <name val="Microsoft Sans Serif"/>
      <family val="2"/>
    </font>
    <font>
      <sz val="12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u/>
      <sz val="10"/>
      <color indexed="12"/>
      <name val="MS Sans Serif"/>
      <family val="2"/>
    </font>
    <font>
      <sz val="11"/>
      <name val="Calibri"/>
      <family val="2"/>
    </font>
    <font>
      <b/>
      <sz val="10.5"/>
      <name val="Arial Narrow"/>
      <family val="2"/>
    </font>
    <font>
      <i/>
      <sz val="10"/>
      <name val="Arial Narrow"/>
      <family val="2"/>
    </font>
    <font>
      <b/>
      <sz val="10.5"/>
      <name val="Arial"/>
      <family val="2"/>
    </font>
    <font>
      <b/>
      <sz val="7"/>
      <color indexed="8"/>
      <name val="Arial Narrow"/>
      <family val="2"/>
    </font>
    <font>
      <sz val="10"/>
      <name val="MS Sans Serif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theme="0"/>
      <name val="Arial Narrow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222222"/>
      <name val="Arial"/>
      <family val="2"/>
    </font>
    <font>
      <sz val="8"/>
      <color theme="0"/>
      <name val="Arial Narrow"/>
      <family val="2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 Narrow"/>
      <family val="2"/>
    </font>
    <font>
      <b/>
      <sz val="11"/>
      <color rgb="FF00000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26"/>
      </patternFill>
    </fill>
    <fill>
      <patternFill patternType="solid">
        <fgColor rgb="FFFFFFFF"/>
        <bgColor rgb="FFFFFFFF"/>
      </patternFill>
    </fill>
  </fills>
  <borders count="196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910">
    <xf numFmtId="0" fontId="0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0" fillId="0" borderId="0"/>
    <xf numFmtId="0" fontId="60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1" fillId="0" borderId="0"/>
    <xf numFmtId="0" fontId="66" fillId="0" borderId="0"/>
    <xf numFmtId="0" fontId="2" fillId="0" borderId="0"/>
    <xf numFmtId="0" fontId="2" fillId="0" borderId="0"/>
  </cellStyleXfs>
  <cellXfs count="870">
    <xf numFmtId="0" fontId="0" fillId="0" borderId="0" xfId="0"/>
    <xf numFmtId="0" fontId="2" fillId="0" borderId="0" xfId="908" applyFont="1" applyFill="1" applyBorder="1" applyAlignment="1" applyProtection="1">
      <alignment horizontal="left" vertical="top"/>
    </xf>
    <xf numFmtId="0" fontId="7" fillId="2" borderId="1" xfId="7" applyFont="1" applyFill="1" applyBorder="1" applyAlignment="1" applyProtection="1">
      <alignment horizontal="left" vertical="center"/>
      <protection locked="0"/>
    </xf>
    <xf numFmtId="0" fontId="2" fillId="0" borderId="0" xfId="908" applyFont="1" applyBorder="1" applyAlignment="1" applyProtection="1">
      <alignment horizontal="left" vertical="top"/>
    </xf>
    <xf numFmtId="3" fontId="7" fillId="2" borderId="1" xfId="7" applyNumberFormat="1" applyFont="1" applyFill="1" applyBorder="1" applyAlignment="1" applyProtection="1">
      <alignment horizontal="left" vertical="center"/>
      <protection locked="0"/>
    </xf>
    <xf numFmtId="49" fontId="7" fillId="2" borderId="2" xfId="7" applyNumberFormat="1" applyFont="1" applyFill="1" applyBorder="1" applyAlignment="1" applyProtection="1">
      <alignment horizontal="left" vertical="center"/>
      <protection locked="0"/>
    </xf>
    <xf numFmtId="0" fontId="9" fillId="0" borderId="0" xfId="2" applyNumberFormat="1" applyFont="1" applyFill="1" applyBorder="1" applyAlignment="1" applyProtection="1"/>
    <xf numFmtId="0" fontId="10" fillId="3" borderId="3" xfId="909" applyFont="1" applyFill="1" applyBorder="1" applyAlignment="1" applyProtection="1">
      <alignment vertical="center"/>
    </xf>
    <xf numFmtId="0" fontId="10" fillId="3" borderId="3" xfId="909" applyFont="1" applyFill="1" applyBorder="1" applyAlignment="1" applyProtection="1">
      <alignment horizontal="center" vertical="center"/>
    </xf>
    <xf numFmtId="0" fontId="2" fillId="0" borderId="4" xfId="7" applyNumberFormat="1" applyFont="1" applyBorder="1" applyAlignment="1" applyProtection="1">
      <alignment vertical="center"/>
    </xf>
    <xf numFmtId="0" fontId="11" fillId="0" borderId="4" xfId="7" applyNumberFormat="1" applyFont="1" applyBorder="1" applyAlignment="1" applyProtection="1">
      <alignment vertical="center"/>
    </xf>
    <xf numFmtId="0" fontId="2" fillId="0" borderId="4" xfId="7" applyNumberFormat="1" applyFont="1" applyFill="1" applyBorder="1" applyAlignment="1" applyProtection="1">
      <alignment vertical="center"/>
    </xf>
    <xf numFmtId="0" fontId="11" fillId="0" borderId="4" xfId="7" applyNumberFormat="1" applyFont="1" applyFill="1" applyBorder="1" applyAlignment="1" applyProtection="1">
      <alignment vertical="center"/>
    </xf>
    <xf numFmtId="0" fontId="12" fillId="0" borderId="4" xfId="7" applyNumberFormat="1" applyFont="1" applyBorder="1" applyAlignment="1" applyProtection="1">
      <alignment vertical="center"/>
    </xf>
    <xf numFmtId="0" fontId="2" fillId="4" borderId="0" xfId="7" applyFill="1" applyAlignment="1" applyProtection="1">
      <alignment horizontal="center" vertical="center" wrapText="1"/>
      <protection hidden="1"/>
    </xf>
    <xf numFmtId="0" fontId="9" fillId="4" borderId="0" xfId="2" applyNumberFormat="1" applyFont="1" applyFill="1" applyBorder="1" applyAlignment="1" applyProtection="1">
      <alignment horizontal="left" vertical="center" wrapText="1"/>
      <protection hidden="1"/>
    </xf>
    <xf numFmtId="0" fontId="2" fillId="4" borderId="0" xfId="7" applyFill="1" applyProtection="1">
      <protection hidden="1"/>
    </xf>
    <xf numFmtId="0" fontId="26" fillId="4" borderId="0" xfId="7" applyFont="1" applyFill="1" applyAlignment="1" applyProtection="1">
      <alignment horizontal="center" vertical="center" wrapText="1"/>
      <protection hidden="1"/>
    </xf>
    <xf numFmtId="0" fontId="2" fillId="5" borderId="0" xfId="7" applyFill="1" applyBorder="1" applyAlignment="1" applyProtection="1">
      <alignment horizontal="center" vertical="center" wrapText="1"/>
      <protection hidden="1"/>
    </xf>
    <xf numFmtId="0" fontId="31" fillId="5" borderId="0" xfId="7" applyFont="1" applyFill="1" applyBorder="1" applyAlignment="1" applyProtection="1">
      <alignment horizontal="center" vertical="center" wrapText="1"/>
      <protection hidden="1"/>
    </xf>
    <xf numFmtId="0" fontId="31" fillId="5" borderId="0" xfId="7" applyFont="1" applyFill="1" applyBorder="1" applyAlignment="1" applyProtection="1">
      <alignment vertical="center" wrapText="1"/>
      <protection hidden="1"/>
    </xf>
    <xf numFmtId="0" fontId="7" fillId="5" borderId="5" xfId="7" applyFont="1" applyFill="1" applyBorder="1" applyAlignment="1" applyProtection="1">
      <alignment horizontal="center" vertical="center" wrapText="1"/>
      <protection hidden="1"/>
    </xf>
    <xf numFmtId="165" fontId="35" fillId="0" borderId="5" xfId="7" applyNumberFormat="1" applyFont="1" applyFill="1" applyBorder="1" applyAlignment="1" applyProtection="1">
      <alignment horizontal="center" vertical="center"/>
      <protection hidden="1"/>
    </xf>
    <xf numFmtId="0" fontId="2" fillId="0" borderId="0" xfId="7" applyFill="1" applyBorder="1" applyAlignment="1" applyProtection="1">
      <alignment horizontal="left"/>
      <protection hidden="1"/>
    </xf>
    <xf numFmtId="0" fontId="34" fillId="5" borderId="0" xfId="7" applyFont="1" applyFill="1" applyBorder="1" applyAlignment="1" applyProtection="1">
      <alignment horizontal="left" vertical="center"/>
      <protection hidden="1"/>
    </xf>
    <xf numFmtId="0" fontId="34" fillId="5" borderId="6" xfId="7" applyFont="1" applyFill="1" applyBorder="1" applyAlignment="1" applyProtection="1">
      <protection hidden="1"/>
    </xf>
    <xf numFmtId="0" fontId="34" fillId="5" borderId="0" xfId="7" applyFont="1" applyFill="1" applyBorder="1" applyAlignment="1" applyProtection="1">
      <protection hidden="1"/>
    </xf>
    <xf numFmtId="0" fontId="34" fillId="5" borderId="7" xfId="7" applyFont="1" applyFill="1" applyBorder="1" applyAlignment="1" applyProtection="1">
      <protection hidden="1"/>
    </xf>
    <xf numFmtId="0" fontId="32" fillId="5" borderId="0" xfId="7" applyFont="1" applyFill="1" applyBorder="1" applyAlignment="1" applyProtection="1">
      <alignment horizontal="center"/>
      <protection hidden="1"/>
    </xf>
    <xf numFmtId="0" fontId="2" fillId="5" borderId="8" xfId="7" applyFont="1" applyFill="1" applyBorder="1" applyAlignment="1" applyProtection="1">
      <alignment horizontal="center" vertical="center" wrapText="1"/>
      <protection hidden="1"/>
    </xf>
    <xf numFmtId="0" fontId="2" fillId="5" borderId="9" xfId="7" applyFont="1" applyFill="1" applyBorder="1" applyAlignment="1" applyProtection="1">
      <alignment horizontal="center" vertical="center" wrapText="1"/>
      <protection hidden="1"/>
    </xf>
    <xf numFmtId="0" fontId="2" fillId="5" borderId="10" xfId="7" applyFont="1" applyFill="1" applyBorder="1" applyAlignment="1" applyProtection="1">
      <alignment horizontal="center" vertical="center" wrapText="1"/>
      <protection hidden="1"/>
    </xf>
    <xf numFmtId="0" fontId="33" fillId="5" borderId="11" xfId="7" applyFont="1" applyFill="1" applyBorder="1" applyAlignment="1" applyProtection="1">
      <alignment horizontal="center" vertical="center" shrinkToFit="1"/>
      <protection hidden="1"/>
    </xf>
    <xf numFmtId="0" fontId="33" fillId="5" borderId="12" xfId="7" applyFont="1" applyFill="1" applyBorder="1" applyAlignment="1" applyProtection="1">
      <alignment horizontal="center" vertical="center" shrinkToFit="1"/>
      <protection hidden="1"/>
    </xf>
    <xf numFmtId="0" fontId="33" fillId="5" borderId="13" xfId="7" applyFont="1" applyFill="1" applyBorder="1" applyAlignment="1" applyProtection="1">
      <alignment horizontal="center" vertical="center" shrinkToFit="1"/>
      <protection hidden="1"/>
    </xf>
    <xf numFmtId="0" fontId="33" fillId="5" borderId="1" xfId="7" applyFont="1" applyFill="1" applyBorder="1" applyAlignment="1" applyProtection="1">
      <alignment horizontal="center" vertical="center" shrinkToFit="1"/>
      <protection hidden="1"/>
    </xf>
    <xf numFmtId="0" fontId="33" fillId="5" borderId="4" xfId="7" applyFont="1" applyFill="1" applyBorder="1" applyAlignment="1" applyProtection="1">
      <alignment horizontal="center" vertical="center" shrinkToFit="1"/>
      <protection hidden="1"/>
    </xf>
    <xf numFmtId="0" fontId="33" fillId="5" borderId="14" xfId="7" applyFont="1" applyFill="1" applyBorder="1" applyAlignment="1" applyProtection="1">
      <alignment horizontal="center" vertical="center" shrinkToFit="1"/>
      <protection hidden="1"/>
    </xf>
    <xf numFmtId="0" fontId="33" fillId="5" borderId="15" xfId="7" applyFont="1" applyFill="1" applyBorder="1" applyAlignment="1" applyProtection="1">
      <alignment horizontal="center" vertical="center" shrinkToFit="1"/>
      <protection hidden="1"/>
    </xf>
    <xf numFmtId="0" fontId="33" fillId="5" borderId="16" xfId="7" applyFont="1" applyFill="1" applyBorder="1" applyAlignment="1" applyProtection="1">
      <alignment horizontal="center" vertical="center" shrinkToFit="1"/>
      <protection hidden="1"/>
    </xf>
    <xf numFmtId="0" fontId="33" fillId="5" borderId="8" xfId="7" applyFont="1" applyFill="1" applyBorder="1" applyAlignment="1" applyProtection="1">
      <alignment horizontal="center" vertical="center" shrinkToFit="1"/>
      <protection hidden="1"/>
    </xf>
    <xf numFmtId="0" fontId="33" fillId="5" borderId="9" xfId="7" applyFont="1" applyFill="1" applyBorder="1" applyAlignment="1" applyProtection="1">
      <alignment horizontal="center" vertical="center" shrinkToFit="1"/>
      <protection hidden="1"/>
    </xf>
    <xf numFmtId="0" fontId="33" fillId="5" borderId="10" xfId="7" applyFont="1" applyFill="1" applyBorder="1" applyAlignment="1" applyProtection="1">
      <alignment horizontal="center" vertical="center" shrinkToFit="1"/>
      <protection hidden="1"/>
    </xf>
    <xf numFmtId="0" fontId="33" fillId="5" borderId="17" xfId="7" applyFont="1" applyFill="1" applyBorder="1" applyAlignment="1" applyProtection="1">
      <alignment horizontal="center" vertical="center" shrinkToFit="1"/>
      <protection hidden="1"/>
    </xf>
    <xf numFmtId="0" fontId="36" fillId="4" borderId="18" xfId="7" applyFont="1" applyFill="1" applyBorder="1" applyAlignment="1" applyProtection="1">
      <alignment horizontal="center" vertical="center" shrinkToFit="1"/>
      <protection hidden="1"/>
    </xf>
    <xf numFmtId="0" fontId="36" fillId="4" borderId="0" xfId="7" applyFont="1" applyFill="1" applyBorder="1" applyAlignment="1" applyProtection="1">
      <alignment horizontal="center" vertical="center" shrinkToFit="1"/>
      <protection hidden="1"/>
    </xf>
    <xf numFmtId="0" fontId="33" fillId="5" borderId="2" xfId="7" applyFont="1" applyFill="1" applyBorder="1" applyAlignment="1" applyProtection="1">
      <alignment horizontal="center" vertical="center" shrinkToFit="1"/>
      <protection hidden="1"/>
    </xf>
    <xf numFmtId="0" fontId="36" fillId="4" borderId="19" xfId="7" applyFont="1" applyFill="1" applyBorder="1" applyAlignment="1" applyProtection="1">
      <alignment horizontal="center" vertical="center" shrinkToFit="1"/>
      <protection hidden="1"/>
    </xf>
    <xf numFmtId="0" fontId="33" fillId="5" borderId="20" xfId="7" applyFont="1" applyFill="1" applyBorder="1" applyAlignment="1" applyProtection="1">
      <alignment horizontal="center" vertical="center" shrinkToFit="1"/>
      <protection hidden="1"/>
    </xf>
    <xf numFmtId="0" fontId="7" fillId="5" borderId="0" xfId="0" applyFont="1" applyFill="1" applyBorder="1" applyAlignment="1" applyProtection="1">
      <alignment wrapText="1"/>
      <protection hidden="1"/>
    </xf>
    <xf numFmtId="0" fontId="0" fillId="5" borderId="0" xfId="0" applyFill="1" applyBorder="1" applyAlignment="1" applyProtection="1">
      <alignment horizontal="center" vertical="center" wrapText="1"/>
      <protection hidden="1"/>
    </xf>
    <xf numFmtId="165" fontId="37" fillId="5" borderId="0" xfId="0" applyNumberFormat="1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 horizontal="left" vertical="center"/>
      <protection hidden="1"/>
    </xf>
    <xf numFmtId="0" fontId="39" fillId="5" borderId="0" xfId="0" applyFont="1" applyFill="1" applyBorder="1" applyAlignment="1" applyProtection="1">
      <alignment horizontal="left" vertical="top" wrapText="1"/>
      <protection hidden="1"/>
    </xf>
    <xf numFmtId="0" fontId="40" fillId="5" borderId="0" xfId="0" applyFont="1" applyFill="1" applyBorder="1" applyAlignment="1" applyProtection="1">
      <alignment horizontal="left" vertical="top" wrapText="1"/>
      <protection hidden="1"/>
    </xf>
    <xf numFmtId="0" fontId="40" fillId="5" borderId="0" xfId="0" applyFont="1" applyFill="1" applyBorder="1" applyAlignment="1" applyProtection="1">
      <alignment horizontal="center" vertical="center" wrapText="1"/>
      <protection hidden="1"/>
    </xf>
    <xf numFmtId="0" fontId="2" fillId="5" borderId="21" xfId="7" applyFont="1" applyFill="1" applyBorder="1" applyAlignment="1" applyProtection="1">
      <alignment horizontal="center" vertical="center" wrapText="1"/>
      <protection hidden="1"/>
    </xf>
    <xf numFmtId="0" fontId="2" fillId="5" borderId="22" xfId="7" applyFont="1" applyFill="1" applyBorder="1" applyAlignment="1" applyProtection="1">
      <alignment horizontal="center" vertical="center" wrapText="1"/>
      <protection hidden="1"/>
    </xf>
    <xf numFmtId="0" fontId="7" fillId="5" borderId="17" xfId="7" applyFont="1" applyFill="1" applyBorder="1" applyAlignment="1" applyProtection="1">
      <alignment horizontal="center" vertical="center" wrapText="1"/>
      <protection hidden="1"/>
    </xf>
    <xf numFmtId="0" fontId="33" fillId="5" borderId="23" xfId="7" applyFont="1" applyFill="1" applyBorder="1" applyAlignment="1" applyProtection="1">
      <alignment horizontal="center" vertical="center" shrinkToFit="1"/>
      <protection hidden="1"/>
    </xf>
    <xf numFmtId="0" fontId="33" fillId="5" borderId="19" xfId="7" applyFont="1" applyFill="1" applyBorder="1" applyAlignment="1" applyProtection="1">
      <protection hidden="1"/>
    </xf>
    <xf numFmtId="0" fontId="33" fillId="5" borderId="24" xfId="7" applyFont="1" applyFill="1" applyBorder="1" applyAlignment="1" applyProtection="1">
      <alignment horizontal="center" vertical="center"/>
      <protection hidden="1"/>
    </xf>
    <xf numFmtId="0" fontId="4" fillId="5" borderId="0" xfId="7" applyFont="1" applyFill="1" applyBorder="1" applyAlignment="1" applyProtection="1">
      <alignment horizontal="left" vertical="center" indent="37"/>
      <protection hidden="1"/>
    </xf>
    <xf numFmtId="0" fontId="4" fillId="5" borderId="0" xfId="7" applyFont="1" applyFill="1" applyBorder="1" applyAlignment="1" applyProtection="1">
      <alignment horizontal="left" vertical="center" indent="38"/>
      <protection hidden="1"/>
    </xf>
    <xf numFmtId="0" fontId="7" fillId="0" borderId="4" xfId="7" applyNumberFormat="1" applyFont="1" applyBorder="1" applyAlignment="1" applyProtection="1">
      <alignment vertical="center"/>
    </xf>
    <xf numFmtId="165" fontId="35" fillId="0" borderId="25" xfId="7" applyNumberFormat="1" applyFont="1" applyFill="1" applyBorder="1" applyAlignment="1" applyProtection="1">
      <alignment horizontal="center" vertical="center"/>
      <protection hidden="1"/>
    </xf>
    <xf numFmtId="0" fontId="34" fillId="5" borderId="26" xfId="7" applyFont="1" applyFill="1" applyBorder="1" applyAlignment="1" applyProtection="1">
      <protection hidden="1"/>
    </xf>
    <xf numFmtId="0" fontId="34" fillId="5" borderId="27" xfId="7" applyFont="1" applyFill="1" applyBorder="1" applyAlignment="1" applyProtection="1">
      <protection hidden="1"/>
    </xf>
    <xf numFmtId="0" fontId="34" fillId="5" borderId="27" xfId="7" applyFont="1" applyFill="1" applyBorder="1" applyAlignment="1" applyProtection="1">
      <alignment horizontal="left" vertical="center"/>
      <protection hidden="1"/>
    </xf>
    <xf numFmtId="164" fontId="7" fillId="2" borderId="1" xfId="7" applyNumberFormat="1" applyFont="1" applyFill="1" applyBorder="1" applyAlignment="1" applyProtection="1">
      <alignment horizontal="left" vertical="center"/>
      <protection locked="0"/>
    </xf>
    <xf numFmtId="0" fontId="35" fillId="0" borderId="5" xfId="7" applyFont="1" applyFill="1" applyBorder="1" applyAlignment="1" applyProtection="1">
      <alignment horizontal="center" vertical="center"/>
      <protection hidden="1"/>
    </xf>
    <xf numFmtId="0" fontId="2" fillId="5" borderId="28" xfId="7" applyFont="1" applyFill="1" applyBorder="1" applyAlignment="1" applyProtection="1">
      <alignment horizontal="center" vertical="center" wrapText="1"/>
      <protection hidden="1"/>
    </xf>
    <xf numFmtId="0" fontId="2" fillId="5" borderId="29" xfId="7" applyFont="1" applyFill="1" applyBorder="1" applyAlignment="1" applyProtection="1">
      <alignment horizontal="center" vertical="center" wrapText="1"/>
      <protection hidden="1"/>
    </xf>
    <xf numFmtId="0" fontId="7" fillId="5" borderId="30" xfId="7" applyFont="1" applyFill="1" applyBorder="1" applyAlignment="1" applyProtection="1">
      <alignment horizontal="center" vertical="center" wrapText="1"/>
      <protection hidden="1"/>
    </xf>
    <xf numFmtId="0" fontId="33" fillId="5" borderId="3" xfId="7" applyFont="1" applyFill="1" applyBorder="1" applyAlignment="1" applyProtection="1">
      <alignment horizontal="center" vertical="center" shrinkToFit="1"/>
      <protection hidden="1"/>
    </xf>
    <xf numFmtId="0" fontId="33" fillId="5" borderId="31" xfId="7" applyFont="1" applyFill="1" applyBorder="1" applyAlignment="1" applyProtection="1">
      <alignment horizontal="center" vertical="center" shrinkToFit="1"/>
      <protection hidden="1"/>
    </xf>
    <xf numFmtId="0" fontId="33" fillId="5" borderId="29" xfId="7" applyFont="1" applyFill="1" applyBorder="1" applyAlignment="1" applyProtection="1">
      <alignment horizontal="center" vertical="center" shrinkToFit="1"/>
      <protection hidden="1"/>
    </xf>
    <xf numFmtId="0" fontId="33" fillId="5" borderId="30" xfId="7" applyFont="1" applyFill="1" applyBorder="1" applyAlignment="1" applyProtection="1">
      <alignment horizontal="center" vertical="center" shrinkToFit="1"/>
      <protection hidden="1"/>
    </xf>
    <xf numFmtId="0" fontId="33" fillId="5" borderId="32" xfId="7" applyFont="1" applyFill="1" applyBorder="1" applyAlignment="1" applyProtection="1">
      <alignment horizontal="center" vertical="center" shrinkToFit="1"/>
      <protection hidden="1"/>
    </xf>
    <xf numFmtId="0" fontId="33" fillId="5" borderId="33" xfId="7" applyFont="1" applyFill="1" applyBorder="1" applyAlignment="1" applyProtection="1">
      <alignment horizontal="center" vertical="center" shrinkToFit="1"/>
      <protection hidden="1"/>
    </xf>
    <xf numFmtId="0" fontId="33" fillId="5" borderId="34" xfId="7" applyFont="1" applyFill="1" applyBorder="1" applyAlignment="1" applyProtection="1">
      <alignment horizontal="center" vertical="center" shrinkToFit="1"/>
      <protection hidden="1"/>
    </xf>
    <xf numFmtId="0" fontId="33" fillId="5" borderId="35" xfId="7" applyFont="1" applyFill="1" applyBorder="1" applyAlignment="1" applyProtection="1">
      <alignment horizontal="center" vertical="center" shrinkToFit="1"/>
      <protection hidden="1"/>
    </xf>
    <xf numFmtId="0" fontId="10" fillId="3" borderId="0" xfId="909" applyFont="1" applyFill="1" applyBorder="1" applyAlignment="1" applyProtection="1">
      <alignment horizontal="center" vertical="center"/>
    </xf>
    <xf numFmtId="0" fontId="2" fillId="0" borderId="0" xfId="7" applyNumberFormat="1" applyFont="1" applyBorder="1" applyAlignment="1" applyProtection="1">
      <alignment vertical="center"/>
    </xf>
    <xf numFmtId="0" fontId="11" fillId="0" borderId="0" xfId="7" applyNumberFormat="1" applyFont="1" applyBorder="1" applyAlignment="1" applyProtection="1">
      <alignment vertical="center"/>
    </xf>
    <xf numFmtId="0" fontId="11" fillId="0" borderId="0" xfId="7" applyNumberFormat="1" applyFont="1" applyFill="1" applyBorder="1" applyAlignment="1" applyProtection="1">
      <alignment vertical="center"/>
    </xf>
    <xf numFmtId="0" fontId="12" fillId="0" borderId="0" xfId="7" applyNumberFormat="1" applyFont="1" applyBorder="1" applyAlignment="1" applyProtection="1">
      <alignment vertical="center"/>
    </xf>
    <xf numFmtId="0" fontId="7" fillId="2" borderId="1" xfId="7" applyNumberFormat="1" applyFont="1" applyFill="1" applyBorder="1" applyAlignment="1" applyProtection="1">
      <alignment horizontal="left" vertical="center" shrinkToFit="1"/>
      <protection locked="0"/>
    </xf>
    <xf numFmtId="0" fontId="7" fillId="2" borderId="1" xfId="7" applyFont="1" applyFill="1" applyBorder="1" applyAlignment="1" applyProtection="1">
      <alignment horizontal="left" vertical="center" shrinkToFit="1"/>
      <protection locked="0"/>
    </xf>
    <xf numFmtId="0" fontId="2" fillId="0" borderId="0" xfId="7" applyNumberFormat="1" applyFont="1" applyFill="1" applyBorder="1" applyAlignment="1" applyProtection="1">
      <alignment vertical="center"/>
    </xf>
    <xf numFmtId="0" fontId="2" fillId="0" borderId="0" xfId="7" applyProtection="1"/>
    <xf numFmtId="0" fontId="2" fillId="0" borderId="0" xfId="7" applyAlignment="1" applyProtection="1">
      <alignment horizontal="left"/>
    </xf>
    <xf numFmtId="0" fontId="2" fillId="0" borderId="0" xfId="7" applyFont="1" applyProtection="1"/>
    <xf numFmtId="0" fontId="3" fillId="0" borderId="0" xfId="7" applyFont="1" applyFill="1" applyProtection="1"/>
    <xf numFmtId="0" fontId="4" fillId="6" borderId="5" xfId="7" applyFont="1" applyFill="1" applyBorder="1" applyAlignment="1" applyProtection="1">
      <alignment horizontal="center" vertical="center"/>
    </xf>
    <xf numFmtId="0" fontId="4" fillId="6" borderId="0" xfId="7" applyFont="1" applyFill="1" applyBorder="1" applyAlignment="1" applyProtection="1">
      <alignment horizontal="center" vertical="center"/>
    </xf>
    <xf numFmtId="0" fontId="5" fillId="0" borderId="0" xfId="7" applyFont="1" applyAlignment="1" applyProtection="1">
      <alignment horizontal="center" vertical="center"/>
    </xf>
    <xf numFmtId="0" fontId="4" fillId="0" borderId="19" xfId="7" applyFont="1" applyFill="1" applyBorder="1" applyAlignment="1" applyProtection="1">
      <alignment vertical="center"/>
    </xf>
    <xf numFmtId="0" fontId="4" fillId="0" borderId="0" xfId="7" applyFont="1" applyFill="1" applyBorder="1" applyAlignment="1" applyProtection="1">
      <alignment vertical="center"/>
    </xf>
    <xf numFmtId="0" fontId="0" fillId="0" borderId="0" xfId="0" applyProtection="1"/>
    <xf numFmtId="0" fontId="2" fillId="0" borderId="0" xfId="7" applyFont="1" applyAlignment="1" applyProtection="1">
      <alignment horizontal="center"/>
    </xf>
    <xf numFmtId="0" fontId="2" fillId="0" borderId="0" xfId="7" applyAlignment="1" applyProtection="1">
      <alignment vertical="center"/>
    </xf>
    <xf numFmtId="0" fontId="3" fillId="0" borderId="0" xfId="7" applyFont="1" applyProtection="1"/>
    <xf numFmtId="0" fontId="66" fillId="0" borderId="0" xfId="0" applyFont="1" applyBorder="1" applyProtection="1"/>
    <xf numFmtId="0" fontId="0" fillId="10" borderId="0" xfId="0" applyFill="1" applyProtection="1"/>
    <xf numFmtId="0" fontId="68" fillId="0" borderId="0" xfId="0" applyFont="1" applyProtection="1"/>
    <xf numFmtId="0" fontId="43" fillId="0" borderId="0" xfId="0" applyFont="1" applyProtection="1"/>
    <xf numFmtId="0" fontId="9" fillId="7" borderId="36" xfId="2" applyFont="1" applyFill="1" applyBorder="1" applyAlignment="1" applyProtection="1">
      <alignment horizontal="center" vertical="center"/>
      <protection locked="0"/>
    </xf>
    <xf numFmtId="0" fontId="9" fillId="7" borderId="37" xfId="2" applyFont="1" applyFill="1" applyBorder="1" applyAlignment="1" applyProtection="1">
      <alignment horizontal="center" vertical="center"/>
      <protection locked="0"/>
    </xf>
    <xf numFmtId="0" fontId="9" fillId="7" borderId="38" xfId="2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Alignment="1" applyProtection="1">
      <alignment horizontal="left" indent="35"/>
    </xf>
    <xf numFmtId="0" fontId="13" fillId="5" borderId="0" xfId="0" applyFont="1" applyFill="1" applyAlignment="1" applyProtection="1"/>
    <xf numFmtId="0" fontId="0" fillId="0" borderId="0" xfId="0" applyAlignment="1" applyProtection="1">
      <alignment wrapText="1"/>
    </xf>
    <xf numFmtId="0" fontId="17" fillId="0" borderId="0" xfId="0" applyFont="1" applyProtection="1"/>
    <xf numFmtId="0" fontId="21" fillId="0" borderId="4" xfId="0" applyFont="1" applyBorder="1" applyAlignment="1" applyProtection="1">
      <alignment horizontal="center" wrapText="1"/>
    </xf>
    <xf numFmtId="1" fontId="16" fillId="0" borderId="4" xfId="0" applyNumberFormat="1" applyFont="1" applyBorder="1" applyAlignment="1" applyProtection="1">
      <alignment horizontal="center" vertical="center" shrinkToFit="1"/>
    </xf>
    <xf numFmtId="1" fontId="16" fillId="8" borderId="4" xfId="0" applyNumberFormat="1" applyFont="1" applyFill="1" applyBorder="1" applyAlignment="1" applyProtection="1">
      <alignment horizontal="center" vertical="center" shrinkToFit="1"/>
    </xf>
    <xf numFmtId="0" fontId="24" fillId="0" borderId="0" xfId="0" applyFont="1" applyAlignment="1" applyProtection="1">
      <alignment horizontal="left"/>
    </xf>
    <xf numFmtId="0" fontId="25" fillId="0" borderId="0" xfId="0" applyFont="1" applyBorder="1" applyAlignment="1" applyProtection="1">
      <alignment horizontal="left" vertical="top" indent="2"/>
    </xf>
    <xf numFmtId="0" fontId="14" fillId="5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top" shrinkToFit="1"/>
    </xf>
    <xf numFmtId="0" fontId="25" fillId="0" borderId="0" xfId="0" applyFont="1" applyAlignment="1" applyProtection="1">
      <alignment horizontal="left" vertical="top" indent="1"/>
    </xf>
    <xf numFmtId="0" fontId="15" fillId="0" borderId="0" xfId="0" applyFont="1" applyAlignment="1" applyProtection="1">
      <alignment vertical="top"/>
    </xf>
    <xf numFmtId="0" fontId="15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wrapText="1"/>
    </xf>
    <xf numFmtId="0" fontId="25" fillId="0" borderId="0" xfId="0" applyFont="1" applyBorder="1" applyAlignment="1" applyProtection="1">
      <alignment horizontal="left" vertical="top"/>
    </xf>
    <xf numFmtId="1" fontId="19" fillId="8" borderId="4" xfId="0" applyNumberFormat="1" applyFont="1" applyFill="1" applyBorder="1" applyAlignment="1" applyProtection="1">
      <alignment horizontal="center" vertical="center" shrinkToFit="1"/>
      <protection locked="0"/>
    </xf>
    <xf numFmtId="1" fontId="19" fillId="0" borderId="4" xfId="0" applyNumberFormat="1" applyFont="1" applyBorder="1" applyAlignment="1" applyProtection="1">
      <alignment horizontal="center" vertical="center" shrinkToFit="1"/>
      <protection locked="0"/>
    </xf>
    <xf numFmtId="0" fontId="2" fillId="4" borderId="0" xfId="7" applyFill="1" applyBorder="1" applyProtection="1">
      <protection hidden="1"/>
    </xf>
    <xf numFmtId="0" fontId="2" fillId="4" borderId="0" xfId="7" applyFont="1" applyFill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left" vertical="top" indent="3"/>
    </xf>
    <xf numFmtId="0" fontId="36" fillId="5" borderId="39" xfId="7" applyFont="1" applyFill="1" applyBorder="1" applyAlignment="1" applyProtection="1">
      <alignment horizontal="center" vertical="center" shrinkToFit="1"/>
      <protection locked="0"/>
    </xf>
    <xf numFmtId="0" fontId="36" fillId="5" borderId="14" xfId="7" applyFont="1" applyFill="1" applyBorder="1" applyAlignment="1" applyProtection="1">
      <alignment horizontal="center" vertical="center" shrinkToFit="1"/>
      <protection locked="0"/>
    </xf>
    <xf numFmtId="0" fontId="36" fillId="5" borderId="4" xfId="7" applyFont="1" applyFill="1" applyBorder="1" applyAlignment="1" applyProtection="1">
      <alignment horizontal="center" vertical="center" shrinkToFit="1"/>
      <protection locked="0"/>
    </xf>
    <xf numFmtId="0" fontId="36" fillId="5" borderId="3" xfId="7" applyFont="1" applyFill="1" applyBorder="1" applyAlignment="1" applyProtection="1">
      <alignment horizontal="center" vertical="center" shrinkToFit="1"/>
      <protection locked="0"/>
    </xf>
    <xf numFmtId="0" fontId="36" fillId="5" borderId="12" xfId="7" applyFont="1" applyFill="1" applyBorder="1" applyAlignment="1" applyProtection="1">
      <alignment horizontal="center" vertical="center" shrinkToFit="1"/>
      <protection locked="0"/>
    </xf>
    <xf numFmtId="0" fontId="36" fillId="5" borderId="16" xfId="7" applyFont="1" applyFill="1" applyBorder="1" applyAlignment="1" applyProtection="1">
      <alignment horizontal="center" vertical="center" shrinkToFit="1"/>
      <protection locked="0"/>
    </xf>
    <xf numFmtId="0" fontId="36" fillId="0" borderId="37" xfId="7" applyFont="1" applyFill="1" applyBorder="1" applyAlignment="1" applyProtection="1">
      <alignment horizontal="center" vertical="center" shrinkToFit="1"/>
      <protection locked="0"/>
    </xf>
    <xf numFmtId="0" fontId="36" fillId="0" borderId="4" xfId="7" applyFont="1" applyFill="1" applyBorder="1" applyAlignment="1" applyProtection="1">
      <alignment horizontal="center" vertical="center" shrinkToFit="1"/>
      <protection locked="0"/>
    </xf>
    <xf numFmtId="1" fontId="36" fillId="5" borderId="4" xfId="7" applyNumberFormat="1" applyFont="1" applyFill="1" applyBorder="1" applyAlignment="1" applyProtection="1">
      <alignment horizontal="center" vertical="center" shrinkToFit="1"/>
      <protection locked="0"/>
    </xf>
    <xf numFmtId="0" fontId="36" fillId="0" borderId="40" xfId="7" applyFont="1" applyFill="1" applyBorder="1" applyAlignment="1" applyProtection="1">
      <alignment horizontal="center" vertical="center" shrinkToFit="1"/>
      <protection locked="0"/>
    </xf>
    <xf numFmtId="0" fontId="36" fillId="0" borderId="3" xfId="7" applyFont="1" applyFill="1" applyBorder="1" applyAlignment="1" applyProtection="1">
      <alignment horizontal="center" vertical="center" shrinkToFit="1"/>
      <protection locked="0"/>
    </xf>
    <xf numFmtId="1" fontId="36" fillId="5" borderId="14" xfId="7" applyNumberFormat="1" applyFont="1" applyFill="1" applyBorder="1" applyAlignment="1" applyProtection="1">
      <alignment horizontal="center" vertical="center" shrinkToFit="1"/>
      <protection locked="0"/>
    </xf>
    <xf numFmtId="0" fontId="36" fillId="5" borderId="41" xfId="7" applyFont="1" applyFill="1" applyBorder="1" applyAlignment="1" applyProtection="1">
      <alignment horizontal="center" vertical="center" shrinkToFit="1"/>
      <protection locked="0"/>
    </xf>
    <xf numFmtId="0" fontId="36" fillId="5" borderId="42" xfId="7" applyFont="1" applyFill="1" applyBorder="1" applyAlignment="1" applyProtection="1">
      <alignment horizontal="center" vertical="center" shrinkToFit="1"/>
      <protection locked="0"/>
    </xf>
    <xf numFmtId="0" fontId="36" fillId="5" borderId="43" xfId="7" applyFont="1" applyFill="1" applyBorder="1" applyAlignment="1" applyProtection="1">
      <alignment horizontal="center" vertical="center" shrinkToFit="1"/>
      <protection locked="0"/>
    </xf>
    <xf numFmtId="0" fontId="36" fillId="5" borderId="44" xfId="7" applyFont="1" applyFill="1" applyBorder="1" applyAlignment="1" applyProtection="1">
      <alignment horizontal="center" vertical="center" shrinkToFit="1"/>
      <protection locked="0"/>
    </xf>
    <xf numFmtId="0" fontId="36" fillId="5" borderId="45" xfId="7" applyFont="1" applyFill="1" applyBorder="1" applyAlignment="1" applyProtection="1">
      <alignment horizontal="center" vertical="center" shrinkToFit="1"/>
      <protection locked="0"/>
    </xf>
    <xf numFmtId="0" fontId="36" fillId="5" borderId="46" xfId="7" applyFont="1" applyFill="1" applyBorder="1" applyAlignment="1" applyProtection="1">
      <alignment horizontal="center" vertical="center" shrinkToFit="1"/>
      <protection locked="0"/>
    </xf>
    <xf numFmtId="0" fontId="36" fillId="0" borderId="36" xfId="7" applyFont="1" applyFill="1" applyBorder="1" applyAlignment="1" applyProtection="1">
      <alignment horizontal="center" vertical="center" shrinkToFit="1"/>
      <protection locked="0"/>
    </xf>
    <xf numFmtId="0" fontId="36" fillId="0" borderId="12" xfId="7" applyFont="1" applyFill="1" applyBorder="1" applyAlignment="1" applyProtection="1">
      <alignment horizontal="center" vertical="center" shrinkToFit="1"/>
      <protection locked="0"/>
    </xf>
    <xf numFmtId="0" fontId="36" fillId="0" borderId="38" xfId="7" applyFont="1" applyFill="1" applyBorder="1" applyAlignment="1" applyProtection="1">
      <alignment horizontal="center" vertical="center" shrinkToFit="1"/>
      <protection locked="0"/>
    </xf>
    <xf numFmtId="0" fontId="36" fillId="0" borderId="16" xfId="7" applyFont="1" applyFill="1" applyBorder="1" applyAlignment="1" applyProtection="1">
      <alignment horizontal="center" vertical="center" shrinkToFit="1"/>
      <protection locked="0"/>
    </xf>
    <xf numFmtId="0" fontId="36" fillId="5" borderId="47" xfId="7" applyFont="1" applyFill="1" applyBorder="1" applyAlignment="1" applyProtection="1">
      <alignment horizontal="center" vertical="center" shrinkToFit="1"/>
      <protection locked="0"/>
    </xf>
    <xf numFmtId="0" fontId="36" fillId="5" borderId="48" xfId="7" applyFont="1" applyFill="1" applyBorder="1" applyAlignment="1" applyProtection="1">
      <alignment horizontal="center" vertical="center" shrinkToFit="1"/>
      <protection locked="0"/>
    </xf>
    <xf numFmtId="0" fontId="36" fillId="5" borderId="49" xfId="7" applyFont="1" applyFill="1" applyBorder="1" applyAlignment="1" applyProtection="1">
      <alignment horizontal="center" vertical="center" shrinkToFit="1"/>
      <protection locked="0"/>
    </xf>
    <xf numFmtId="2" fontId="36" fillId="5" borderId="24" xfId="7" applyNumberFormat="1" applyFont="1" applyFill="1" applyBorder="1" applyAlignment="1" applyProtection="1">
      <alignment horizontal="center" vertical="center" shrinkToFit="1"/>
      <protection hidden="1"/>
    </xf>
    <xf numFmtId="2" fontId="36" fillId="0" borderId="10" xfId="7" applyNumberFormat="1" applyFont="1" applyFill="1" applyBorder="1" applyAlignment="1" applyProtection="1">
      <alignment horizontal="center" vertical="center" shrinkToFit="1"/>
      <protection hidden="1"/>
    </xf>
    <xf numFmtId="0" fontId="36" fillId="5" borderId="50" xfId="7" applyFont="1" applyFill="1" applyBorder="1" applyAlignment="1" applyProtection="1">
      <alignment horizontal="center" vertical="center" shrinkToFit="1"/>
      <protection locked="0"/>
    </xf>
    <xf numFmtId="0" fontId="36" fillId="5" borderId="51" xfId="7" applyFont="1" applyFill="1" applyBorder="1" applyAlignment="1" applyProtection="1">
      <alignment horizontal="center" vertical="center" shrinkToFit="1"/>
      <protection locked="0"/>
    </xf>
    <xf numFmtId="0" fontId="36" fillId="0" borderId="52" xfId="7" applyFont="1" applyFill="1" applyBorder="1" applyAlignment="1" applyProtection="1">
      <alignment horizontal="center" vertical="center" shrinkToFit="1"/>
      <protection locked="0"/>
    </xf>
    <xf numFmtId="0" fontId="36" fillId="0" borderId="44" xfId="7" applyFont="1" applyFill="1" applyBorder="1" applyAlignment="1" applyProtection="1">
      <alignment horizontal="center" vertical="center" shrinkToFit="1"/>
      <protection locked="0"/>
    </xf>
    <xf numFmtId="0" fontId="10" fillId="9" borderId="46" xfId="909" applyFont="1" applyFill="1" applyBorder="1" applyAlignment="1" applyProtection="1">
      <alignment horizontal="center" vertical="center"/>
    </xf>
    <xf numFmtId="0" fontId="10" fillId="9" borderId="53" xfId="909" applyFont="1" applyFill="1" applyBorder="1" applyAlignment="1" applyProtection="1">
      <alignment horizontal="center" vertical="center"/>
    </xf>
    <xf numFmtId="0" fontId="44" fillId="11" borderId="54" xfId="909" applyFont="1" applyFill="1" applyBorder="1" applyAlignment="1" applyProtection="1">
      <alignment vertical="center" wrapText="1"/>
    </xf>
    <xf numFmtId="0" fontId="45" fillId="11" borderId="46" xfId="909" applyFont="1" applyFill="1" applyBorder="1" applyAlignment="1" applyProtection="1">
      <alignment horizontal="center" vertical="center"/>
    </xf>
    <xf numFmtId="0" fontId="45" fillId="12" borderId="46" xfId="909" applyFont="1" applyFill="1" applyBorder="1" applyAlignment="1" applyProtection="1">
      <alignment horizontal="center" vertical="center"/>
    </xf>
    <xf numFmtId="0" fontId="2" fillId="0" borderId="44" xfId="7" quotePrefix="1" applyNumberFormat="1" applyBorder="1" applyAlignment="1" applyProtection="1">
      <alignment vertical="center"/>
    </xf>
    <xf numFmtId="1" fontId="65" fillId="0" borderId="0" xfId="534" applyNumberFormat="1" applyBorder="1" applyAlignment="1" applyProtection="1">
      <alignment horizontal="center" vertical="center"/>
      <protection hidden="1"/>
    </xf>
    <xf numFmtId="0" fontId="2" fillId="0" borderId="44" xfId="7" applyNumberFormat="1" applyBorder="1" applyAlignment="1" applyProtection="1">
      <alignment vertical="center"/>
    </xf>
    <xf numFmtId="0" fontId="2" fillId="0" borderId="0" xfId="7" applyBorder="1" applyAlignment="1">
      <alignment horizontal="center" vertical="center"/>
    </xf>
    <xf numFmtId="1" fontId="65" fillId="0" borderId="0" xfId="714" applyNumberFormat="1" applyBorder="1" applyAlignment="1" applyProtection="1">
      <alignment horizontal="center" vertical="center"/>
      <protection hidden="1"/>
    </xf>
    <xf numFmtId="1" fontId="65" fillId="0" borderId="0" xfId="774" applyNumberFormat="1" applyBorder="1" applyAlignment="1" applyProtection="1">
      <alignment horizontal="center" vertical="center"/>
      <protection hidden="1"/>
    </xf>
    <xf numFmtId="1" fontId="65" fillId="0" borderId="0" xfId="205" applyNumberFormat="1" applyBorder="1" applyAlignment="1" applyProtection="1">
      <alignment horizontal="center" vertical="center"/>
      <protection hidden="1"/>
    </xf>
    <xf numFmtId="0" fontId="2" fillId="0" borderId="44" xfId="7" quotePrefix="1" applyNumberFormat="1" applyFill="1" applyBorder="1" applyAlignment="1" applyProtection="1">
      <alignment vertical="center"/>
    </xf>
    <xf numFmtId="0" fontId="65" fillId="0" borderId="44" xfId="7" quotePrefix="1" applyNumberFormat="1" applyFont="1" applyBorder="1" applyAlignment="1" applyProtection="1">
      <alignment vertical="center"/>
    </xf>
    <xf numFmtId="1" fontId="65" fillId="0" borderId="0" xfId="25" applyNumberFormat="1" applyBorder="1" applyAlignment="1" applyProtection="1">
      <alignment horizontal="center" vertical="center"/>
      <protection hidden="1"/>
    </xf>
    <xf numFmtId="1" fontId="65" fillId="0" borderId="0" xfId="654" applyNumberFormat="1" applyBorder="1" applyAlignment="1" applyProtection="1">
      <alignment horizontal="center" vertical="center"/>
      <protection hidden="1"/>
    </xf>
    <xf numFmtId="1" fontId="65" fillId="0" borderId="0" xfId="414" applyNumberFormat="1" applyBorder="1" applyAlignment="1" applyProtection="1">
      <alignment horizontal="center" vertical="center"/>
      <protection hidden="1"/>
    </xf>
    <xf numFmtId="0" fontId="12" fillId="0" borderId="44" xfId="7" quotePrefix="1" applyNumberFormat="1" applyFont="1" applyBorder="1" applyAlignment="1" applyProtection="1">
      <alignment vertical="center"/>
    </xf>
    <xf numFmtId="1" fontId="65" fillId="0" borderId="0" xfId="350" applyNumberFormat="1" applyBorder="1" applyAlignment="1" applyProtection="1">
      <alignment horizontal="center" vertical="center"/>
      <protection hidden="1"/>
    </xf>
    <xf numFmtId="0" fontId="46" fillId="9" borderId="46" xfId="909" applyFont="1" applyFill="1" applyBorder="1" applyAlignment="1" applyProtection="1">
      <alignment horizontal="center" vertical="center"/>
    </xf>
    <xf numFmtId="0" fontId="47" fillId="9" borderId="46" xfId="909" applyFont="1" applyFill="1" applyBorder="1" applyAlignment="1" applyProtection="1">
      <alignment horizontal="center" vertical="center" wrapText="1"/>
    </xf>
    <xf numFmtId="0" fontId="47" fillId="9" borderId="53" xfId="909" applyFont="1" applyFill="1" applyBorder="1" applyAlignment="1" applyProtection="1">
      <alignment horizontal="center" vertical="center" wrapText="1"/>
    </xf>
    <xf numFmtId="0" fontId="12" fillId="0" borderId="44" xfId="8" quotePrefix="1" applyNumberFormat="1" applyBorder="1" applyProtection="1"/>
    <xf numFmtId="0" fontId="2" fillId="0" borderId="44" xfId="7" applyBorder="1"/>
    <xf numFmtId="0" fontId="12" fillId="0" borderId="44" xfId="8" quotePrefix="1" applyNumberFormat="1" applyFont="1" applyBorder="1" applyAlignment="1" applyProtection="1"/>
    <xf numFmtId="0" fontId="12" fillId="0" borderId="44" xfId="8" applyNumberFormat="1" applyBorder="1" applyProtection="1"/>
    <xf numFmtId="0" fontId="12" fillId="0" borderId="44" xfId="8" quotePrefix="1" applyNumberFormat="1" applyFill="1" applyBorder="1" applyProtection="1"/>
    <xf numFmtId="0" fontId="12" fillId="0" borderId="44" xfId="8" applyNumberFormat="1" applyFont="1" applyBorder="1" applyProtection="1"/>
    <xf numFmtId="0" fontId="12" fillId="0" borderId="44" xfId="8" quotePrefix="1" applyNumberFormat="1" applyFont="1" applyFill="1" applyBorder="1" applyProtection="1"/>
    <xf numFmtId="0" fontId="11" fillId="9" borderId="46" xfId="909" applyFont="1" applyFill="1" applyBorder="1" applyAlignment="1" applyProtection="1">
      <alignment vertical="center"/>
    </xf>
    <xf numFmtId="0" fontId="11" fillId="9" borderId="53" xfId="909" applyFont="1" applyFill="1" applyBorder="1" applyAlignment="1" applyProtection="1">
      <alignment vertical="center"/>
    </xf>
    <xf numFmtId="0" fontId="11" fillId="9" borderId="46" xfId="909" applyFont="1" applyFill="1" applyBorder="1" applyAlignment="1" applyProtection="1">
      <alignment horizontal="center" vertical="center"/>
    </xf>
    <xf numFmtId="0" fontId="11" fillId="0" borderId="44" xfId="909" applyFont="1" applyFill="1" applyBorder="1" applyAlignment="1" applyProtection="1">
      <alignment horizontal="center" vertical="center"/>
    </xf>
    <xf numFmtId="0" fontId="11" fillId="0" borderId="44" xfId="909" applyFont="1" applyFill="1" applyBorder="1" applyAlignment="1" applyProtection="1">
      <alignment horizontal="left" vertical="top"/>
    </xf>
    <xf numFmtId="0" fontId="0" fillId="0" borderId="44" xfId="0" applyBorder="1"/>
    <xf numFmtId="0" fontId="48" fillId="0" borderId="55" xfId="22" applyFont="1" applyFill="1" applyBorder="1" applyAlignment="1" applyProtection="1">
      <alignment horizontal="center" vertical="center" shrinkToFit="1"/>
      <protection hidden="1"/>
    </xf>
    <xf numFmtId="0" fontId="48" fillId="0" borderId="56" xfId="22" applyFont="1" applyFill="1" applyBorder="1" applyAlignment="1" applyProtection="1">
      <alignment horizontal="center" vertical="center" shrinkToFit="1"/>
      <protection hidden="1"/>
    </xf>
    <xf numFmtId="0" fontId="48" fillId="0" borderId="52" xfId="22" applyFont="1" applyFill="1" applyBorder="1" applyAlignment="1" applyProtection="1">
      <alignment horizontal="center" vertical="center" shrinkToFit="1"/>
      <protection hidden="1"/>
    </xf>
    <xf numFmtId="0" fontId="48" fillId="0" borderId="44" xfId="22" applyFont="1" applyFill="1" applyBorder="1" applyAlignment="1" applyProtection="1">
      <alignment horizontal="center" vertical="center" shrinkToFit="1"/>
      <protection hidden="1"/>
    </xf>
    <xf numFmtId="0" fontId="48" fillId="0" borderId="57" xfId="22" applyFont="1" applyFill="1" applyBorder="1" applyAlignment="1" applyProtection="1">
      <alignment horizontal="center" vertical="center" shrinkToFit="1"/>
      <protection hidden="1"/>
    </xf>
    <xf numFmtId="0" fontId="48" fillId="0" borderId="58" xfId="22" applyFont="1" applyFill="1" applyBorder="1" applyAlignment="1" applyProtection="1">
      <alignment horizontal="center" vertical="center" shrinkToFit="1"/>
      <protection hidden="1"/>
    </xf>
    <xf numFmtId="0" fontId="7" fillId="2" borderId="13" xfId="7" applyFont="1" applyFill="1" applyBorder="1" applyAlignment="1" applyProtection="1">
      <alignment horizontal="left" vertical="center"/>
    </xf>
    <xf numFmtId="0" fontId="7" fillId="2" borderId="1" xfId="7" applyFont="1" applyFill="1" applyBorder="1" applyAlignment="1" applyProtection="1">
      <alignment horizontal="left" vertical="center"/>
    </xf>
    <xf numFmtId="0" fontId="50" fillId="5" borderId="26" xfId="7" applyFont="1" applyFill="1" applyBorder="1" applyAlignment="1" applyProtection="1">
      <alignment horizontal="left" vertical="center"/>
      <protection hidden="1"/>
    </xf>
    <xf numFmtId="0" fontId="44" fillId="12" borderId="54" xfId="909" applyFont="1" applyFill="1" applyBorder="1" applyAlignment="1" applyProtection="1">
      <alignment vertical="center" wrapText="1"/>
    </xf>
    <xf numFmtId="0" fontId="69" fillId="0" borderId="0" xfId="7" applyNumberFormat="1" applyFont="1" applyFill="1" applyBorder="1" applyAlignment="1" applyProtection="1">
      <alignment vertical="center"/>
    </xf>
    <xf numFmtId="0" fontId="36" fillId="5" borderId="39" xfId="7" applyFont="1" applyFill="1" applyBorder="1" applyAlignment="1" applyProtection="1">
      <alignment horizontal="center" vertical="center" shrinkToFit="1"/>
      <protection hidden="1"/>
    </xf>
    <xf numFmtId="0" fontId="36" fillId="5" borderId="14" xfId="7" applyFont="1" applyFill="1" applyBorder="1" applyAlignment="1" applyProtection="1">
      <alignment horizontal="center" vertical="center" shrinkToFit="1"/>
      <protection hidden="1"/>
    </xf>
    <xf numFmtId="0" fontId="36" fillId="5" borderId="55" xfId="7" applyFont="1" applyFill="1" applyBorder="1" applyAlignment="1" applyProtection="1">
      <alignment horizontal="center" vertical="center" shrinkToFit="1"/>
      <protection locked="0"/>
    </xf>
    <xf numFmtId="0" fontId="36" fillId="5" borderId="56" xfId="7" applyFont="1" applyFill="1" applyBorder="1" applyAlignment="1" applyProtection="1">
      <alignment horizontal="center" vertical="center" shrinkToFit="1"/>
      <protection locked="0"/>
    </xf>
    <xf numFmtId="1" fontId="36" fillId="5" borderId="56" xfId="7" applyNumberFormat="1" applyFont="1" applyFill="1" applyBorder="1" applyAlignment="1" applyProtection="1">
      <alignment horizontal="center" vertical="center" shrinkToFit="1"/>
      <protection locked="0"/>
    </xf>
    <xf numFmtId="0" fontId="33" fillId="5" borderId="56" xfId="7" applyFont="1" applyFill="1" applyBorder="1" applyAlignment="1" applyProtection="1">
      <alignment horizontal="center" vertical="center" shrinkToFit="1"/>
      <protection hidden="1"/>
    </xf>
    <xf numFmtId="0" fontId="33" fillId="5" borderId="59" xfId="7" applyFont="1" applyFill="1" applyBorder="1" applyAlignment="1" applyProtection="1">
      <alignment horizontal="center" vertical="center" shrinkToFit="1"/>
      <protection hidden="1"/>
    </xf>
    <xf numFmtId="0" fontId="33" fillId="5" borderId="44" xfId="7" applyFont="1" applyFill="1" applyBorder="1" applyAlignment="1" applyProtection="1">
      <alignment horizontal="center" vertical="center" shrinkToFit="1"/>
      <protection hidden="1"/>
    </xf>
    <xf numFmtId="0" fontId="33" fillId="5" borderId="60" xfId="7" applyFont="1" applyFill="1" applyBorder="1" applyAlignment="1" applyProtection="1">
      <alignment horizontal="center" vertical="center" shrinkToFit="1"/>
      <protection hidden="1"/>
    </xf>
    <xf numFmtId="1" fontId="36" fillId="5" borderId="44" xfId="7" applyNumberFormat="1" applyFont="1" applyFill="1" applyBorder="1" applyAlignment="1" applyProtection="1">
      <alignment horizontal="center" vertical="center" shrinkToFit="1"/>
      <protection locked="0"/>
    </xf>
    <xf numFmtId="0" fontId="33" fillId="5" borderId="46" xfId="7" applyFont="1" applyFill="1" applyBorder="1" applyAlignment="1" applyProtection="1">
      <alignment horizontal="center" vertical="center" shrinkToFit="1"/>
      <protection hidden="1"/>
    </xf>
    <xf numFmtId="0" fontId="33" fillId="5" borderId="61" xfId="7" applyFont="1" applyFill="1" applyBorder="1" applyAlignment="1" applyProtection="1">
      <alignment horizontal="center" vertical="center" shrinkToFit="1"/>
      <protection hidden="1"/>
    </xf>
    <xf numFmtId="0" fontId="36" fillId="5" borderId="62" xfId="7" applyFont="1" applyFill="1" applyBorder="1" applyAlignment="1" applyProtection="1">
      <alignment horizontal="center" vertical="center" shrinkToFit="1"/>
      <protection locked="0"/>
    </xf>
    <xf numFmtId="0" fontId="36" fillId="5" borderId="63" xfId="7" applyFont="1" applyFill="1" applyBorder="1" applyAlignment="1" applyProtection="1">
      <alignment horizontal="center" vertical="center" shrinkToFit="1"/>
      <protection locked="0"/>
    </xf>
    <xf numFmtId="0" fontId="33" fillId="5" borderId="58" xfId="7" applyFont="1" applyFill="1" applyBorder="1" applyAlignment="1" applyProtection="1">
      <alignment horizontal="center" vertical="center" shrinkToFit="1"/>
      <protection hidden="1"/>
    </xf>
    <xf numFmtId="0" fontId="33" fillId="5" borderId="64" xfId="7" applyFont="1" applyFill="1" applyBorder="1" applyAlignment="1" applyProtection="1">
      <alignment horizontal="center" vertical="center" shrinkToFit="1"/>
      <protection hidden="1"/>
    </xf>
    <xf numFmtId="0" fontId="33" fillId="5" borderId="65" xfId="7" applyFont="1" applyFill="1" applyBorder="1" applyAlignment="1" applyProtection="1">
      <alignment horizontal="center" vertical="center" shrinkToFit="1"/>
      <protection hidden="1"/>
    </xf>
    <xf numFmtId="0" fontId="36" fillId="5" borderId="58" xfId="7" applyFont="1" applyFill="1" applyBorder="1" applyAlignment="1" applyProtection="1">
      <alignment horizontal="center" vertical="center" shrinkToFit="1"/>
      <protection locked="0"/>
    </xf>
    <xf numFmtId="0" fontId="0" fillId="0" borderId="0" xfId="0" applyProtection="1">
      <protection hidden="1"/>
    </xf>
    <xf numFmtId="165" fontId="35" fillId="5" borderId="0" xfId="0" applyNumberFormat="1" applyFont="1" applyFill="1" applyBorder="1" applyAlignment="1" applyProtection="1">
      <alignment vertical="top" wrapText="1"/>
      <protection hidden="1"/>
    </xf>
    <xf numFmtId="0" fontId="18" fillId="5" borderId="52" xfId="0" applyFont="1" applyFill="1" applyBorder="1" applyAlignment="1" applyProtection="1">
      <alignment horizontal="center" vertical="center" wrapText="1"/>
      <protection hidden="1"/>
    </xf>
    <xf numFmtId="0" fontId="18" fillId="5" borderId="44" xfId="0" applyFont="1" applyFill="1" applyBorder="1" applyAlignment="1" applyProtection="1">
      <alignment horizontal="center" vertical="center" wrapText="1"/>
      <protection hidden="1"/>
    </xf>
    <xf numFmtId="0" fontId="38" fillId="5" borderId="0" xfId="0" applyFont="1" applyFill="1" applyBorder="1" applyAlignment="1" applyProtection="1">
      <alignment vertical="center" wrapText="1"/>
      <protection hidden="1"/>
    </xf>
    <xf numFmtId="0" fontId="7" fillId="5" borderId="0" xfId="0" applyFont="1" applyFill="1" applyBorder="1" applyAlignment="1" applyProtection="1">
      <alignment vertical="center" wrapText="1"/>
      <protection hidden="1"/>
    </xf>
    <xf numFmtId="0" fontId="36" fillId="5" borderId="0" xfId="0" applyFont="1" applyFill="1" applyBorder="1" applyAlignment="1" applyProtection="1">
      <alignment vertical="center" shrinkToFit="1"/>
      <protection hidden="1"/>
    </xf>
    <xf numFmtId="0" fontId="36" fillId="5" borderId="0" xfId="0" applyFont="1" applyFill="1" applyBorder="1" applyAlignment="1" applyProtection="1">
      <alignment horizontal="center" vertical="center" shrinkToFit="1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53" fillId="5" borderId="0" xfId="0" applyFont="1" applyFill="1" applyBorder="1" applyAlignment="1" applyProtection="1">
      <alignment horizontal="left" vertical="center"/>
      <protection hidden="1"/>
    </xf>
    <xf numFmtId="0" fontId="53" fillId="5" borderId="0" xfId="0" applyFont="1" applyFill="1" applyBorder="1" applyAlignment="1" applyProtection="1">
      <alignment horizontal="left" vertical="top"/>
      <protection hidden="1"/>
    </xf>
    <xf numFmtId="0" fontId="10" fillId="9" borderId="46" xfId="909" applyFont="1" applyFill="1" applyBorder="1" applyAlignment="1" applyProtection="1">
      <alignment horizontal="center" vertical="center"/>
      <protection hidden="1"/>
    </xf>
    <xf numFmtId="0" fontId="10" fillId="9" borderId="53" xfId="909" applyFont="1" applyFill="1" applyBorder="1" applyAlignment="1" applyProtection="1">
      <alignment horizontal="center" vertical="center"/>
      <protection hidden="1"/>
    </xf>
    <xf numFmtId="0" fontId="44" fillId="11" borderId="54" xfId="909" applyFont="1" applyFill="1" applyBorder="1" applyAlignment="1" applyProtection="1">
      <alignment vertical="center" wrapText="1"/>
      <protection hidden="1"/>
    </xf>
    <xf numFmtId="0" fontId="44" fillId="12" borderId="54" xfId="909" applyFont="1" applyFill="1" applyBorder="1" applyAlignment="1" applyProtection="1">
      <alignment vertical="center" wrapText="1"/>
      <protection hidden="1"/>
    </xf>
    <xf numFmtId="0" fontId="44" fillId="13" borderId="54" xfId="909" applyFont="1" applyFill="1" applyBorder="1" applyAlignment="1" applyProtection="1">
      <alignment vertical="center" wrapText="1"/>
      <protection hidden="1"/>
    </xf>
    <xf numFmtId="0" fontId="44" fillId="13" borderId="44" xfId="909" applyFont="1" applyFill="1" applyBorder="1" applyAlignment="1" applyProtection="1">
      <alignment vertical="center" wrapText="1"/>
      <protection hidden="1"/>
    </xf>
    <xf numFmtId="0" fontId="45" fillId="11" borderId="46" xfId="909" applyFont="1" applyFill="1" applyBorder="1" applyAlignment="1" applyProtection="1">
      <alignment horizontal="center" vertical="center"/>
      <protection hidden="1"/>
    </xf>
    <xf numFmtId="0" fontId="45" fillId="12" borderId="46" xfId="909" applyFont="1" applyFill="1" applyBorder="1" applyAlignment="1" applyProtection="1">
      <alignment horizontal="center" vertical="center"/>
      <protection hidden="1"/>
    </xf>
    <xf numFmtId="0" fontId="45" fillId="12" borderId="53" xfId="909" applyFont="1" applyFill="1" applyBorder="1" applyAlignment="1" applyProtection="1">
      <alignment horizontal="center" vertical="center"/>
      <protection hidden="1"/>
    </xf>
    <xf numFmtId="0" fontId="45" fillId="13" borderId="46" xfId="909" applyFont="1" applyFill="1" applyBorder="1" applyAlignment="1" applyProtection="1">
      <alignment horizontal="center" vertical="center"/>
      <protection hidden="1"/>
    </xf>
    <xf numFmtId="0" fontId="2" fillId="0" borderId="44" xfId="7" quotePrefix="1" applyNumberFormat="1" applyBorder="1" applyAlignment="1" applyProtection="1">
      <alignment vertical="center"/>
      <protection hidden="1"/>
    </xf>
    <xf numFmtId="0" fontId="2" fillId="0" borderId="44" xfId="7" applyNumberFormat="1" applyBorder="1" applyAlignment="1" applyProtection="1">
      <alignment vertical="center"/>
      <protection hidden="1"/>
    </xf>
    <xf numFmtId="0" fontId="2" fillId="0" borderId="0" xfId="7" applyBorder="1" applyAlignment="1" applyProtection="1">
      <alignment horizontal="center" vertical="center"/>
      <protection hidden="1"/>
    </xf>
    <xf numFmtId="0" fontId="2" fillId="0" borderId="44" xfId="7" quotePrefix="1" applyNumberFormat="1" applyFill="1" applyBorder="1" applyAlignment="1" applyProtection="1">
      <alignment vertical="center"/>
      <protection hidden="1"/>
    </xf>
    <xf numFmtId="0" fontId="65" fillId="0" borderId="44" xfId="7" quotePrefix="1" applyNumberFormat="1" applyFont="1" applyBorder="1" applyAlignment="1" applyProtection="1">
      <alignment vertical="center"/>
      <protection hidden="1"/>
    </xf>
    <xf numFmtId="0" fontId="12" fillId="0" borderId="44" xfId="7" quotePrefix="1" applyNumberFormat="1" applyFont="1" applyBorder="1" applyAlignment="1" applyProtection="1">
      <alignment vertical="center"/>
      <protection hidden="1"/>
    </xf>
    <xf numFmtId="0" fontId="46" fillId="9" borderId="46" xfId="909" applyFont="1" applyFill="1" applyBorder="1" applyAlignment="1" applyProtection="1">
      <alignment horizontal="center" vertical="center"/>
      <protection hidden="1"/>
    </xf>
    <xf numFmtId="0" fontId="47" fillId="9" borderId="46" xfId="909" applyFont="1" applyFill="1" applyBorder="1" applyAlignment="1" applyProtection="1">
      <alignment horizontal="center" vertical="center" wrapText="1"/>
      <protection hidden="1"/>
    </xf>
    <xf numFmtId="0" fontId="47" fillId="9" borderId="53" xfId="909" applyFont="1" applyFill="1" applyBorder="1" applyAlignment="1" applyProtection="1">
      <alignment horizontal="center" vertical="center" wrapText="1"/>
      <protection hidden="1"/>
    </xf>
    <xf numFmtId="0" fontId="12" fillId="0" borderId="44" xfId="8" quotePrefix="1" applyNumberFormat="1" applyBorder="1" applyProtection="1">
      <protection hidden="1"/>
    </xf>
    <xf numFmtId="0" fontId="2" fillId="0" borderId="44" xfId="7" applyBorder="1" applyProtection="1">
      <protection hidden="1"/>
    </xf>
    <xf numFmtId="0" fontId="2" fillId="0" borderId="44" xfId="7" applyFill="1" applyBorder="1" applyAlignment="1" applyProtection="1">
      <alignment horizontal="center" vertical="center"/>
      <protection hidden="1"/>
    </xf>
    <xf numFmtId="0" fontId="12" fillId="0" borderId="44" xfId="8" quotePrefix="1" applyNumberFormat="1" applyFont="1" applyBorder="1" applyAlignment="1" applyProtection="1">
      <protection hidden="1"/>
    </xf>
    <xf numFmtId="0" fontId="12" fillId="0" borderId="44" xfId="8" applyNumberFormat="1" applyBorder="1" applyProtection="1">
      <protection hidden="1"/>
    </xf>
    <xf numFmtId="0" fontId="12" fillId="14" borderId="44" xfId="8" quotePrefix="1" applyNumberFormat="1" applyFill="1" applyBorder="1" applyProtection="1">
      <protection hidden="1"/>
    </xf>
    <xf numFmtId="0" fontId="12" fillId="0" borderId="44" xfId="8" quotePrefix="1" applyNumberFormat="1" applyFill="1" applyBorder="1" applyProtection="1">
      <protection hidden="1"/>
    </xf>
    <xf numFmtId="0" fontId="0" fillId="14" borderId="44" xfId="0" applyFill="1" applyBorder="1" applyProtection="1">
      <protection hidden="1"/>
    </xf>
    <xf numFmtId="0" fontId="12" fillId="0" borderId="44" xfId="8" applyNumberFormat="1" applyFont="1" applyBorder="1" applyProtection="1">
      <protection hidden="1"/>
    </xf>
    <xf numFmtId="0" fontId="12" fillId="0" borderId="44" xfId="8" applyNumberFormat="1" applyFill="1" applyBorder="1" applyProtection="1">
      <protection hidden="1"/>
    </xf>
    <xf numFmtId="0" fontId="12" fillId="0" borderId="44" xfId="8" quotePrefix="1" applyNumberFormat="1" applyFont="1" applyFill="1" applyBorder="1" applyProtection="1">
      <protection hidden="1"/>
    </xf>
    <xf numFmtId="0" fontId="11" fillId="9" borderId="46" xfId="909" applyFont="1" applyFill="1" applyBorder="1" applyAlignment="1" applyProtection="1">
      <alignment vertical="center"/>
      <protection hidden="1"/>
    </xf>
    <xf numFmtId="0" fontId="11" fillId="9" borderId="53" xfId="909" applyFont="1" applyFill="1" applyBorder="1" applyAlignment="1" applyProtection="1">
      <alignment vertical="center"/>
      <protection hidden="1"/>
    </xf>
    <xf numFmtId="0" fontId="11" fillId="9" borderId="46" xfId="909" applyFont="1" applyFill="1" applyBorder="1" applyAlignment="1" applyProtection="1">
      <alignment horizontal="center" vertical="center"/>
      <protection hidden="1"/>
    </xf>
    <xf numFmtId="0" fontId="11" fillId="0" borderId="44" xfId="909" applyFont="1" applyFill="1" applyBorder="1" applyAlignment="1" applyProtection="1">
      <alignment horizontal="center" vertical="center"/>
      <protection hidden="1"/>
    </xf>
    <xf numFmtId="0" fontId="11" fillId="0" borderId="44" xfId="909" applyFont="1" applyFill="1" applyBorder="1" applyAlignment="1" applyProtection="1">
      <alignment horizontal="left" vertical="top"/>
      <protection hidden="1"/>
    </xf>
    <xf numFmtId="0" fontId="0" fillId="0" borderId="44" xfId="0" applyBorder="1" applyProtection="1">
      <protection hidden="1"/>
    </xf>
    <xf numFmtId="0" fontId="2" fillId="4" borderId="0" xfId="7" applyFill="1" applyAlignment="1" applyProtection="1">
      <alignment horizontal="center" vertical="center"/>
      <protection hidden="1"/>
    </xf>
    <xf numFmtId="0" fontId="2" fillId="4" borderId="0" xfId="7" applyFill="1" applyAlignment="1" applyProtection="1">
      <protection hidden="1"/>
    </xf>
    <xf numFmtId="0" fontId="26" fillId="4" borderId="0" xfId="7" applyFont="1" applyFill="1" applyAlignment="1" applyProtection="1">
      <alignment horizontal="center" vertical="center"/>
      <protection hidden="1"/>
    </xf>
    <xf numFmtId="0" fontId="12" fillId="14" borderId="44" xfId="8" quotePrefix="1" applyNumberFormat="1" applyFont="1" applyFill="1" applyBorder="1" applyProtection="1">
      <protection hidden="1"/>
    </xf>
    <xf numFmtId="0" fontId="2" fillId="0" borderId="44" xfId="7" applyFont="1" applyBorder="1" applyProtection="1">
      <protection hidden="1"/>
    </xf>
    <xf numFmtId="0" fontId="12" fillId="0" borderId="44" xfId="8" quotePrefix="1" applyNumberFormat="1" applyFont="1" applyBorder="1" applyProtection="1">
      <protection hidden="1"/>
    </xf>
    <xf numFmtId="0" fontId="2" fillId="10" borderId="44" xfId="7" applyFill="1" applyBorder="1" applyProtection="1">
      <protection hidden="1"/>
    </xf>
    <xf numFmtId="0" fontId="2" fillId="0" borderId="0" xfId="7" applyFont="1" applyFill="1" applyBorder="1" applyAlignment="1" applyProtection="1">
      <alignment vertical="center"/>
    </xf>
    <xf numFmtId="0" fontId="12" fillId="0" borderId="44" xfId="8" applyNumberFormat="1" applyFill="1" applyBorder="1" applyProtection="1"/>
    <xf numFmtId="0" fontId="2" fillId="14" borderId="44" xfId="7" applyFont="1" applyFill="1" applyBorder="1" applyProtection="1">
      <protection hidden="1"/>
    </xf>
    <xf numFmtId="0" fontId="55" fillId="14" borderId="0" xfId="0" applyFont="1" applyFill="1" applyProtection="1">
      <protection hidden="1"/>
    </xf>
    <xf numFmtId="0" fontId="25" fillId="0" borderId="0" xfId="0" applyFont="1" applyBorder="1" applyAlignment="1" applyProtection="1">
      <alignment horizontal="left" vertical="top" indent="3"/>
      <protection hidden="1"/>
    </xf>
    <xf numFmtId="0" fontId="33" fillId="5" borderId="0" xfId="7" applyFont="1" applyFill="1" applyBorder="1" applyAlignment="1" applyProtection="1">
      <alignment horizontal="center" vertical="center" shrinkToFit="1"/>
      <protection hidden="1"/>
    </xf>
    <xf numFmtId="0" fontId="7" fillId="0" borderId="0" xfId="7" applyFont="1" applyFill="1" applyBorder="1" applyAlignment="1" applyProtection="1">
      <alignment horizontal="left" vertical="center" wrapText="1"/>
      <protection hidden="1"/>
    </xf>
    <xf numFmtId="0" fontId="33" fillId="0" borderId="0" xfId="7" applyFont="1" applyFill="1" applyBorder="1" applyAlignment="1" applyProtection="1">
      <alignment vertical="center" shrinkToFit="1"/>
      <protection hidden="1"/>
    </xf>
    <xf numFmtId="0" fontId="34" fillId="5" borderId="0" xfId="0" applyFont="1" applyFill="1" applyBorder="1" applyAlignment="1" applyProtection="1">
      <protection hidden="1"/>
    </xf>
    <xf numFmtId="0" fontId="7" fillId="5" borderId="5" xfId="7" quotePrefix="1" applyFont="1" applyFill="1" applyBorder="1" applyAlignment="1" applyProtection="1">
      <alignment horizontal="center" vertical="center" wrapText="1"/>
      <protection hidden="1"/>
    </xf>
    <xf numFmtId="0" fontId="2" fillId="5" borderId="66" xfId="7" applyFont="1" applyFill="1" applyBorder="1" applyAlignment="1" applyProtection="1">
      <alignment horizontal="center" vertical="center" wrapText="1"/>
      <protection hidden="1"/>
    </xf>
    <xf numFmtId="0" fontId="2" fillId="5" borderId="17" xfId="7" applyFont="1" applyFill="1" applyBorder="1" applyAlignment="1" applyProtection="1">
      <alignment horizontal="center" vertical="center" wrapText="1"/>
      <protection hidden="1"/>
    </xf>
    <xf numFmtId="0" fontId="2" fillId="5" borderId="67" xfId="7" applyFont="1" applyFill="1" applyBorder="1" applyAlignment="1" applyProtection="1">
      <alignment horizontal="center" vertical="center" wrapText="1"/>
      <protection hidden="1"/>
    </xf>
    <xf numFmtId="0" fontId="7" fillId="5" borderId="68" xfId="7" applyFont="1" applyFill="1" applyBorder="1" applyAlignment="1" applyProtection="1">
      <alignment horizontal="center" vertical="center" wrapText="1"/>
      <protection hidden="1"/>
    </xf>
    <xf numFmtId="0" fontId="2" fillId="5" borderId="69" xfId="7" applyFont="1" applyFill="1" applyBorder="1" applyAlignment="1" applyProtection="1">
      <alignment horizontal="center" vertical="center" wrapText="1"/>
      <protection hidden="1"/>
    </xf>
    <xf numFmtId="0" fontId="2" fillId="5" borderId="70" xfId="7" applyFont="1" applyFill="1" applyBorder="1" applyAlignment="1" applyProtection="1">
      <alignment horizontal="center" vertical="center" wrapText="1"/>
      <protection hidden="1"/>
    </xf>
    <xf numFmtId="0" fontId="7" fillId="5" borderId="0" xfId="0" applyFont="1" applyFill="1" applyBorder="1" applyAlignment="1" applyProtection="1">
      <alignment horizontal="left" vertical="top"/>
      <protection hidden="1"/>
    </xf>
    <xf numFmtId="0" fontId="36" fillId="5" borderId="71" xfId="7" applyFont="1" applyFill="1" applyBorder="1" applyAlignment="1" applyProtection="1">
      <alignment horizontal="center" vertical="center" shrinkToFit="1"/>
      <protection locked="0"/>
    </xf>
    <xf numFmtId="0" fontId="36" fillId="5" borderId="72" xfId="7" applyFont="1" applyFill="1" applyBorder="1" applyAlignment="1" applyProtection="1">
      <alignment horizontal="center" vertical="center" shrinkToFit="1"/>
      <protection locked="0"/>
    </xf>
    <xf numFmtId="0" fontId="36" fillId="5" borderId="73" xfId="7" applyFont="1" applyFill="1" applyBorder="1" applyAlignment="1" applyProtection="1">
      <alignment horizontal="center" vertical="center" shrinkToFit="1"/>
      <protection locked="0"/>
    </xf>
    <xf numFmtId="0" fontId="36" fillId="5" borderId="59" xfId="7" applyFont="1" applyFill="1" applyBorder="1" applyAlignment="1" applyProtection="1">
      <alignment horizontal="center" vertical="center" shrinkToFit="1"/>
      <protection locked="0"/>
    </xf>
    <xf numFmtId="0" fontId="36" fillId="5" borderId="60" xfId="7" applyFont="1" applyFill="1" applyBorder="1" applyAlignment="1" applyProtection="1">
      <alignment horizontal="center" vertical="center" shrinkToFit="1"/>
      <protection locked="0"/>
    </xf>
    <xf numFmtId="0" fontId="36" fillId="0" borderId="57" xfId="7" applyFont="1" applyFill="1" applyBorder="1" applyAlignment="1" applyProtection="1">
      <alignment horizontal="center" vertical="center" shrinkToFit="1"/>
      <protection locked="0"/>
    </xf>
    <xf numFmtId="0" fontId="36" fillId="0" borderId="58" xfId="7" applyFont="1" applyFill="1" applyBorder="1" applyAlignment="1" applyProtection="1">
      <alignment horizontal="center" vertical="center" shrinkToFit="1"/>
      <protection locked="0"/>
    </xf>
    <xf numFmtId="0" fontId="36" fillId="5" borderId="64" xfId="7" applyFont="1" applyFill="1" applyBorder="1" applyAlignment="1" applyProtection="1">
      <alignment horizontal="center" vertical="center" shrinkToFit="1"/>
      <protection locked="0"/>
    </xf>
    <xf numFmtId="0" fontId="33" fillId="5" borderId="74" xfId="7" applyFont="1" applyFill="1" applyBorder="1" applyAlignment="1" applyProtection="1">
      <alignment horizontal="center" vertical="center" shrinkToFit="1"/>
      <protection hidden="1"/>
    </xf>
    <xf numFmtId="0" fontId="36" fillId="5" borderId="75" xfId="7" applyFont="1" applyFill="1" applyBorder="1" applyAlignment="1" applyProtection="1">
      <alignment horizontal="center" vertical="center" shrinkToFit="1"/>
      <protection locked="0"/>
    </xf>
    <xf numFmtId="0" fontId="36" fillId="5" borderId="76" xfId="7" applyFont="1" applyFill="1" applyBorder="1" applyAlignment="1" applyProtection="1">
      <alignment horizontal="center" vertical="center" shrinkToFit="1"/>
      <protection locked="0"/>
    </xf>
    <xf numFmtId="0" fontId="36" fillId="5" borderId="61" xfId="7" applyFont="1" applyFill="1" applyBorder="1" applyAlignment="1" applyProtection="1">
      <alignment horizontal="center" vertical="center" shrinkToFit="1"/>
      <protection locked="0"/>
    </xf>
    <xf numFmtId="0" fontId="2" fillId="5" borderId="30" xfId="7" applyFont="1" applyFill="1" applyBorder="1" applyAlignment="1" applyProtection="1">
      <alignment horizontal="center" vertical="center" wrapText="1"/>
      <protection hidden="1"/>
    </xf>
    <xf numFmtId="0" fontId="2" fillId="5" borderId="77" xfId="7" applyFont="1" applyFill="1" applyBorder="1" applyAlignment="1" applyProtection="1">
      <alignment horizontal="center" vertical="center" wrapText="1"/>
      <protection hidden="1"/>
    </xf>
    <xf numFmtId="0" fontId="2" fillId="5" borderId="35" xfId="7" applyFont="1" applyFill="1" applyBorder="1" applyAlignment="1" applyProtection="1">
      <alignment horizontal="center" vertical="center" wrapText="1"/>
      <protection hidden="1"/>
    </xf>
    <xf numFmtId="0" fontId="36" fillId="5" borderId="57" xfId="7" applyFont="1" applyFill="1" applyBorder="1" applyAlignment="1" applyProtection="1">
      <alignment horizontal="center" vertical="center" shrinkToFit="1"/>
      <protection locked="0"/>
    </xf>
    <xf numFmtId="0" fontId="36" fillId="5" borderId="52" xfId="7" applyFont="1" applyFill="1" applyBorder="1" applyAlignment="1" applyProtection="1">
      <alignment horizontal="center" vertical="center" shrinkToFit="1"/>
      <protection locked="0"/>
    </xf>
    <xf numFmtId="0" fontId="36" fillId="5" borderId="78" xfId="7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horizontal="left" vertical="top"/>
    </xf>
    <xf numFmtId="0" fontId="42" fillId="0" borderId="7" xfId="0" applyFont="1" applyBorder="1" applyAlignment="1" applyProtection="1">
      <alignment vertical="center" shrinkToFit="1"/>
    </xf>
    <xf numFmtId="165" fontId="57" fillId="5" borderId="0" xfId="0" applyNumberFormat="1" applyFont="1" applyFill="1" applyBorder="1" applyAlignment="1" applyProtection="1">
      <alignment vertical="center" shrinkToFit="1"/>
      <protection hidden="1"/>
    </xf>
    <xf numFmtId="0" fontId="36" fillId="5" borderId="79" xfId="7" applyFont="1" applyFill="1" applyBorder="1" applyAlignment="1" applyProtection="1">
      <alignment horizontal="center" vertical="center" shrinkToFit="1"/>
      <protection hidden="1"/>
    </xf>
    <xf numFmtId="0" fontId="36" fillId="5" borderId="50" xfId="7" applyFont="1" applyFill="1" applyBorder="1" applyAlignment="1" applyProtection="1">
      <alignment horizontal="center" vertical="center" shrinkToFit="1"/>
      <protection hidden="1"/>
    </xf>
    <xf numFmtId="0" fontId="36" fillId="5" borderId="80" xfId="7" applyFont="1" applyFill="1" applyBorder="1" applyAlignment="1" applyProtection="1">
      <alignment horizontal="center" vertical="center" shrinkToFit="1"/>
      <protection hidden="1"/>
    </xf>
    <xf numFmtId="0" fontId="36" fillId="5" borderId="81" xfId="7" applyFont="1" applyFill="1" applyBorder="1" applyAlignment="1" applyProtection="1">
      <alignment horizontal="center" vertical="center" shrinkToFit="1"/>
      <protection hidden="1"/>
    </xf>
    <xf numFmtId="0" fontId="36" fillId="5" borderId="82" xfId="7" applyFont="1" applyFill="1" applyBorder="1" applyAlignment="1" applyProtection="1">
      <alignment horizontal="center" vertical="center" shrinkToFit="1"/>
      <protection hidden="1"/>
    </xf>
    <xf numFmtId="0" fontId="70" fillId="5" borderId="0" xfId="7" applyFont="1" applyFill="1" applyBorder="1" applyAlignment="1" applyProtection="1">
      <alignment horizontal="center" vertical="center" shrinkToFit="1"/>
      <protection hidden="1"/>
    </xf>
    <xf numFmtId="0" fontId="36" fillId="0" borderId="55" xfId="7" applyFont="1" applyFill="1" applyBorder="1" applyAlignment="1" applyProtection="1">
      <alignment horizontal="center" vertical="center" shrinkToFit="1"/>
      <protection locked="0"/>
    </xf>
    <xf numFmtId="0" fontId="36" fillId="0" borderId="56" xfId="7" applyFont="1" applyFill="1" applyBorder="1" applyAlignment="1" applyProtection="1">
      <alignment horizontal="center" vertical="center" shrinkToFit="1"/>
      <protection locked="0"/>
    </xf>
    <xf numFmtId="0" fontId="36" fillId="0" borderId="78" xfId="7" applyFont="1" applyFill="1" applyBorder="1" applyAlignment="1" applyProtection="1">
      <alignment horizontal="center" vertical="center" shrinkToFit="1"/>
      <protection locked="0"/>
    </xf>
    <xf numFmtId="0" fontId="36" fillId="0" borderId="46" xfId="7" applyFont="1" applyFill="1" applyBorder="1" applyAlignment="1" applyProtection="1">
      <alignment horizontal="center" vertical="center" shrinkToFit="1"/>
      <protection locked="0"/>
    </xf>
    <xf numFmtId="0" fontId="0" fillId="0" borderId="44" xfId="0" quotePrefix="1" applyBorder="1"/>
    <xf numFmtId="0" fontId="2" fillId="0" borderId="44" xfId="7" applyFill="1" applyBorder="1"/>
    <xf numFmtId="0" fontId="0" fillId="0" borderId="44" xfId="0" applyFill="1" applyBorder="1"/>
    <xf numFmtId="0" fontId="2" fillId="0" borderId="44" xfId="7" applyFill="1" applyBorder="1" applyProtection="1">
      <protection hidden="1"/>
    </xf>
    <xf numFmtId="0" fontId="0" fillId="0" borderId="0" xfId="0" applyFill="1"/>
    <xf numFmtId="0" fontId="70" fillId="4" borderId="0" xfId="7" applyFont="1" applyFill="1" applyAlignment="1" applyProtection="1">
      <alignment horizontal="center" vertical="center" wrapText="1"/>
      <protection hidden="1"/>
    </xf>
    <xf numFmtId="0" fontId="55" fillId="0" borderId="44" xfId="0" applyFont="1" applyBorder="1"/>
    <xf numFmtId="0" fontId="18" fillId="0" borderId="0" xfId="0" applyFont="1" applyBorder="1" applyAlignment="1" applyProtection="1">
      <alignment horizontal="left" vertical="center"/>
      <protection hidden="1"/>
    </xf>
    <xf numFmtId="0" fontId="18" fillId="0" borderId="0" xfId="0" applyFont="1" applyBorder="1" applyAlignment="1" applyProtection="1">
      <alignment wrapText="1"/>
      <protection hidden="1"/>
    </xf>
    <xf numFmtId="0" fontId="18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15" fillId="0" borderId="0" xfId="0" applyFont="1" applyBorder="1" applyAlignment="1" applyProtection="1">
      <protection hidden="1"/>
    </xf>
    <xf numFmtId="0" fontId="15" fillId="0" borderId="7" xfId="0" applyFont="1" applyBorder="1" applyAlignment="1" applyProtection="1">
      <protection hidden="1"/>
    </xf>
    <xf numFmtId="0" fontId="32" fillId="0" borderId="0" xfId="0" applyFont="1" applyBorder="1" applyAlignment="1" applyProtection="1">
      <protection hidden="1"/>
    </xf>
    <xf numFmtId="0" fontId="18" fillId="0" borderId="0" xfId="0" applyFont="1" applyProtection="1">
      <protection hidden="1"/>
    </xf>
    <xf numFmtId="0" fontId="29" fillId="0" borderId="0" xfId="0" applyFont="1" applyBorder="1" applyAlignment="1" applyProtection="1">
      <alignment horizontal="center" wrapText="1"/>
      <protection hidden="1"/>
    </xf>
    <xf numFmtId="0" fontId="30" fillId="0" borderId="0" xfId="0" applyFont="1" applyBorder="1" applyAlignment="1" applyProtection="1">
      <protection hidden="1"/>
    </xf>
    <xf numFmtId="0" fontId="30" fillId="0" borderId="0" xfId="0" applyFont="1" applyBorder="1" applyAlignment="1" applyProtection="1">
      <alignment wrapText="1"/>
      <protection hidden="1"/>
    </xf>
    <xf numFmtId="0" fontId="30" fillId="0" borderId="0" xfId="0" applyFont="1" applyAlignment="1" applyProtection="1">
      <protection hidden="1"/>
    </xf>
    <xf numFmtId="0" fontId="21" fillId="0" borderId="83" xfId="0" applyFont="1" applyBorder="1" applyAlignment="1" applyProtection="1">
      <alignment horizontal="center" wrapText="1"/>
    </xf>
    <xf numFmtId="0" fontId="21" fillId="0" borderId="84" xfId="0" applyFont="1" applyBorder="1" applyAlignment="1" applyProtection="1">
      <alignment horizontal="center" wrapText="1"/>
    </xf>
    <xf numFmtId="1" fontId="19" fillId="0" borderId="83" xfId="0" applyNumberFormat="1" applyFont="1" applyBorder="1" applyAlignment="1" applyProtection="1">
      <alignment horizontal="center" vertical="center" shrinkToFit="1"/>
      <protection locked="0"/>
    </xf>
    <xf numFmtId="1" fontId="16" fillId="0" borderId="84" xfId="0" applyNumberFormat="1" applyFont="1" applyBorder="1" applyAlignment="1" applyProtection="1">
      <alignment horizontal="center" vertical="center" shrinkToFit="1"/>
    </xf>
    <xf numFmtId="1" fontId="16" fillId="0" borderId="85" xfId="0" applyNumberFormat="1" applyFont="1" applyBorder="1" applyAlignment="1" applyProtection="1">
      <alignment horizontal="center" vertical="center" shrinkToFit="1"/>
    </xf>
    <xf numFmtId="1" fontId="16" fillId="8" borderId="51" xfId="0" applyNumberFormat="1" applyFont="1" applyFill="1" applyBorder="1" applyAlignment="1" applyProtection="1">
      <alignment horizontal="center" vertical="center" shrinkToFit="1"/>
    </xf>
    <xf numFmtId="1" fontId="16" fillId="0" borderId="51" xfId="0" applyNumberFormat="1" applyFont="1" applyBorder="1" applyAlignment="1" applyProtection="1">
      <alignment horizontal="center" vertical="center" shrinkToFit="1"/>
    </xf>
    <xf numFmtId="1" fontId="16" fillId="0" borderId="86" xfId="0" applyNumberFormat="1" applyFont="1" applyBorder="1" applyAlignment="1" applyProtection="1">
      <alignment horizontal="center" vertical="center" shrinkToFit="1"/>
    </xf>
    <xf numFmtId="0" fontId="0" fillId="0" borderId="44" xfId="0" applyFont="1" applyBorder="1"/>
    <xf numFmtId="0" fontId="44" fillId="11" borderId="44" xfId="909" applyFont="1" applyFill="1" applyBorder="1" applyAlignment="1" applyProtection="1">
      <alignment vertical="center" wrapText="1"/>
      <protection hidden="1"/>
    </xf>
    <xf numFmtId="0" fontId="12" fillId="0" borderId="44" xfId="7" applyNumberFormat="1" applyFont="1" applyBorder="1" applyAlignment="1" applyProtection="1">
      <alignment vertical="center"/>
    </xf>
    <xf numFmtId="0" fontId="2" fillId="0" borderId="44" xfId="7" applyNumberFormat="1" applyFont="1" applyBorder="1" applyAlignment="1" applyProtection="1">
      <alignment vertical="center"/>
    </xf>
    <xf numFmtId="0" fontId="65" fillId="0" borderId="44" xfId="12" applyFont="1" applyFill="1" applyBorder="1" applyAlignment="1">
      <alignment horizontal="center" vertical="center"/>
    </xf>
    <xf numFmtId="0" fontId="11" fillId="0" borderId="46" xfId="12" applyFont="1" applyFill="1" applyBorder="1" applyAlignment="1" applyProtection="1">
      <alignment horizontal="center" vertical="center"/>
    </xf>
    <xf numFmtId="1" fontId="65" fillId="0" borderId="44" xfId="27" applyNumberFormat="1" applyFont="1" applyBorder="1" applyProtection="1">
      <protection hidden="1"/>
    </xf>
    <xf numFmtId="0" fontId="12" fillId="0" borderId="44" xfId="12" applyFont="1" applyBorder="1" applyAlignment="1" applyProtection="1">
      <alignment horizontal="center" vertical="center"/>
    </xf>
    <xf numFmtId="0" fontId="65" fillId="0" borderId="72" xfId="12" applyFont="1" applyFill="1" applyBorder="1" applyAlignment="1">
      <alignment horizontal="center" vertical="center"/>
    </xf>
    <xf numFmtId="0" fontId="25" fillId="0" borderId="0" xfId="0" applyFont="1" applyBorder="1" applyAlignment="1" applyProtection="1">
      <alignment horizontal="left" vertical="top"/>
      <protection hidden="1"/>
    </xf>
    <xf numFmtId="0" fontId="18" fillId="0" borderId="0" xfId="0" applyFont="1" applyBorder="1" applyAlignment="1" applyProtection="1">
      <alignment vertical="top" wrapText="1" shrinkToFit="1"/>
      <protection locked="0"/>
    </xf>
    <xf numFmtId="0" fontId="66" fillId="0" borderId="0" xfId="907" applyFont="1" applyAlignment="1"/>
    <xf numFmtId="0" fontId="66" fillId="0" borderId="0" xfId="907" applyFont="1" applyBorder="1" applyAlignment="1"/>
    <xf numFmtId="0" fontId="71" fillId="0" borderId="0" xfId="907" applyFont="1" applyFill="1" applyAlignment="1"/>
    <xf numFmtId="0" fontId="71" fillId="0" borderId="0" xfId="907" applyFont="1" applyFill="1" applyBorder="1" applyAlignment="1"/>
    <xf numFmtId="0" fontId="61" fillId="0" borderId="0" xfId="907" applyFont="1" applyFill="1" applyBorder="1" applyAlignment="1"/>
    <xf numFmtId="1" fontId="72" fillId="0" borderId="0" xfId="907" applyNumberFormat="1" applyFont="1" applyFill="1" applyBorder="1" applyAlignment="1">
      <alignment horizontal="center" vertical="center" shrinkToFit="1"/>
    </xf>
    <xf numFmtId="0" fontId="63" fillId="0" borderId="0" xfId="907" applyFont="1" applyFill="1" applyBorder="1"/>
    <xf numFmtId="1" fontId="73" fillId="0" borderId="0" xfId="907" applyNumberFormat="1" applyFont="1" applyFill="1" applyBorder="1" applyAlignment="1">
      <alignment horizontal="center" vertical="center" shrinkToFit="1"/>
    </xf>
    <xf numFmtId="0" fontId="66" fillId="0" borderId="0" xfId="907" applyFont="1" applyFill="1" applyAlignment="1"/>
    <xf numFmtId="0" fontId="74" fillId="0" borderId="0" xfId="0" applyFont="1"/>
    <xf numFmtId="1" fontId="65" fillId="0" borderId="44" xfId="714" applyNumberFormat="1" applyBorder="1" applyAlignment="1" applyProtection="1">
      <alignment horizontal="center" vertical="center"/>
      <protection hidden="1"/>
    </xf>
    <xf numFmtId="1" fontId="65" fillId="0" borderId="44" xfId="774" applyNumberFormat="1" applyBorder="1" applyAlignment="1" applyProtection="1">
      <alignment horizontal="center" vertical="center"/>
      <protection hidden="1"/>
    </xf>
    <xf numFmtId="1" fontId="65" fillId="0" borderId="44" xfId="350" applyNumberFormat="1" applyBorder="1" applyAlignment="1" applyProtection="1">
      <alignment horizontal="center" vertical="center"/>
      <protection hidden="1"/>
    </xf>
    <xf numFmtId="1" fontId="65" fillId="0" borderId="44" xfId="295" applyNumberFormat="1" applyBorder="1" applyAlignment="1" applyProtection="1">
      <alignment horizontal="center" vertical="center"/>
      <protection hidden="1"/>
    </xf>
    <xf numFmtId="1" fontId="65" fillId="0" borderId="44" xfId="534" applyNumberFormat="1" applyBorder="1" applyAlignment="1" applyProtection="1">
      <alignment horizontal="center" vertical="center"/>
      <protection hidden="1"/>
    </xf>
    <xf numFmtId="1" fontId="65" fillId="0" borderId="44" xfId="205" applyNumberFormat="1" applyBorder="1" applyAlignment="1" applyProtection="1">
      <alignment horizontal="center" vertical="center"/>
      <protection hidden="1"/>
    </xf>
    <xf numFmtId="1" fontId="65" fillId="0" borderId="44" xfId="25" applyNumberFormat="1" applyBorder="1" applyAlignment="1" applyProtection="1">
      <alignment horizontal="center" vertical="center"/>
      <protection hidden="1"/>
    </xf>
    <xf numFmtId="1" fontId="65" fillId="0" borderId="44" xfId="654" applyNumberFormat="1" applyBorder="1" applyAlignment="1" applyProtection="1">
      <alignment horizontal="center" vertical="center"/>
      <protection hidden="1"/>
    </xf>
    <xf numFmtId="1" fontId="65" fillId="0" borderId="44" xfId="414" applyNumberFormat="1" applyBorder="1" applyAlignment="1" applyProtection="1">
      <alignment horizontal="center" vertical="center"/>
      <protection hidden="1"/>
    </xf>
    <xf numFmtId="1" fontId="65" fillId="0" borderId="44" xfId="85" applyNumberFormat="1" applyBorder="1" applyAlignment="1" applyProtection="1">
      <alignment horizontal="center" vertical="center"/>
      <protection hidden="1"/>
    </xf>
    <xf numFmtId="1" fontId="65" fillId="0" borderId="44" xfId="474" applyNumberFormat="1" applyBorder="1" applyAlignment="1" applyProtection="1">
      <alignment horizontal="center" vertical="center"/>
      <protection hidden="1"/>
    </xf>
    <xf numFmtId="1" fontId="65" fillId="0" borderId="44" xfId="594" applyNumberFormat="1" applyBorder="1" applyAlignment="1" applyProtection="1">
      <alignment horizontal="center" vertical="center"/>
      <protection hidden="1"/>
    </xf>
    <xf numFmtId="1" fontId="65" fillId="0" borderId="44" xfId="145" applyNumberFormat="1" applyBorder="1" applyAlignment="1" applyProtection="1">
      <alignment horizontal="center" vertical="center"/>
      <protection hidden="1"/>
    </xf>
    <xf numFmtId="0" fontId="65" fillId="0" borderId="44" xfId="12" applyFont="1" applyFill="1" applyBorder="1" applyAlignment="1">
      <alignment horizontal="center" vertical="center"/>
    </xf>
    <xf numFmtId="0" fontId="67" fillId="0" borderId="44" xfId="12" applyFont="1" applyFill="1" applyBorder="1" applyAlignment="1">
      <alignment horizontal="center" vertical="center"/>
    </xf>
    <xf numFmtId="1" fontId="65" fillId="0" borderId="44" xfId="534" applyNumberFormat="1" applyFont="1" applyBorder="1" applyAlignment="1" applyProtection="1">
      <alignment horizontal="center" vertical="center"/>
      <protection hidden="1"/>
    </xf>
    <xf numFmtId="0" fontId="65" fillId="0" borderId="44" xfId="12" applyFont="1" applyBorder="1" applyAlignment="1">
      <alignment horizontal="center" vertical="center"/>
    </xf>
    <xf numFmtId="1" fontId="65" fillId="0" borderId="44" xfId="24" applyNumberFormat="1" applyBorder="1" applyAlignment="1" applyProtection="1">
      <alignment horizontal="center" vertical="center"/>
      <protection hidden="1"/>
    </xf>
    <xf numFmtId="0" fontId="6" fillId="7" borderId="37" xfId="7" applyFont="1" applyFill="1" applyBorder="1" applyAlignment="1" applyProtection="1">
      <alignment vertical="center"/>
    </xf>
    <xf numFmtId="0" fontId="6" fillId="7" borderId="23" xfId="7" applyFont="1" applyFill="1" applyBorder="1" applyAlignment="1" applyProtection="1">
      <alignment vertical="center"/>
    </xf>
    <xf numFmtId="0" fontId="6" fillId="7" borderId="36" xfId="7" applyFont="1" applyFill="1" applyBorder="1" applyAlignment="1" applyProtection="1">
      <alignment vertical="center"/>
    </xf>
    <xf numFmtId="0" fontId="6" fillId="7" borderId="87" xfId="7" applyFont="1" applyFill="1" applyBorder="1" applyAlignment="1" applyProtection="1">
      <alignment horizontal="left" vertical="center"/>
    </xf>
    <xf numFmtId="0" fontId="6" fillId="7" borderId="48" xfId="7" applyFont="1" applyFill="1" applyBorder="1" applyAlignment="1" applyProtection="1">
      <alignment horizontal="left" vertical="center"/>
    </xf>
    <xf numFmtId="1" fontId="19" fillId="0" borderId="132" xfId="0" applyNumberFormat="1" applyFont="1" applyBorder="1" applyAlignment="1" applyProtection="1">
      <alignment horizontal="center" vertical="center" shrinkToFit="1"/>
      <protection locked="0"/>
    </xf>
    <xf numFmtId="1" fontId="19" fillId="0" borderId="101" xfId="0" applyNumberFormat="1" applyFont="1" applyBorder="1" applyAlignment="1" applyProtection="1">
      <alignment horizontal="center" vertical="center" shrinkToFit="1"/>
      <protection locked="0"/>
    </xf>
    <xf numFmtId="1" fontId="16" fillId="0" borderId="63" xfId="0" applyNumberFormat="1" applyFont="1" applyBorder="1" applyAlignment="1" applyProtection="1">
      <alignment horizontal="center" vertical="center" shrinkToFit="1"/>
      <protection hidden="1"/>
    </xf>
    <xf numFmtId="1" fontId="16" fillId="0" borderId="133" xfId="0" applyNumberFormat="1" applyFont="1" applyBorder="1" applyAlignment="1" applyProtection="1">
      <alignment horizontal="center" vertical="center" shrinkToFit="1"/>
      <protection hidden="1"/>
    </xf>
    <xf numFmtId="1" fontId="19" fillId="0" borderId="58" xfId="0" applyNumberFormat="1" applyFont="1" applyBorder="1" applyAlignment="1" applyProtection="1">
      <alignment horizontal="center" vertical="center" shrinkToFit="1"/>
      <protection locked="0"/>
    </xf>
    <xf numFmtId="1" fontId="16" fillId="0" borderId="58" xfId="0" applyNumberFormat="1" applyFont="1" applyBorder="1" applyAlignment="1" applyProtection="1">
      <alignment horizontal="center" vertical="center" shrinkToFit="1"/>
      <protection hidden="1"/>
    </xf>
    <xf numFmtId="1" fontId="16" fillId="0" borderId="64" xfId="0" applyNumberFormat="1" applyFont="1" applyBorder="1" applyAlignment="1" applyProtection="1">
      <alignment horizontal="center" vertical="center" shrinkToFit="1"/>
      <protection hidden="1"/>
    </xf>
    <xf numFmtId="0" fontId="19" fillId="0" borderId="56" xfId="0" applyFont="1" applyBorder="1" applyAlignment="1" applyProtection="1">
      <alignment horizontal="center" wrapText="1"/>
      <protection hidden="1"/>
    </xf>
    <xf numFmtId="0" fontId="19" fillId="0" borderId="59" xfId="0" applyFont="1" applyBorder="1" applyAlignment="1" applyProtection="1">
      <alignment horizontal="center" wrapText="1"/>
      <protection hidden="1"/>
    </xf>
    <xf numFmtId="0" fontId="15" fillId="0" borderId="44" xfId="0" applyFont="1" applyBorder="1" applyAlignment="1" applyProtection="1">
      <alignment horizontal="center" vertical="center" wrapText="1"/>
      <protection hidden="1"/>
    </xf>
    <xf numFmtId="0" fontId="15" fillId="0" borderId="60" xfId="0" applyFont="1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129" xfId="0" applyBorder="1" applyAlignment="1" applyProtection="1">
      <alignment horizontal="center" vertical="center"/>
      <protection hidden="1"/>
    </xf>
    <xf numFmtId="0" fontId="0" fillId="0" borderId="130" xfId="0" applyBorder="1" applyAlignment="1" applyProtection="1">
      <alignment horizontal="center" vertical="center"/>
      <protection hidden="1"/>
    </xf>
    <xf numFmtId="0" fontId="0" fillId="0" borderId="131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64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23" fillId="0" borderId="44" xfId="0" applyFont="1" applyBorder="1" applyAlignment="1" applyProtection="1">
      <alignment horizontal="center"/>
      <protection hidden="1"/>
    </xf>
    <xf numFmtId="0" fontId="23" fillId="0" borderId="60" xfId="0" applyFont="1" applyBorder="1" applyAlignment="1" applyProtection="1">
      <alignment horizontal="center"/>
      <protection hidden="1"/>
    </xf>
    <xf numFmtId="0" fontId="18" fillId="0" borderId="96" xfId="0" applyFont="1" applyBorder="1" applyAlignment="1" applyProtection="1">
      <alignment horizontal="left" vertical="top" wrapText="1" shrinkToFit="1"/>
      <protection locked="0"/>
    </xf>
    <xf numFmtId="0" fontId="0" fillId="0" borderId="46" xfId="0" applyBorder="1" applyAlignment="1" applyProtection="1">
      <alignment horizontal="center"/>
      <protection locked="0"/>
    </xf>
    <xf numFmtId="1" fontId="16" fillId="0" borderId="41" xfId="0" applyNumberFormat="1" applyFont="1" applyBorder="1" applyAlignment="1" applyProtection="1">
      <alignment horizontal="center" vertical="center" shrinkToFit="1"/>
      <protection hidden="1"/>
    </xf>
    <xf numFmtId="1" fontId="16" fillId="0" borderId="94" xfId="0" applyNumberFormat="1" applyFont="1" applyBorder="1" applyAlignment="1" applyProtection="1">
      <alignment horizontal="center" vertical="center" shrinkToFi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59" xfId="0" applyBorder="1" applyAlignment="1" applyProtection="1">
      <alignment horizontal="center" vertical="center" wrapText="1"/>
      <protection hidden="1"/>
    </xf>
    <xf numFmtId="0" fontId="0" fillId="0" borderId="60" xfId="0" applyBorder="1" applyAlignment="1" applyProtection="1">
      <alignment horizontal="center" vertical="center" wrapText="1"/>
      <protection hidden="1"/>
    </xf>
    <xf numFmtId="0" fontId="27" fillId="0" borderId="44" xfId="0" applyFont="1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horizontal="center" wrapText="1"/>
      <protection hidden="1"/>
    </xf>
    <xf numFmtId="0" fontId="0" fillId="0" borderId="44" xfId="0" applyBorder="1" applyAlignment="1" applyProtection="1">
      <alignment horizontal="center" wrapText="1"/>
      <protection hidden="1"/>
    </xf>
    <xf numFmtId="0" fontId="64" fillId="0" borderId="125" xfId="0" applyFont="1" applyBorder="1" applyAlignment="1" applyProtection="1">
      <alignment horizontal="center" vertical="center" wrapText="1"/>
      <protection hidden="1"/>
    </xf>
    <xf numFmtId="0" fontId="64" fillId="0" borderId="114" xfId="0" applyFont="1" applyBorder="1" applyAlignment="1" applyProtection="1">
      <alignment horizontal="center" vertical="center" wrapText="1"/>
      <protection hidden="1"/>
    </xf>
    <xf numFmtId="0" fontId="64" fillId="0" borderId="115" xfId="0" applyFont="1" applyBorder="1" applyAlignment="1" applyProtection="1">
      <alignment horizontal="center" vertical="center" wrapText="1"/>
      <protection hidden="1"/>
    </xf>
    <xf numFmtId="0" fontId="64" fillId="0" borderId="126" xfId="0" applyFont="1" applyBorder="1" applyAlignment="1" applyProtection="1">
      <alignment horizontal="center" vertical="center" wrapText="1"/>
      <protection hidden="1"/>
    </xf>
    <xf numFmtId="0" fontId="64" fillId="0" borderId="127" xfId="0" applyFont="1" applyBorder="1" applyAlignment="1" applyProtection="1">
      <alignment horizontal="center" vertical="center" wrapText="1"/>
      <protection hidden="1"/>
    </xf>
    <xf numFmtId="0" fontId="64" fillId="0" borderId="128" xfId="0" applyFont="1" applyBorder="1" applyAlignment="1" applyProtection="1">
      <alignment horizontal="center" vertical="center" wrapText="1"/>
      <protection hidden="1"/>
    </xf>
    <xf numFmtId="1" fontId="16" fillId="0" borderId="43" xfId="0" applyNumberFormat="1" applyFont="1" applyBorder="1" applyAlignment="1" applyProtection="1">
      <alignment horizontal="center" vertical="center" shrinkToFit="1"/>
      <protection hidden="1"/>
    </xf>
    <xf numFmtId="1" fontId="16" fillId="0" borderId="95" xfId="0" applyNumberFormat="1" applyFont="1" applyBorder="1" applyAlignment="1" applyProtection="1">
      <alignment horizontal="center" vertical="center" shrinkToFit="1"/>
      <protection hidden="1"/>
    </xf>
    <xf numFmtId="1" fontId="19" fillId="0" borderId="41" xfId="0" applyNumberFormat="1" applyFont="1" applyBorder="1" applyAlignment="1" applyProtection="1">
      <alignment horizontal="center" vertical="center" shrinkToFit="1"/>
      <protection locked="0"/>
    </xf>
    <xf numFmtId="1" fontId="19" fillId="0" borderId="94" xfId="0" applyNumberFormat="1" applyFont="1" applyBorder="1" applyAlignment="1" applyProtection="1">
      <alignment horizontal="center" vertical="center" shrinkToFit="1"/>
      <protection locked="0"/>
    </xf>
    <xf numFmtId="1" fontId="16" fillId="0" borderId="123" xfId="0" applyNumberFormat="1" applyFont="1" applyBorder="1" applyAlignment="1" applyProtection="1">
      <alignment horizontal="center" vertical="center" shrinkToFit="1"/>
      <protection hidden="1"/>
    </xf>
    <xf numFmtId="1" fontId="19" fillId="0" borderId="43" xfId="0" applyNumberFormat="1" applyFont="1" applyBorder="1" applyAlignment="1" applyProtection="1">
      <alignment horizontal="center" vertical="center" shrinkToFit="1"/>
      <protection locked="0"/>
    </xf>
    <xf numFmtId="1" fontId="19" fillId="0" borderId="95" xfId="0" applyNumberFormat="1" applyFont="1" applyBorder="1" applyAlignment="1" applyProtection="1">
      <alignment horizontal="center" vertical="center" shrinkToFit="1"/>
      <protection locked="0"/>
    </xf>
    <xf numFmtId="0" fontId="15" fillId="0" borderId="94" xfId="0" applyFont="1" applyBorder="1" applyAlignment="1" applyProtection="1">
      <alignment horizontal="center" vertical="center" wrapText="1"/>
      <protection hidden="1"/>
    </xf>
    <xf numFmtId="0" fontId="15" fillId="0" borderId="124" xfId="0" applyFont="1" applyBorder="1" applyAlignment="1" applyProtection="1">
      <alignment horizontal="center" vertical="center" wrapText="1"/>
      <protection hidden="1"/>
    </xf>
    <xf numFmtId="0" fontId="19" fillId="0" borderId="57" xfId="0" applyFont="1" applyBorder="1" applyAlignment="1" applyProtection="1">
      <alignment horizontal="center" vertical="center"/>
      <protection locked="0"/>
    </xf>
    <xf numFmtId="0" fontId="19" fillId="0" borderId="58" xfId="0" applyFont="1" applyBorder="1" applyAlignment="1" applyProtection="1">
      <alignment horizontal="center" vertical="center"/>
      <protection locked="0"/>
    </xf>
    <xf numFmtId="0" fontId="16" fillId="0" borderId="58" xfId="0" applyFont="1" applyBorder="1" applyAlignment="1" applyProtection="1">
      <alignment horizontal="center" vertical="center"/>
      <protection hidden="1"/>
    </xf>
    <xf numFmtId="0" fontId="16" fillId="0" borderId="64" xfId="0" applyFont="1" applyBorder="1" applyAlignment="1" applyProtection="1">
      <alignment horizontal="center" vertical="center"/>
      <protection hidden="1"/>
    </xf>
    <xf numFmtId="0" fontId="58" fillId="0" borderId="55" xfId="0" applyFont="1" applyBorder="1" applyAlignment="1" applyProtection="1">
      <alignment horizontal="center" vertical="center" wrapText="1"/>
      <protection hidden="1"/>
    </xf>
    <xf numFmtId="0" fontId="58" fillId="0" borderId="56" xfId="0" applyFont="1" applyBorder="1" applyAlignment="1" applyProtection="1">
      <alignment horizontal="center" vertical="center" wrapText="1"/>
      <protection hidden="1"/>
    </xf>
    <xf numFmtId="0" fontId="58" fillId="0" borderId="59" xfId="0" applyFont="1" applyBorder="1" applyAlignment="1" applyProtection="1">
      <alignment horizontal="center" vertical="center" wrapText="1"/>
      <protection hidden="1"/>
    </xf>
    <xf numFmtId="0" fontId="58" fillId="0" borderId="52" xfId="0" applyFont="1" applyBorder="1" applyAlignment="1" applyProtection="1">
      <alignment horizontal="center" vertical="center" wrapText="1"/>
      <protection hidden="1"/>
    </xf>
    <xf numFmtId="0" fontId="58" fillId="0" borderId="44" xfId="0" applyFont="1" applyBorder="1" applyAlignment="1" applyProtection="1">
      <alignment horizontal="center" vertical="center" wrapText="1"/>
      <protection hidden="1"/>
    </xf>
    <xf numFmtId="49" fontId="58" fillId="0" borderId="44" xfId="0" applyNumberFormat="1" applyFont="1" applyBorder="1" applyAlignment="1" applyProtection="1">
      <alignment horizontal="center" vertical="center" wrapText="1"/>
      <protection hidden="1"/>
    </xf>
    <xf numFmtId="49" fontId="58" fillId="0" borderId="60" xfId="0" applyNumberFormat="1" applyFont="1" applyBorder="1" applyAlignment="1" applyProtection="1">
      <alignment horizontal="center" vertical="center" wrapText="1"/>
      <protection hidden="1"/>
    </xf>
    <xf numFmtId="0" fontId="27" fillId="0" borderId="52" xfId="0" applyFont="1" applyBorder="1" applyAlignment="1" applyProtection="1">
      <alignment horizontal="center" vertical="center" wrapText="1"/>
      <protection hidden="1"/>
    </xf>
    <xf numFmtId="1" fontId="19" fillId="0" borderId="121" xfId="0" applyNumberFormat="1" applyFont="1" applyBorder="1" applyAlignment="1" applyProtection="1">
      <alignment horizontal="center" vertical="center" shrinkToFit="1"/>
      <protection locked="0"/>
    </xf>
    <xf numFmtId="1" fontId="19" fillId="0" borderId="73" xfId="0" applyNumberFormat="1" applyFont="1" applyBorder="1" applyAlignment="1" applyProtection="1">
      <alignment horizontal="center" vertical="center" shrinkToFit="1"/>
      <protection locked="0"/>
    </xf>
    <xf numFmtId="1" fontId="19" fillId="0" borderId="53" xfId="0" applyNumberFormat="1" applyFont="1" applyBorder="1" applyAlignment="1" applyProtection="1">
      <alignment horizontal="center" vertical="center" shrinkToFit="1"/>
      <protection locked="0"/>
    </xf>
    <xf numFmtId="1" fontId="16" fillId="0" borderId="53" xfId="0" applyNumberFormat="1" applyFont="1" applyBorder="1" applyAlignment="1" applyProtection="1">
      <alignment horizontal="center" vertical="center" shrinkToFit="1"/>
      <protection hidden="1"/>
    </xf>
    <xf numFmtId="1" fontId="16" fillId="0" borderId="73" xfId="0" applyNumberFormat="1" applyFont="1" applyBorder="1" applyAlignment="1" applyProtection="1">
      <alignment horizontal="center" vertical="center" shrinkToFit="1"/>
      <protection hidden="1"/>
    </xf>
    <xf numFmtId="1" fontId="16" fillId="0" borderId="122" xfId="0" applyNumberFormat="1" applyFont="1" applyBorder="1" applyAlignment="1" applyProtection="1">
      <alignment horizontal="center" vertical="center" shrinkToFit="1"/>
      <protection hidden="1"/>
    </xf>
    <xf numFmtId="0" fontId="15" fillId="0" borderId="56" xfId="0" applyFont="1" applyBorder="1" applyAlignment="1" applyProtection="1">
      <alignment horizontal="center" vertical="center" wrapText="1"/>
      <protection hidden="1"/>
    </xf>
    <xf numFmtId="0" fontId="15" fillId="0" borderId="59" xfId="0" applyFont="1" applyBorder="1" applyAlignment="1" applyProtection="1">
      <alignment horizontal="center" vertical="center" wrapText="1"/>
      <protection hidden="1"/>
    </xf>
    <xf numFmtId="0" fontId="27" fillId="0" borderId="117" xfId="0" applyFont="1" applyBorder="1" applyAlignment="1" applyProtection="1">
      <alignment horizontal="center" vertical="center" wrapText="1"/>
      <protection hidden="1"/>
    </xf>
    <xf numFmtId="0" fontId="27" fillId="0" borderId="118" xfId="0" applyFont="1" applyBorder="1" applyAlignment="1" applyProtection="1">
      <alignment horizontal="center" vertical="center" wrapText="1"/>
      <protection hidden="1"/>
    </xf>
    <xf numFmtId="0" fontId="27" fillId="0" borderId="56" xfId="0" applyFont="1" applyBorder="1" applyAlignment="1" applyProtection="1">
      <alignment horizontal="center" vertical="center" wrapText="1"/>
      <protection hidden="1"/>
    </xf>
    <xf numFmtId="0" fontId="27" fillId="0" borderId="59" xfId="0" applyFont="1" applyBorder="1" applyAlignment="1" applyProtection="1">
      <alignment horizontal="center" vertical="center" wrapText="1"/>
      <protection hidden="1"/>
    </xf>
    <xf numFmtId="0" fontId="27" fillId="0" borderId="119" xfId="0" applyFont="1" applyBorder="1" applyAlignment="1" applyProtection="1">
      <alignment horizontal="center" vertical="center" wrapText="1"/>
      <protection hidden="1"/>
    </xf>
    <xf numFmtId="0" fontId="27" fillId="0" borderId="72" xfId="0" applyFont="1" applyBorder="1" applyAlignment="1" applyProtection="1">
      <alignment horizontal="center" vertical="center" wrapText="1"/>
      <protection hidden="1"/>
    </xf>
    <xf numFmtId="0" fontId="27" fillId="0" borderId="54" xfId="0" applyFont="1" applyBorder="1" applyAlignment="1" applyProtection="1">
      <alignment horizontal="center" vertical="center" wrapText="1"/>
      <protection hidden="1"/>
    </xf>
    <xf numFmtId="0" fontId="15" fillId="0" borderId="54" xfId="0" applyFont="1" applyBorder="1" applyAlignment="1" applyProtection="1">
      <alignment horizontal="center" vertical="center" wrapText="1"/>
      <protection hidden="1"/>
    </xf>
    <xf numFmtId="0" fontId="15" fillId="0" borderId="72" xfId="0" applyFont="1" applyBorder="1" applyAlignment="1" applyProtection="1">
      <alignment horizontal="center" vertical="center" wrapText="1"/>
      <protection hidden="1"/>
    </xf>
    <xf numFmtId="0" fontId="15" fillId="0" borderId="120" xfId="0" applyFont="1" applyBorder="1" applyAlignment="1" applyProtection="1">
      <alignment horizontal="center" vertical="center" wrapText="1"/>
      <protection hidden="1"/>
    </xf>
    <xf numFmtId="165" fontId="42" fillId="0" borderId="0" xfId="0" applyNumberFormat="1" applyFont="1" applyAlignment="1" applyProtection="1">
      <alignment horizontal="left" vertical="top" shrinkToFit="1"/>
    </xf>
    <xf numFmtId="165" fontId="42" fillId="0" borderId="0" xfId="0" applyNumberFormat="1" applyFont="1" applyAlignment="1" applyProtection="1">
      <alignment horizontal="left" vertical="center" shrinkToFit="1"/>
    </xf>
    <xf numFmtId="165" fontId="18" fillId="0" borderId="110" xfId="0" applyNumberFormat="1" applyFont="1" applyBorder="1" applyAlignment="1" applyProtection="1">
      <alignment horizontal="center" vertical="top"/>
    </xf>
    <xf numFmtId="165" fontId="18" fillId="0" borderId="111" xfId="0" applyNumberFormat="1" applyFont="1" applyBorder="1" applyAlignment="1" applyProtection="1">
      <alignment horizontal="center" vertical="top"/>
    </xf>
    <xf numFmtId="165" fontId="18" fillId="0" borderId="25" xfId="0" applyNumberFormat="1" applyFont="1" applyBorder="1" applyAlignment="1" applyProtection="1">
      <alignment horizontal="center" vertical="top"/>
    </xf>
    <xf numFmtId="0" fontId="17" fillId="5" borderId="5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center" vertical="top"/>
    </xf>
    <xf numFmtId="0" fontId="16" fillId="5" borderId="19" xfId="0" applyFont="1" applyFill="1" applyBorder="1" applyAlignment="1" applyProtection="1">
      <alignment horizontal="center" vertical="top"/>
    </xf>
    <xf numFmtId="0" fontId="17" fillId="5" borderId="112" xfId="0" applyFont="1" applyFill="1" applyBorder="1" applyAlignment="1" applyProtection="1">
      <alignment vertical="top"/>
    </xf>
    <xf numFmtId="0" fontId="17" fillId="5" borderId="113" xfId="0" applyFont="1" applyFill="1" applyBorder="1" applyAlignment="1" applyProtection="1">
      <alignment vertical="top"/>
    </xf>
    <xf numFmtId="165" fontId="18" fillId="5" borderId="114" xfId="0" applyNumberFormat="1" applyFont="1" applyFill="1" applyBorder="1" applyAlignment="1" applyProtection="1">
      <alignment vertical="top" shrinkToFit="1"/>
    </xf>
    <xf numFmtId="165" fontId="18" fillId="5" borderId="115" xfId="0" applyNumberFormat="1" applyFont="1" applyFill="1" applyBorder="1" applyAlignment="1" applyProtection="1">
      <alignment vertical="top" shrinkToFit="1"/>
    </xf>
    <xf numFmtId="0" fontId="17" fillId="5" borderId="109" xfId="0" applyFont="1" applyFill="1" applyBorder="1" applyAlignment="1" applyProtection="1">
      <alignment horizontal="center"/>
    </xf>
    <xf numFmtId="0" fontId="17" fillId="5" borderId="116" xfId="0" applyFont="1" applyFill="1" applyBorder="1" applyAlignment="1" applyProtection="1">
      <alignment horizontal="center"/>
    </xf>
    <xf numFmtId="0" fontId="17" fillId="5" borderId="108" xfId="0" applyFont="1" applyFill="1" applyBorder="1" applyAlignment="1" applyProtection="1">
      <alignment horizontal="left" vertical="top"/>
    </xf>
    <xf numFmtId="164" fontId="18" fillId="0" borderId="18" xfId="0" applyNumberFormat="1" applyFont="1" applyBorder="1" applyAlignment="1" applyProtection="1">
      <alignment horizontal="center" vertical="top" shrinkToFit="1"/>
    </xf>
    <xf numFmtId="164" fontId="18" fillId="0" borderId="109" xfId="0" applyNumberFormat="1" applyFont="1" applyBorder="1" applyAlignment="1" applyProtection="1">
      <alignment horizontal="center" vertical="top" shrinkToFit="1"/>
    </xf>
    <xf numFmtId="0" fontId="49" fillId="5" borderId="105" xfId="0" applyFont="1" applyFill="1" applyBorder="1" applyAlignment="1" applyProtection="1">
      <alignment horizontal="left" vertical="top"/>
    </xf>
    <xf numFmtId="0" fontId="17" fillId="5" borderId="26" xfId="0" applyFont="1" applyFill="1" applyBorder="1" applyAlignment="1" applyProtection="1">
      <alignment vertical="top"/>
    </xf>
    <xf numFmtId="0" fontId="17" fillId="5" borderId="6" xfId="0" applyFont="1" applyFill="1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0" fillId="0" borderId="27" xfId="0" applyBorder="1" applyAlignment="1" applyProtection="1">
      <alignment vertical="top"/>
    </xf>
    <xf numFmtId="0" fontId="17" fillId="5" borderId="0" xfId="0" applyFont="1" applyFill="1" applyBorder="1" applyAlignment="1" applyProtection="1">
      <alignment horizontal="left" vertical="center"/>
    </xf>
    <xf numFmtId="0" fontId="17" fillId="5" borderId="6" xfId="0" applyFont="1" applyFill="1" applyBorder="1" applyAlignment="1" applyProtection="1">
      <alignment horizontal="left" vertical="center"/>
    </xf>
    <xf numFmtId="3" fontId="19" fillId="0" borderId="7" xfId="0" applyNumberFormat="1" applyFont="1" applyBorder="1" applyAlignment="1" applyProtection="1">
      <alignment horizontal="center" vertical="center" shrinkToFit="1"/>
      <protection hidden="1"/>
    </xf>
    <xf numFmtId="165" fontId="18" fillId="0" borderId="105" xfId="0" applyNumberFormat="1" applyFont="1" applyBorder="1" applyAlignment="1" applyProtection="1">
      <alignment horizontal="left" vertical="center" shrinkToFit="1"/>
    </xf>
    <xf numFmtId="165" fontId="18" fillId="5" borderId="0" xfId="0" applyNumberFormat="1" applyFont="1" applyFill="1" applyBorder="1" applyAlignment="1" applyProtection="1">
      <alignment horizontal="left" vertical="center" shrinkToFit="1"/>
    </xf>
    <xf numFmtId="165" fontId="18" fillId="5" borderId="27" xfId="0" applyNumberFormat="1" applyFont="1" applyFill="1" applyBorder="1" applyAlignment="1" applyProtection="1">
      <alignment horizontal="left" vertical="center" shrinkToFit="1"/>
    </xf>
    <xf numFmtId="165" fontId="18" fillId="0" borderId="25" xfId="0" applyNumberFormat="1" applyFont="1" applyBorder="1" applyAlignment="1" applyProtection="1">
      <alignment horizontal="center" vertical="center"/>
    </xf>
    <xf numFmtId="165" fontId="18" fillId="0" borderId="5" xfId="0" applyNumberFormat="1" applyFont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left"/>
    </xf>
    <xf numFmtId="0" fontId="17" fillId="5" borderId="6" xfId="0" applyFont="1" applyFill="1" applyBorder="1" applyAlignment="1" applyProtection="1">
      <alignment horizontal="left"/>
    </xf>
    <xf numFmtId="1" fontId="19" fillId="0" borderId="0" xfId="0" applyNumberFormat="1" applyFont="1" applyBorder="1" applyAlignment="1" applyProtection="1">
      <alignment horizontal="center" vertical="center" shrinkToFit="1"/>
      <protection hidden="1"/>
    </xf>
    <xf numFmtId="1" fontId="19" fillId="0" borderId="7" xfId="0" applyNumberFormat="1" applyFont="1" applyBorder="1" applyAlignment="1" applyProtection="1">
      <alignment horizontal="center" vertical="center" shrinkToFit="1"/>
      <protection hidden="1"/>
    </xf>
    <xf numFmtId="0" fontId="17" fillId="5" borderId="19" xfId="0" applyFont="1" applyFill="1" applyBorder="1" applyAlignment="1" applyProtection="1">
      <alignment horizontal="left"/>
    </xf>
    <xf numFmtId="0" fontId="17" fillId="5" borderId="106" xfId="0" applyFont="1" applyFill="1" applyBorder="1" applyAlignment="1" applyProtection="1">
      <alignment horizontal="left"/>
    </xf>
    <xf numFmtId="2" fontId="19" fillId="0" borderId="19" xfId="0" applyNumberFormat="1" applyFont="1" applyBorder="1" applyAlignment="1" applyProtection="1">
      <alignment horizontal="center" vertical="center" shrinkToFit="1"/>
      <protection hidden="1"/>
    </xf>
    <xf numFmtId="2" fontId="19" fillId="0" borderId="107" xfId="0" applyNumberFormat="1" applyFont="1" applyBorder="1" applyAlignment="1" applyProtection="1">
      <alignment horizontal="center" vertical="center" shrinkToFit="1"/>
      <protection hidden="1"/>
    </xf>
    <xf numFmtId="0" fontId="18" fillId="0" borderId="106" xfId="0" applyFont="1" applyBorder="1" applyAlignment="1" applyProtection="1">
      <alignment horizontal="left" vertical="top" shrinkToFit="1"/>
    </xf>
    <xf numFmtId="0" fontId="18" fillId="0" borderId="19" xfId="0" applyFont="1" applyBorder="1" applyAlignment="1" applyProtection="1">
      <alignment horizontal="left" vertical="top" shrinkToFit="1"/>
    </xf>
    <xf numFmtId="0" fontId="18" fillId="0" borderId="107" xfId="0" applyFont="1" applyBorder="1" applyAlignment="1" applyProtection="1">
      <alignment horizontal="left" vertical="top" shrinkToFit="1"/>
    </xf>
    <xf numFmtId="165" fontId="18" fillId="0" borderId="26" xfId="0" applyNumberFormat="1" applyFont="1" applyBorder="1" applyAlignment="1" applyProtection="1">
      <alignment horizontal="left" vertical="center" shrinkToFit="1"/>
    </xf>
    <xf numFmtId="165" fontId="18" fillId="0" borderId="0" xfId="0" applyNumberFormat="1" applyFont="1" applyBorder="1" applyAlignment="1" applyProtection="1">
      <alignment horizontal="left" vertical="center" shrinkToFit="1"/>
    </xf>
    <xf numFmtId="165" fontId="18" fillId="0" borderId="27" xfId="0" applyNumberFormat="1" applyFont="1" applyBorder="1" applyAlignment="1" applyProtection="1">
      <alignment horizontal="left" vertical="center" shrinkToFit="1"/>
    </xf>
    <xf numFmtId="0" fontId="18" fillId="0" borderId="100" xfId="0" applyFont="1" applyBorder="1" applyAlignment="1" applyProtection="1">
      <alignment horizontal="left" vertical="center" shrinkToFit="1"/>
    </xf>
    <xf numFmtId="0" fontId="18" fillId="0" borderId="101" xfId="0" applyFont="1" applyBorder="1" applyAlignment="1" applyProtection="1">
      <alignment horizontal="left" vertical="center" shrinkToFit="1"/>
    </xf>
    <xf numFmtId="0" fontId="18" fillId="0" borderId="102" xfId="0" applyFont="1" applyBorder="1" applyAlignment="1" applyProtection="1">
      <alignment horizontal="left" vertical="center" shrinkToFit="1"/>
    </xf>
    <xf numFmtId="0" fontId="17" fillId="0" borderId="70" xfId="0" applyFont="1" applyBorder="1" applyAlignment="1" applyProtection="1">
      <alignment horizontal="center" vertical="center" wrapText="1"/>
    </xf>
    <xf numFmtId="0" fontId="17" fillId="0" borderId="68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03" xfId="0" applyFont="1" applyBorder="1" applyAlignment="1" applyProtection="1">
      <alignment horizontal="center" vertical="center" wrapText="1"/>
    </xf>
    <xf numFmtId="0" fontId="20" fillId="0" borderId="83" xfId="0" applyFont="1" applyBorder="1" applyAlignment="1" applyProtection="1">
      <alignment horizontal="center" wrapText="1"/>
    </xf>
    <xf numFmtId="0" fontId="20" fillId="0" borderId="37" xfId="0" applyFont="1" applyBorder="1" applyAlignment="1" applyProtection="1">
      <alignment horizontal="center" wrapText="1"/>
    </xf>
    <xf numFmtId="0" fontId="20" fillId="0" borderId="4" xfId="0" applyFont="1" applyBorder="1" applyAlignment="1" applyProtection="1">
      <alignment horizontal="center" wrapText="1"/>
    </xf>
    <xf numFmtId="0" fontId="21" fillId="0" borderId="104" xfId="0" applyFont="1" applyBorder="1" applyAlignment="1" applyProtection="1">
      <alignment horizontal="center" vertical="center" wrapText="1"/>
    </xf>
    <xf numFmtId="0" fontId="21" fillId="0" borderId="40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17" fillId="0" borderId="79" xfId="0" applyFont="1" applyBorder="1" applyAlignment="1" applyProtection="1">
      <alignment horizontal="center" wrapText="1"/>
    </xf>
    <xf numFmtId="0" fontId="17" fillId="0" borderId="90" xfId="0" applyFont="1" applyBorder="1" applyAlignment="1" applyProtection="1">
      <alignment horizontal="center" wrapText="1"/>
    </xf>
    <xf numFmtId="0" fontId="17" fillId="0" borderId="50" xfId="0" applyFont="1" applyBorder="1" applyAlignment="1" applyProtection="1">
      <alignment horizontal="center" wrapText="1"/>
    </xf>
    <xf numFmtId="0" fontId="23" fillId="0" borderId="97" xfId="0" applyFont="1" applyBorder="1" applyAlignment="1" applyProtection="1">
      <alignment horizontal="left"/>
    </xf>
    <xf numFmtId="0" fontId="23" fillId="0" borderId="98" xfId="0" applyFont="1" applyBorder="1" applyAlignment="1" applyProtection="1">
      <alignment horizontal="left"/>
    </xf>
    <xf numFmtId="0" fontId="23" fillId="0" borderId="99" xfId="0" applyFont="1" applyBorder="1" applyAlignment="1" applyProtection="1">
      <alignment horizontal="left"/>
    </xf>
    <xf numFmtId="0" fontId="17" fillId="0" borderId="97" xfId="0" applyFont="1" applyFill="1" applyBorder="1" applyAlignment="1" applyProtection="1">
      <alignment horizontal="center" vertical="center" wrapText="1"/>
    </xf>
    <xf numFmtId="0" fontId="17" fillId="0" borderId="98" xfId="0" applyFont="1" applyFill="1" applyBorder="1" applyAlignment="1" applyProtection="1">
      <alignment horizontal="center" vertical="center" wrapText="1"/>
    </xf>
    <xf numFmtId="0" fontId="17" fillId="0" borderId="99" xfId="0" applyFont="1" applyFill="1" applyBorder="1" applyAlignment="1" applyProtection="1">
      <alignment horizontal="center" vertical="center" wrapText="1"/>
    </xf>
    <xf numFmtId="49" fontId="17" fillId="0" borderId="97" xfId="0" applyNumberFormat="1" applyFont="1" applyFill="1" applyBorder="1" applyAlignment="1" applyProtection="1">
      <alignment horizontal="center" vertical="top" wrapText="1"/>
    </xf>
    <xf numFmtId="49" fontId="17" fillId="0" borderId="98" xfId="0" applyNumberFormat="1" applyFont="1" applyFill="1" applyBorder="1" applyAlignment="1" applyProtection="1">
      <alignment horizontal="center" vertical="top" wrapText="1"/>
    </xf>
    <xf numFmtId="49" fontId="17" fillId="0" borderId="99" xfId="0" applyNumberFormat="1" applyFont="1" applyFill="1" applyBorder="1" applyAlignment="1" applyProtection="1">
      <alignment horizontal="center" vertical="top" wrapText="1"/>
    </xf>
    <xf numFmtId="0" fontId="17" fillId="0" borderId="97" xfId="0" applyFont="1" applyFill="1" applyBorder="1" applyAlignment="1" applyProtection="1">
      <alignment horizontal="center" wrapText="1"/>
    </xf>
    <xf numFmtId="0" fontId="17" fillId="0" borderId="98" xfId="0" applyFont="1" applyFill="1" applyBorder="1" applyAlignment="1" applyProtection="1">
      <alignment horizontal="center" wrapText="1"/>
    </xf>
    <xf numFmtId="0" fontId="17" fillId="0" borderId="99" xfId="0" applyFont="1" applyFill="1" applyBorder="1" applyAlignment="1" applyProtection="1">
      <alignment horizontal="center" wrapText="1"/>
    </xf>
    <xf numFmtId="0" fontId="16" fillId="0" borderId="97" xfId="0" applyFont="1" applyFill="1" applyBorder="1" applyAlignment="1" applyProtection="1">
      <alignment horizontal="center" wrapText="1"/>
    </xf>
    <xf numFmtId="0" fontId="16" fillId="0" borderId="98" xfId="0" applyFont="1" applyFill="1" applyBorder="1" applyAlignment="1" applyProtection="1">
      <alignment horizontal="center" wrapText="1"/>
    </xf>
    <xf numFmtId="0" fontId="16" fillId="0" borderId="99" xfId="0" applyFont="1" applyFill="1" applyBorder="1" applyAlignment="1" applyProtection="1">
      <alignment horizontal="center" wrapText="1"/>
    </xf>
    <xf numFmtId="0" fontId="24" fillId="0" borderId="0" xfId="0" applyFont="1" applyBorder="1" applyAlignment="1" applyProtection="1">
      <alignment horizontal="left" vertical="center"/>
    </xf>
    <xf numFmtId="0" fontId="18" fillId="0" borderId="96" xfId="0" applyFont="1" applyBorder="1" applyAlignment="1" applyProtection="1">
      <alignment horizontal="left" vertical="top" shrinkToFit="1"/>
      <protection locked="0"/>
    </xf>
    <xf numFmtId="0" fontId="27" fillId="0" borderId="55" xfId="0" applyFont="1" applyBorder="1" applyAlignment="1" applyProtection="1">
      <alignment horizontal="center" vertical="center" wrapText="1"/>
      <protection hidden="1"/>
    </xf>
    <xf numFmtId="0" fontId="48" fillId="0" borderId="56" xfId="0" applyFont="1" applyBorder="1" applyAlignment="1" applyProtection="1">
      <alignment horizontal="center" vertical="center" wrapText="1"/>
      <protection hidden="1"/>
    </xf>
    <xf numFmtId="1" fontId="19" fillId="0" borderId="57" xfId="0" applyNumberFormat="1" applyFont="1" applyBorder="1" applyAlignment="1" applyProtection="1">
      <alignment horizontal="center" vertical="center" shrinkToFit="1"/>
      <protection locked="0"/>
    </xf>
    <xf numFmtId="0" fontId="19" fillId="0" borderId="36" xfId="0" applyFont="1" applyBorder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horizontal="center" vertical="center" wrapText="1"/>
      <protection hidden="1"/>
    </xf>
    <xf numFmtId="0" fontId="18" fillId="0" borderId="37" xfId="0" applyFont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1" fontId="19" fillId="0" borderId="38" xfId="0" applyNumberFormat="1" applyFont="1" applyBorder="1" applyAlignment="1" applyProtection="1">
      <alignment horizontal="center" vertical="center" shrinkToFit="1"/>
      <protection locked="0"/>
    </xf>
    <xf numFmtId="1" fontId="19" fillId="0" borderId="16" xfId="0" applyNumberFormat="1" applyFont="1" applyBorder="1" applyAlignment="1" applyProtection="1">
      <alignment horizontal="center" vertical="center" shrinkToFit="1"/>
      <protection locked="0"/>
    </xf>
    <xf numFmtId="1" fontId="16" fillId="0" borderId="16" xfId="0" applyNumberFormat="1" applyFont="1" applyBorder="1" applyAlignment="1" applyProtection="1">
      <alignment horizontal="center" vertical="center" shrinkToFit="1"/>
      <protection hidden="1"/>
    </xf>
    <xf numFmtId="1" fontId="16" fillId="0" borderId="15" xfId="0" applyNumberFormat="1" applyFont="1" applyBorder="1" applyAlignment="1" applyProtection="1">
      <alignment horizontal="center" vertical="center" shrinkToFit="1"/>
      <protection hidden="1"/>
    </xf>
    <xf numFmtId="0" fontId="27" fillId="0" borderId="36" xfId="0" applyFont="1" applyBorder="1" applyAlignment="1" applyProtection="1">
      <alignment horizontal="center" vertical="center" wrapText="1"/>
      <protection hidden="1"/>
    </xf>
    <xf numFmtId="0" fontId="27" fillId="0" borderId="13" xfId="0" applyFont="1" applyBorder="1" applyAlignment="1" applyProtection="1">
      <alignment horizontal="center" vertical="center" wrapText="1"/>
      <protection hidden="1"/>
    </xf>
    <xf numFmtId="0" fontId="19" fillId="0" borderId="79" xfId="0" applyFont="1" applyBorder="1" applyAlignment="1" applyProtection="1">
      <alignment horizontal="center" vertical="center" wrapText="1"/>
      <protection hidden="1"/>
    </xf>
    <xf numFmtId="0" fontId="19" fillId="0" borderId="90" xfId="0" applyFont="1" applyBorder="1" applyAlignment="1" applyProtection="1">
      <alignment horizontal="center" vertical="center" wrapText="1"/>
      <protection hidden="1"/>
    </xf>
    <xf numFmtId="0" fontId="19" fillId="0" borderId="91" xfId="0" applyFont="1" applyBorder="1" applyAlignment="1" applyProtection="1">
      <alignment horizontal="center" vertical="center" wrapText="1"/>
      <protection hidden="1"/>
    </xf>
    <xf numFmtId="0" fontId="19" fillId="0" borderId="92" xfId="0" applyFont="1" applyBorder="1" applyAlignment="1" applyProtection="1">
      <alignment horizontal="center" vertical="center" wrapText="1"/>
      <protection hidden="1"/>
    </xf>
    <xf numFmtId="0" fontId="19" fillId="0" borderId="93" xfId="0" applyFont="1" applyBorder="1" applyAlignment="1" applyProtection="1">
      <alignment horizontal="center" vertical="center" wrapText="1"/>
      <protection hidden="1"/>
    </xf>
    <xf numFmtId="0" fontId="18" fillId="0" borderId="83" xfId="0" applyFont="1" applyBorder="1" applyAlignment="1" applyProtection="1">
      <alignment horizontal="left" vertical="center" wrapText="1"/>
      <protection hidden="1"/>
    </xf>
    <xf numFmtId="0" fontId="18" fillId="0" borderId="37" xfId="0" applyFont="1" applyBorder="1" applyAlignment="1" applyProtection="1">
      <alignment horizontal="left" vertical="center" wrapText="1"/>
      <protection hidden="1"/>
    </xf>
    <xf numFmtId="0" fontId="28" fillId="0" borderId="83" xfId="0" applyFont="1" applyBorder="1" applyAlignment="1" applyProtection="1">
      <alignment horizontal="left" vertical="top" wrapText="1"/>
      <protection hidden="1"/>
    </xf>
    <xf numFmtId="0" fontId="28" fillId="0" borderId="37" xfId="0" applyFont="1" applyBorder="1" applyAlignment="1" applyProtection="1">
      <alignment horizontal="left" vertical="top" wrapText="1"/>
      <protection hidden="1"/>
    </xf>
    <xf numFmtId="0" fontId="18" fillId="0" borderId="56" xfId="0" applyFont="1" applyBorder="1" applyAlignment="1" applyProtection="1">
      <alignment horizontal="center" wrapText="1"/>
      <protection hidden="1"/>
    </xf>
    <xf numFmtId="0" fontId="18" fillId="0" borderId="44" xfId="0" applyFont="1" applyBorder="1" applyAlignment="1" applyProtection="1">
      <alignment horizontal="center" wrapText="1"/>
      <protection hidden="1"/>
    </xf>
    <xf numFmtId="0" fontId="18" fillId="0" borderId="59" xfId="0" applyFont="1" applyBorder="1" applyAlignment="1" applyProtection="1">
      <alignment horizontal="center" wrapText="1"/>
      <protection hidden="1"/>
    </xf>
    <xf numFmtId="0" fontId="18" fillId="0" borderId="60" xfId="0" applyFont="1" applyBorder="1" applyAlignment="1" applyProtection="1">
      <alignment horizontal="center" wrapText="1"/>
      <protection hidden="1"/>
    </xf>
    <xf numFmtId="0" fontId="19" fillId="0" borderId="83" xfId="0" applyFont="1" applyBorder="1" applyAlignment="1" applyProtection="1">
      <alignment horizontal="left" vertical="center" wrapText="1"/>
      <protection hidden="1"/>
    </xf>
    <xf numFmtId="0" fontId="19" fillId="0" borderId="37" xfId="0" applyFont="1" applyBorder="1" applyAlignment="1" applyProtection="1">
      <alignment horizontal="left" vertical="center" wrapText="1"/>
      <protection hidden="1"/>
    </xf>
    <xf numFmtId="0" fontId="19" fillId="0" borderId="85" xfId="0" applyFont="1" applyBorder="1" applyAlignment="1" applyProtection="1">
      <alignment horizontal="left" vertical="center" wrapText="1"/>
      <protection hidden="1"/>
    </xf>
    <xf numFmtId="0" fontId="19" fillId="0" borderId="88" xfId="0" applyFont="1" applyBorder="1" applyAlignment="1" applyProtection="1">
      <alignment horizontal="left" vertical="center" wrapText="1"/>
      <protection hidden="1"/>
    </xf>
    <xf numFmtId="0" fontId="27" fillId="0" borderId="57" xfId="0" applyFont="1" applyBorder="1" applyAlignment="1" applyProtection="1">
      <alignment horizontal="center" vertical="center" wrapText="1"/>
      <protection hidden="1"/>
    </xf>
    <xf numFmtId="0" fontId="27" fillId="0" borderId="58" xfId="0" applyFont="1" applyBorder="1" applyAlignment="1" applyProtection="1">
      <alignment horizontal="center" vertical="center" wrapText="1"/>
      <protection hidden="1"/>
    </xf>
    <xf numFmtId="1" fontId="19" fillId="0" borderId="63" xfId="0" applyNumberFormat="1" applyFont="1" applyBorder="1" applyAlignment="1" applyProtection="1">
      <alignment horizontal="center" vertical="center" shrinkToFit="1"/>
      <protection locked="0"/>
    </xf>
    <xf numFmtId="1" fontId="19" fillId="0" borderId="89" xfId="0" applyNumberFormat="1" applyFont="1" applyBorder="1" applyAlignment="1" applyProtection="1">
      <alignment horizontal="center" vertical="center" shrinkToFit="1"/>
      <protection locked="0"/>
    </xf>
    <xf numFmtId="1" fontId="16" fillId="0" borderId="89" xfId="0" applyNumberFormat="1" applyFont="1" applyBorder="1" applyAlignment="1" applyProtection="1">
      <alignment horizontal="center" vertical="center" shrinkToFit="1"/>
      <protection hidden="1"/>
    </xf>
    <xf numFmtId="0" fontId="19" fillId="0" borderId="56" xfId="0" applyFont="1" applyBorder="1" applyAlignment="1" applyProtection="1">
      <alignment horizontal="center" vertical="center" wrapText="1"/>
      <protection hidden="1"/>
    </xf>
    <xf numFmtId="0" fontId="75" fillId="4" borderId="0" xfId="7" applyFont="1" applyFill="1" applyAlignment="1" applyProtection="1">
      <alignment horizontal="center" vertical="center" wrapText="1"/>
      <protection hidden="1"/>
    </xf>
    <xf numFmtId="0" fontId="7" fillId="0" borderId="5" xfId="7" applyFont="1" applyFill="1" applyBorder="1" applyAlignment="1" applyProtection="1">
      <alignment horizontal="left" vertical="center" wrapText="1"/>
      <protection hidden="1"/>
    </xf>
    <xf numFmtId="0" fontId="7" fillId="0" borderId="110" xfId="7" applyFont="1" applyFill="1" applyBorder="1" applyAlignment="1" applyProtection="1">
      <alignment horizontal="left" vertical="center" wrapText="1"/>
      <protection hidden="1"/>
    </xf>
    <xf numFmtId="0" fontId="35" fillId="5" borderId="18" xfId="7" applyFont="1" applyFill="1" applyBorder="1" applyAlignment="1" applyProtection="1">
      <alignment horizontal="center" vertical="center" wrapText="1"/>
      <protection hidden="1"/>
    </xf>
    <xf numFmtId="0" fontId="35" fillId="5" borderId="21" xfId="7" applyFont="1" applyFill="1" applyBorder="1" applyAlignment="1" applyProtection="1">
      <alignment horizontal="center" vertical="center" wrapText="1"/>
      <protection hidden="1"/>
    </xf>
    <xf numFmtId="0" fontId="35" fillId="5" borderId="0" xfId="7" applyFont="1" applyFill="1" applyBorder="1" applyAlignment="1" applyProtection="1">
      <alignment horizontal="center" vertical="center" wrapText="1"/>
      <protection hidden="1"/>
    </xf>
    <xf numFmtId="0" fontId="35" fillId="5" borderId="144" xfId="7" applyFont="1" applyFill="1" applyBorder="1" applyAlignment="1" applyProtection="1">
      <alignment horizontal="center" vertical="center" wrapText="1"/>
      <protection hidden="1"/>
    </xf>
    <xf numFmtId="0" fontId="35" fillId="5" borderId="19" xfId="7" applyFont="1" applyFill="1" applyBorder="1" applyAlignment="1" applyProtection="1">
      <alignment horizontal="center" vertical="center" wrapText="1"/>
      <protection hidden="1"/>
    </xf>
    <xf numFmtId="0" fontId="35" fillId="5" borderId="157" xfId="7" applyFont="1" applyFill="1" applyBorder="1" applyAlignment="1" applyProtection="1">
      <alignment horizontal="center" vertical="center" wrapText="1"/>
      <protection hidden="1"/>
    </xf>
    <xf numFmtId="0" fontId="34" fillId="5" borderId="163" xfId="7" applyFont="1" applyFill="1" applyBorder="1" applyAlignment="1" applyProtection="1">
      <alignment horizontal="center" vertical="center" wrapText="1"/>
      <protection hidden="1"/>
    </xf>
    <xf numFmtId="0" fontId="34" fillId="5" borderId="18" xfId="7" applyFont="1" applyFill="1" applyBorder="1" applyAlignment="1" applyProtection="1">
      <alignment horizontal="center" vertical="center" wrapText="1"/>
      <protection hidden="1"/>
    </xf>
    <xf numFmtId="0" fontId="34" fillId="5" borderId="109" xfId="7" applyFont="1" applyFill="1" applyBorder="1" applyAlignment="1" applyProtection="1">
      <alignment horizontal="center" vertical="center" wrapText="1"/>
      <protection hidden="1"/>
    </xf>
    <xf numFmtId="0" fontId="34" fillId="5" borderId="147" xfId="7" applyFont="1" applyFill="1" applyBorder="1" applyAlignment="1" applyProtection="1">
      <alignment horizontal="center" vertical="center" wrapText="1"/>
      <protection hidden="1"/>
    </xf>
    <xf numFmtId="0" fontId="34" fillId="5" borderId="0" xfId="7" applyFont="1" applyFill="1" applyBorder="1" applyAlignment="1" applyProtection="1">
      <alignment horizontal="center" vertical="center" wrapText="1"/>
      <protection hidden="1"/>
    </xf>
    <xf numFmtId="0" fontId="34" fillId="5" borderId="7" xfId="7" applyFont="1" applyFill="1" applyBorder="1" applyAlignment="1" applyProtection="1">
      <alignment horizontal="center" vertical="center" wrapText="1"/>
      <protection hidden="1"/>
    </xf>
    <xf numFmtId="0" fontId="34" fillId="5" borderId="164" xfId="7" applyFont="1" applyFill="1" applyBorder="1" applyAlignment="1" applyProtection="1">
      <alignment horizontal="center" vertical="center" wrapText="1"/>
      <protection hidden="1"/>
    </xf>
    <xf numFmtId="0" fontId="34" fillId="5" borderId="19" xfId="7" applyFont="1" applyFill="1" applyBorder="1" applyAlignment="1" applyProtection="1">
      <alignment horizontal="center" vertical="center" wrapText="1"/>
      <protection hidden="1"/>
    </xf>
    <xf numFmtId="0" fontId="34" fillId="5" borderId="107" xfId="7" applyFont="1" applyFill="1" applyBorder="1" applyAlignment="1" applyProtection="1">
      <alignment horizontal="center" vertical="center" wrapText="1"/>
      <protection hidden="1"/>
    </xf>
    <xf numFmtId="0" fontId="36" fillId="5" borderId="159" xfId="7" applyFont="1" applyFill="1" applyBorder="1" applyAlignment="1" applyProtection="1">
      <alignment horizontal="left" vertical="center" wrapText="1"/>
      <protection hidden="1"/>
    </xf>
    <xf numFmtId="0" fontId="36" fillId="5" borderId="160" xfId="7" applyFont="1" applyFill="1" applyBorder="1" applyAlignment="1" applyProtection="1">
      <alignment horizontal="left" vertical="center" wrapText="1"/>
      <protection hidden="1"/>
    </xf>
    <xf numFmtId="0" fontId="36" fillId="5" borderId="158" xfId="7" applyFont="1" applyFill="1" applyBorder="1" applyAlignment="1" applyProtection="1">
      <alignment horizontal="left" vertical="center" wrapText="1"/>
      <protection hidden="1"/>
    </xf>
    <xf numFmtId="0" fontId="36" fillId="5" borderId="93" xfId="7" applyFont="1" applyFill="1" applyBorder="1" applyAlignment="1" applyProtection="1">
      <alignment horizontal="left" vertical="center" wrapText="1"/>
      <protection hidden="1"/>
    </xf>
    <xf numFmtId="0" fontId="36" fillId="5" borderId="98" xfId="7" applyFont="1" applyFill="1" applyBorder="1" applyAlignment="1" applyProtection="1">
      <alignment horizontal="left" vertical="center" wrapText="1"/>
      <protection hidden="1"/>
    </xf>
    <xf numFmtId="0" fontId="36" fillId="5" borderId="87" xfId="7" applyFont="1" applyFill="1" applyBorder="1" applyAlignment="1" applyProtection="1">
      <alignment horizontal="left" vertical="center" wrapText="1"/>
      <protection hidden="1"/>
    </xf>
    <xf numFmtId="0" fontId="19" fillId="5" borderId="161" xfId="0" applyFont="1" applyFill="1" applyBorder="1" applyAlignment="1" applyProtection="1">
      <alignment horizontal="center" vertical="center" wrapText="1"/>
      <protection locked="0"/>
    </xf>
    <xf numFmtId="0" fontId="19" fillId="5" borderId="131" xfId="0" applyFont="1" applyFill="1" applyBorder="1" applyAlignment="1" applyProtection="1">
      <alignment horizontal="center" vertical="center" wrapText="1"/>
      <protection locked="0"/>
    </xf>
    <xf numFmtId="0" fontId="19" fillId="0" borderId="129" xfId="0" applyFont="1" applyBorder="1" applyAlignment="1" applyProtection="1">
      <alignment horizontal="center" vertical="top"/>
      <protection locked="0"/>
    </xf>
    <xf numFmtId="0" fontId="19" fillId="0" borderId="130" xfId="0" applyFont="1" applyBorder="1" applyAlignment="1" applyProtection="1">
      <alignment horizontal="center" vertical="top"/>
      <protection locked="0"/>
    </xf>
    <xf numFmtId="0" fontId="51" fillId="5" borderId="5" xfId="7" applyFont="1" applyFill="1" applyBorder="1" applyAlignment="1" applyProtection="1">
      <alignment horizontal="left" vertical="center" wrapText="1"/>
      <protection hidden="1"/>
    </xf>
    <xf numFmtId="0" fontId="51" fillId="5" borderId="110" xfId="7" applyFont="1" applyFill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162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7" fillId="0" borderId="25" xfId="7" applyFont="1" applyFill="1" applyBorder="1" applyAlignment="1" applyProtection="1">
      <alignment horizontal="left" vertical="center" wrapText="1"/>
      <protection hidden="1"/>
    </xf>
    <xf numFmtId="0" fontId="7" fillId="5" borderId="5" xfId="7" applyFont="1" applyFill="1" applyBorder="1" applyAlignment="1" applyProtection="1">
      <alignment horizontal="left" vertical="center" wrapText="1"/>
      <protection hidden="1"/>
    </xf>
    <xf numFmtId="0" fontId="7" fillId="5" borderId="110" xfId="7" applyFont="1" applyFill="1" applyBorder="1" applyAlignment="1" applyProtection="1">
      <alignment horizontal="left" vertical="center" wrapText="1"/>
      <protection hidden="1"/>
    </xf>
    <xf numFmtId="0" fontId="7" fillId="0" borderId="5" xfId="7" applyFont="1" applyBorder="1" applyAlignment="1" applyProtection="1">
      <alignment horizontal="left" vertical="center" wrapText="1"/>
      <protection hidden="1"/>
    </xf>
    <xf numFmtId="0" fontId="7" fillId="0" borderId="110" xfId="7" applyFont="1" applyBorder="1" applyAlignment="1" applyProtection="1">
      <alignment horizontal="left" vertical="center" wrapText="1"/>
      <protection hidden="1"/>
    </xf>
    <xf numFmtId="0" fontId="56" fillId="5" borderId="149" xfId="7" applyFont="1" applyFill="1" applyBorder="1" applyAlignment="1" applyProtection="1">
      <alignment horizontal="center" vertical="center" wrapText="1"/>
      <protection hidden="1"/>
    </xf>
    <xf numFmtId="0" fontId="56" fillId="5" borderId="150" xfId="7" applyFont="1" applyFill="1" applyBorder="1" applyAlignment="1" applyProtection="1">
      <alignment horizontal="center" vertical="center" wrapText="1"/>
      <protection hidden="1"/>
    </xf>
    <xf numFmtId="0" fontId="56" fillId="5" borderId="151" xfId="7" applyFont="1" applyFill="1" applyBorder="1" applyAlignment="1" applyProtection="1">
      <alignment horizontal="center" vertical="center" wrapText="1"/>
      <protection hidden="1"/>
    </xf>
    <xf numFmtId="0" fontId="35" fillId="5" borderId="108" xfId="7" applyFont="1" applyFill="1" applyBorder="1" applyAlignment="1" applyProtection="1">
      <alignment horizontal="center" vertical="center" wrapText="1"/>
      <protection hidden="1"/>
    </xf>
    <xf numFmtId="0" fontId="35" fillId="5" borderId="109" xfId="7" applyFont="1" applyFill="1" applyBorder="1" applyAlignment="1" applyProtection="1">
      <alignment horizontal="center" vertical="center" wrapText="1"/>
      <protection hidden="1"/>
    </xf>
    <xf numFmtId="0" fontId="35" fillId="5" borderId="6" xfId="7" applyFont="1" applyFill="1" applyBorder="1" applyAlignment="1" applyProtection="1">
      <alignment horizontal="center" vertical="center" wrapText="1"/>
      <protection hidden="1"/>
    </xf>
    <xf numFmtId="0" fontId="35" fillId="5" borderId="7" xfId="7" applyFont="1" applyFill="1" applyBorder="1" applyAlignment="1" applyProtection="1">
      <alignment horizontal="center" vertical="center" wrapText="1"/>
      <protection hidden="1"/>
    </xf>
    <xf numFmtId="0" fontId="35" fillId="5" borderId="106" xfId="7" applyFont="1" applyFill="1" applyBorder="1" applyAlignment="1" applyProtection="1">
      <alignment horizontal="center" vertical="center" wrapText="1"/>
      <protection hidden="1"/>
    </xf>
    <xf numFmtId="0" fontId="35" fillId="5" borderId="107" xfId="7" applyFont="1" applyFill="1" applyBorder="1" applyAlignment="1" applyProtection="1">
      <alignment horizontal="center" vertical="center" wrapText="1"/>
      <protection hidden="1"/>
    </xf>
    <xf numFmtId="0" fontId="36" fillId="5" borderId="108" xfId="7" applyFont="1" applyFill="1" applyBorder="1" applyAlignment="1" applyProtection="1">
      <alignment horizontal="left" vertical="center" wrapText="1"/>
      <protection hidden="1"/>
    </xf>
    <xf numFmtId="0" fontId="36" fillId="5" borderId="18" xfId="7" applyFont="1" applyFill="1" applyBorder="1" applyAlignment="1" applyProtection="1">
      <alignment horizontal="left" vertical="center" wrapText="1"/>
      <protection hidden="1"/>
    </xf>
    <xf numFmtId="0" fontId="36" fillId="5" borderId="6" xfId="7" applyFont="1" applyFill="1" applyBorder="1" applyAlignment="1" applyProtection="1">
      <alignment horizontal="left" vertical="center" wrapText="1"/>
      <protection hidden="1"/>
    </xf>
    <xf numFmtId="0" fontId="36" fillId="5" borderId="0" xfId="7" applyFont="1" applyFill="1" applyBorder="1" applyAlignment="1" applyProtection="1">
      <alignment horizontal="left" vertical="center" wrapText="1"/>
      <protection hidden="1"/>
    </xf>
    <xf numFmtId="0" fontId="36" fillId="5" borderId="106" xfId="7" applyFont="1" applyFill="1" applyBorder="1" applyAlignment="1" applyProtection="1">
      <alignment horizontal="left" vertical="center" wrapText="1"/>
      <protection hidden="1"/>
    </xf>
    <xf numFmtId="0" fontId="36" fillId="5" borderId="19" xfId="7" applyFont="1" applyFill="1" applyBorder="1" applyAlignment="1" applyProtection="1">
      <alignment horizontal="left" vertical="center" wrapText="1"/>
      <protection hidden="1"/>
    </xf>
    <xf numFmtId="0" fontId="35" fillId="5" borderId="154" xfId="7" applyFont="1" applyFill="1" applyBorder="1" applyAlignment="1" applyProtection="1">
      <alignment horizontal="center" wrapText="1"/>
      <protection hidden="1"/>
    </xf>
    <xf numFmtId="0" fontId="35" fillId="5" borderId="155" xfId="7" applyFont="1" applyFill="1" applyBorder="1" applyAlignment="1" applyProtection="1">
      <alignment horizontal="center" wrapText="1"/>
      <protection hidden="1"/>
    </xf>
    <xf numFmtId="0" fontId="35" fillId="5" borderId="156" xfId="7" applyFont="1" applyFill="1" applyBorder="1" applyAlignment="1" applyProtection="1">
      <alignment horizontal="center" wrapText="1"/>
      <protection hidden="1"/>
    </xf>
    <xf numFmtId="0" fontId="56" fillId="5" borderId="117" xfId="7" applyFont="1" applyFill="1" applyBorder="1" applyAlignment="1" applyProtection="1">
      <alignment horizontal="center" wrapText="1"/>
      <protection hidden="1"/>
    </xf>
    <xf numFmtId="0" fontId="56" fillId="5" borderId="118" xfId="7" applyFont="1" applyFill="1" applyBorder="1" applyAlignment="1" applyProtection="1">
      <alignment horizontal="center" wrapText="1"/>
      <protection hidden="1"/>
    </xf>
    <xf numFmtId="0" fontId="56" fillId="5" borderId="148" xfId="7" applyFont="1" applyFill="1" applyBorder="1" applyAlignment="1" applyProtection="1">
      <alignment horizontal="center" wrapText="1"/>
      <protection hidden="1"/>
    </xf>
    <xf numFmtId="165" fontId="35" fillId="0" borderId="26" xfId="7" applyNumberFormat="1" applyFont="1" applyFill="1" applyBorder="1" applyAlignment="1" applyProtection="1">
      <alignment horizontal="left" vertical="center" shrinkToFit="1"/>
      <protection hidden="1"/>
    </xf>
    <xf numFmtId="165" fontId="35" fillId="0" borderId="0" xfId="7" applyNumberFormat="1" applyFont="1" applyFill="1" applyBorder="1" applyAlignment="1" applyProtection="1">
      <alignment horizontal="left" vertical="center" shrinkToFit="1"/>
      <protection hidden="1"/>
    </xf>
    <xf numFmtId="165" fontId="35" fillId="0" borderId="27" xfId="7" applyNumberFormat="1" applyFont="1" applyFill="1" applyBorder="1" applyAlignment="1" applyProtection="1">
      <alignment horizontal="left" vertical="center" shrinkToFit="1"/>
      <protection hidden="1"/>
    </xf>
    <xf numFmtId="0" fontId="34" fillId="5" borderId="7" xfId="7" applyFont="1" applyFill="1" applyBorder="1" applyAlignment="1" applyProtection="1">
      <alignment horizontal="left" vertical="center"/>
      <protection hidden="1"/>
    </xf>
    <xf numFmtId="0" fontId="34" fillId="5" borderId="105" xfId="7" applyFont="1" applyFill="1" applyBorder="1" applyAlignment="1" applyProtection="1">
      <alignment horizontal="left" vertical="center"/>
      <protection hidden="1"/>
    </xf>
    <xf numFmtId="0" fontId="34" fillId="5" borderId="6" xfId="7" applyFont="1" applyFill="1" applyBorder="1" applyAlignment="1" applyProtection="1">
      <alignment horizontal="left" vertical="center"/>
      <protection hidden="1"/>
    </xf>
    <xf numFmtId="165" fontId="35" fillId="0" borderId="100" xfId="7" applyNumberFormat="1" applyFont="1" applyFill="1" applyBorder="1" applyAlignment="1" applyProtection="1">
      <alignment horizontal="left" vertical="center" shrinkToFit="1"/>
      <protection hidden="1"/>
    </xf>
    <xf numFmtId="165" fontId="35" fillId="0" borderId="101" xfId="7" applyNumberFormat="1" applyFont="1" applyFill="1" applyBorder="1" applyAlignment="1" applyProtection="1">
      <alignment horizontal="left" vertical="center" shrinkToFit="1"/>
      <protection hidden="1"/>
    </xf>
    <xf numFmtId="165" fontId="35" fillId="0" borderId="102" xfId="7" applyNumberFormat="1" applyFont="1" applyFill="1" applyBorder="1" applyAlignment="1" applyProtection="1">
      <alignment horizontal="left" vertical="center" shrinkToFit="1"/>
      <protection hidden="1"/>
    </xf>
    <xf numFmtId="0" fontId="34" fillId="5" borderId="19" xfId="7" applyFont="1" applyFill="1" applyBorder="1" applyAlignment="1" applyProtection="1">
      <alignment horizontal="left" vertical="center"/>
      <protection hidden="1"/>
    </xf>
    <xf numFmtId="0" fontId="34" fillId="5" borderId="106" xfId="7" applyFont="1" applyFill="1" applyBorder="1" applyAlignment="1" applyProtection="1">
      <alignment horizontal="left" vertical="center"/>
      <protection hidden="1"/>
    </xf>
    <xf numFmtId="2" fontId="2" fillId="0" borderId="19" xfId="7" applyNumberFormat="1" applyFill="1" applyBorder="1" applyAlignment="1" applyProtection="1">
      <alignment horizontal="center" vertical="center" shrinkToFit="1"/>
      <protection hidden="1"/>
    </xf>
    <xf numFmtId="2" fontId="2" fillId="0" borderId="153" xfId="7" applyNumberFormat="1" applyFill="1" applyBorder="1" applyAlignment="1" applyProtection="1">
      <alignment horizontal="center" vertical="center" shrinkToFit="1"/>
      <protection hidden="1"/>
    </xf>
    <xf numFmtId="0" fontId="34" fillId="5" borderId="26" xfId="7" applyFont="1" applyFill="1" applyBorder="1" applyAlignment="1" applyProtection="1">
      <alignment horizontal="left" vertical="center"/>
      <protection hidden="1"/>
    </xf>
    <xf numFmtId="165" fontId="35" fillId="0" borderId="7" xfId="7" applyNumberFormat="1" applyFont="1" applyFill="1" applyBorder="1" applyAlignment="1" applyProtection="1">
      <alignment horizontal="left" vertical="center" shrinkToFit="1"/>
      <protection hidden="1"/>
    </xf>
    <xf numFmtId="0" fontId="34" fillId="5" borderId="5" xfId="7" applyFont="1" applyFill="1" applyBorder="1" applyAlignment="1" applyProtection="1">
      <alignment horizontal="center" vertical="center" shrinkToFit="1"/>
      <protection hidden="1"/>
    </xf>
    <xf numFmtId="0" fontId="34" fillId="0" borderId="5" xfId="7" applyFont="1" applyFill="1" applyBorder="1" applyAlignment="1" applyProtection="1">
      <alignment horizontal="center" vertical="center"/>
      <protection hidden="1"/>
    </xf>
    <xf numFmtId="0" fontId="34" fillId="0" borderId="110" xfId="7" applyFont="1" applyFill="1" applyBorder="1" applyAlignment="1" applyProtection="1">
      <alignment horizontal="center" vertical="center"/>
      <protection hidden="1"/>
    </xf>
    <xf numFmtId="0" fontId="34" fillId="5" borderId="7" xfId="7" applyFont="1" applyFill="1" applyBorder="1" applyAlignment="1" applyProtection="1">
      <alignment horizontal="left" vertical="center" shrinkToFit="1"/>
      <protection hidden="1"/>
    </xf>
    <xf numFmtId="0" fontId="34" fillId="5" borderId="105" xfId="7" applyFont="1" applyFill="1" applyBorder="1" applyAlignment="1" applyProtection="1">
      <alignment horizontal="left" vertical="center" shrinkToFit="1"/>
      <protection hidden="1"/>
    </xf>
    <xf numFmtId="0" fontId="34" fillId="5" borderId="6" xfId="7" applyFont="1" applyFill="1" applyBorder="1" applyAlignment="1" applyProtection="1">
      <alignment horizontal="left" vertical="center" shrinkToFit="1"/>
      <protection hidden="1"/>
    </xf>
    <xf numFmtId="0" fontId="32" fillId="5" borderId="0" xfId="7" applyFont="1" applyFill="1" applyBorder="1" applyAlignment="1" applyProtection="1">
      <alignment horizontal="center" vertical="center"/>
      <protection hidden="1"/>
    </xf>
    <xf numFmtId="0" fontId="33" fillId="5" borderId="0" xfId="7" applyFont="1" applyFill="1" applyBorder="1" applyAlignment="1" applyProtection="1">
      <alignment horizontal="center" vertical="center"/>
      <protection hidden="1"/>
    </xf>
    <xf numFmtId="0" fontId="33" fillId="5" borderId="19" xfId="7" applyFont="1" applyFill="1" applyBorder="1" applyAlignment="1" applyProtection="1">
      <alignment horizontal="center" vertical="center"/>
      <protection hidden="1"/>
    </xf>
    <xf numFmtId="0" fontId="34" fillId="5" borderId="112" xfId="7" applyFont="1" applyFill="1" applyBorder="1" applyAlignment="1" applyProtection="1">
      <alignment horizontal="left" vertical="center"/>
      <protection hidden="1"/>
    </xf>
    <xf numFmtId="0" fontId="34" fillId="5" borderId="114" xfId="7" applyFont="1" applyFill="1" applyBorder="1" applyAlignment="1" applyProtection="1">
      <alignment horizontal="left" vertical="center"/>
      <protection hidden="1"/>
    </xf>
    <xf numFmtId="165" fontId="35" fillId="5" borderId="114" xfId="7" applyNumberFormat="1" applyFont="1" applyFill="1" applyBorder="1" applyAlignment="1" applyProtection="1">
      <alignment horizontal="left" vertical="center" shrinkToFit="1"/>
      <protection hidden="1"/>
    </xf>
    <xf numFmtId="165" fontId="35" fillId="5" borderId="115" xfId="7" applyNumberFormat="1" applyFont="1" applyFill="1" applyBorder="1" applyAlignment="1" applyProtection="1">
      <alignment horizontal="left" vertical="center" shrinkToFit="1"/>
      <protection hidden="1"/>
    </xf>
    <xf numFmtId="0" fontId="34" fillId="5" borderId="109" xfId="7" applyFont="1" applyFill="1" applyBorder="1" applyAlignment="1" applyProtection="1">
      <alignment horizontal="center" vertical="center"/>
      <protection hidden="1"/>
    </xf>
    <xf numFmtId="0" fontId="34" fillId="5" borderId="116" xfId="7" applyFont="1" applyFill="1" applyBorder="1" applyAlignment="1" applyProtection="1">
      <alignment horizontal="center" vertical="center"/>
      <protection hidden="1"/>
    </xf>
    <xf numFmtId="0" fontId="34" fillId="5" borderId="108" xfId="7" applyFont="1" applyFill="1" applyBorder="1" applyAlignment="1" applyProtection="1">
      <alignment horizontal="center" vertical="center"/>
      <protection hidden="1"/>
    </xf>
    <xf numFmtId="0" fontId="34" fillId="5" borderId="113" xfId="7" applyFont="1" applyFill="1" applyBorder="1" applyAlignment="1" applyProtection="1">
      <alignment horizontal="left" vertical="center"/>
      <protection hidden="1"/>
    </xf>
    <xf numFmtId="164" fontId="35" fillId="0" borderId="114" xfId="7" applyNumberFormat="1" applyFont="1" applyFill="1" applyBorder="1" applyAlignment="1" applyProtection="1">
      <alignment horizontal="center" vertical="center" shrinkToFit="1"/>
      <protection hidden="1"/>
    </xf>
    <xf numFmtId="164" fontId="35" fillId="0" borderId="115" xfId="7" applyNumberFormat="1" applyFont="1" applyFill="1" applyBorder="1" applyAlignment="1" applyProtection="1">
      <alignment horizontal="center" vertical="center" shrinkToFit="1"/>
      <protection hidden="1"/>
    </xf>
    <xf numFmtId="0" fontId="35" fillId="5" borderId="112" xfId="7" applyFont="1" applyFill="1" applyBorder="1" applyAlignment="1" applyProtection="1">
      <alignment horizontal="center" vertical="center" wrapText="1"/>
      <protection hidden="1"/>
    </xf>
    <xf numFmtId="0" fontId="35" fillId="5" borderId="114" xfId="7" applyFont="1" applyFill="1" applyBorder="1" applyAlignment="1" applyProtection="1">
      <alignment horizontal="center" vertical="center" wrapText="1"/>
      <protection hidden="1"/>
    </xf>
    <xf numFmtId="0" fontId="35" fillId="5" borderId="77" xfId="7" applyFont="1" applyFill="1" applyBorder="1" applyAlignment="1" applyProtection="1">
      <alignment horizontal="center" vertical="center" wrapText="1"/>
      <protection hidden="1"/>
    </xf>
    <xf numFmtId="0" fontId="35" fillId="5" borderId="101" xfId="7" applyFont="1" applyFill="1" applyBorder="1" applyAlignment="1" applyProtection="1">
      <alignment horizontal="center" vertical="center" wrapText="1"/>
      <protection hidden="1"/>
    </xf>
    <xf numFmtId="0" fontId="35" fillId="5" borderId="145" xfId="7" applyFont="1" applyFill="1" applyBorder="1" applyAlignment="1" applyProtection="1">
      <alignment horizontal="center" vertical="center" wrapText="1"/>
      <protection hidden="1"/>
    </xf>
    <xf numFmtId="0" fontId="59" fillId="0" borderId="117" xfId="0" applyFont="1" applyBorder="1" applyAlignment="1" applyProtection="1">
      <alignment horizontal="center" vertical="top" wrapText="1"/>
      <protection hidden="1"/>
    </xf>
    <xf numFmtId="0" fontId="59" fillId="0" borderId="118" xfId="0" applyFont="1" applyBorder="1" applyAlignment="1" applyProtection="1">
      <alignment horizontal="center" vertical="top" wrapText="1"/>
      <protection hidden="1"/>
    </xf>
    <xf numFmtId="0" fontId="18" fillId="0" borderId="119" xfId="0" applyFont="1" applyBorder="1" applyAlignment="1" applyProtection="1">
      <alignment horizontal="center" vertical="center"/>
      <protection hidden="1"/>
    </xf>
    <xf numFmtId="0" fontId="18" fillId="0" borderId="72" xfId="0" applyFont="1" applyBorder="1" applyAlignment="1" applyProtection="1">
      <alignment horizontal="center" vertical="center"/>
      <protection hidden="1"/>
    </xf>
    <xf numFmtId="0" fontId="18" fillId="0" borderId="54" xfId="0" applyFont="1" applyBorder="1" applyAlignment="1" applyProtection="1">
      <alignment horizontal="center" vertical="center"/>
      <protection hidden="1"/>
    </xf>
    <xf numFmtId="0" fontId="18" fillId="0" borderId="152" xfId="0" applyFont="1" applyBorder="1" applyAlignment="1" applyProtection="1">
      <alignment horizontal="center" vertical="center"/>
      <protection hidden="1"/>
    </xf>
    <xf numFmtId="0" fontId="36" fillId="5" borderId="131" xfId="7" applyFont="1" applyFill="1" applyBorder="1" applyAlignment="1" applyProtection="1">
      <alignment horizontal="center" vertical="center" shrinkToFit="1"/>
      <protection hidden="1"/>
    </xf>
    <xf numFmtId="0" fontId="36" fillId="5" borderId="58" xfId="7" applyFont="1" applyFill="1" applyBorder="1" applyAlignment="1" applyProtection="1">
      <alignment horizontal="center" vertical="center" shrinkToFit="1"/>
      <protection hidden="1"/>
    </xf>
    <xf numFmtId="0" fontId="36" fillId="5" borderId="137" xfId="7" applyFont="1" applyFill="1" applyBorder="1" applyAlignment="1" applyProtection="1">
      <alignment horizontal="left" vertical="center" wrapText="1"/>
      <protection hidden="1"/>
    </xf>
    <xf numFmtId="0" fontId="7" fillId="0" borderId="142" xfId="7" applyFont="1" applyFill="1" applyBorder="1" applyAlignment="1" applyProtection="1">
      <alignment horizontal="left" vertical="center" wrapText="1"/>
      <protection hidden="1"/>
    </xf>
    <xf numFmtId="0" fontId="7" fillId="0" borderId="143" xfId="7" applyFont="1" applyFill="1" applyBorder="1" applyAlignment="1" applyProtection="1">
      <alignment horizontal="left" vertical="center" wrapText="1"/>
      <protection hidden="1"/>
    </xf>
    <xf numFmtId="0" fontId="34" fillId="5" borderId="146" xfId="7" applyFont="1" applyFill="1" applyBorder="1" applyAlignment="1" applyProtection="1">
      <alignment horizontal="center" vertical="center" wrapText="1"/>
      <protection hidden="1"/>
    </xf>
    <xf numFmtId="0" fontId="34" fillId="5" borderId="114" xfId="7" applyFont="1" applyFill="1" applyBorder="1" applyAlignment="1" applyProtection="1">
      <alignment horizontal="center" vertical="center" wrapText="1"/>
      <protection hidden="1"/>
    </xf>
    <xf numFmtId="0" fontId="34" fillId="5" borderId="115" xfId="7" applyFont="1" applyFill="1" applyBorder="1" applyAlignment="1" applyProtection="1">
      <alignment horizontal="center" vertical="center" wrapText="1"/>
      <protection hidden="1"/>
    </xf>
    <xf numFmtId="0" fontId="34" fillId="5" borderId="27" xfId="7" applyFont="1" applyFill="1" applyBorder="1" applyAlignment="1" applyProtection="1">
      <alignment horizontal="center" vertical="center" wrapText="1"/>
      <protection hidden="1"/>
    </xf>
    <xf numFmtId="0" fontId="34" fillId="5" borderId="132" xfId="7" applyFont="1" applyFill="1" applyBorder="1" applyAlignment="1" applyProtection="1">
      <alignment horizontal="center" vertical="center" wrapText="1"/>
      <protection hidden="1"/>
    </xf>
    <xf numFmtId="0" fontId="34" fillId="5" borderId="101" xfId="7" applyFont="1" applyFill="1" applyBorder="1" applyAlignment="1" applyProtection="1">
      <alignment horizontal="center" vertical="center" wrapText="1"/>
      <protection hidden="1"/>
    </xf>
    <xf numFmtId="0" fontId="34" fillId="5" borderId="102" xfId="7" applyFont="1" applyFill="1" applyBorder="1" applyAlignment="1" applyProtection="1">
      <alignment horizontal="center" vertical="center" wrapText="1"/>
      <protection hidden="1"/>
    </xf>
    <xf numFmtId="0" fontId="56" fillId="5" borderId="149" xfId="7" applyFont="1" applyFill="1" applyBorder="1" applyAlignment="1" applyProtection="1">
      <alignment horizontal="center" wrapText="1"/>
      <protection hidden="1"/>
    </xf>
    <xf numFmtId="0" fontId="56" fillId="5" borderId="150" xfId="7" applyFont="1" applyFill="1" applyBorder="1" applyAlignment="1" applyProtection="1">
      <alignment horizontal="center" wrapText="1"/>
      <protection hidden="1"/>
    </xf>
    <xf numFmtId="0" fontId="56" fillId="5" borderId="151" xfId="7" applyFont="1" applyFill="1" applyBorder="1" applyAlignment="1" applyProtection="1">
      <alignment horizontal="center" wrapText="1"/>
      <protection hidden="1"/>
    </xf>
    <xf numFmtId="0" fontId="18" fillId="5" borderId="44" xfId="0" applyFont="1" applyFill="1" applyBorder="1" applyAlignment="1" applyProtection="1">
      <alignment horizontal="center" vertical="center" wrapText="1"/>
      <protection hidden="1"/>
    </xf>
    <xf numFmtId="0" fontId="18" fillId="5" borderId="6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left" vertical="top" indent="3"/>
      <protection hidden="1"/>
    </xf>
    <xf numFmtId="165" fontId="35" fillId="5" borderId="170" xfId="0" applyNumberFormat="1" applyFont="1" applyFill="1" applyBorder="1" applyAlignment="1" applyProtection="1">
      <alignment horizontal="left" vertical="top" wrapText="1"/>
      <protection locked="0"/>
    </xf>
    <xf numFmtId="165" fontId="35" fillId="5" borderId="171" xfId="0" applyNumberFormat="1" applyFont="1" applyFill="1" applyBorder="1" applyAlignment="1" applyProtection="1">
      <alignment horizontal="left" vertical="top" wrapText="1"/>
      <protection locked="0"/>
    </xf>
    <xf numFmtId="165" fontId="35" fillId="5" borderId="172" xfId="0" applyNumberFormat="1" applyFont="1" applyFill="1" applyBorder="1" applyAlignment="1" applyProtection="1">
      <alignment horizontal="left" vertical="top" wrapText="1"/>
      <protection locked="0"/>
    </xf>
    <xf numFmtId="165" fontId="35" fillId="5" borderId="173" xfId="0" applyNumberFormat="1" applyFont="1" applyFill="1" applyBorder="1" applyAlignment="1" applyProtection="1">
      <alignment horizontal="left" vertical="top" wrapText="1"/>
      <protection locked="0"/>
    </xf>
    <xf numFmtId="165" fontId="35" fillId="5" borderId="0" xfId="0" applyNumberFormat="1" applyFont="1" applyFill="1" applyBorder="1" applyAlignment="1" applyProtection="1">
      <alignment horizontal="left" vertical="top" wrapText="1"/>
      <protection locked="0"/>
    </xf>
    <xf numFmtId="165" fontId="35" fillId="5" borderId="174" xfId="0" applyNumberFormat="1" applyFont="1" applyFill="1" applyBorder="1" applyAlignment="1" applyProtection="1">
      <alignment horizontal="left" vertical="top" wrapText="1"/>
      <protection locked="0"/>
    </xf>
    <xf numFmtId="165" fontId="35" fillId="5" borderId="175" xfId="0" applyNumberFormat="1" applyFont="1" applyFill="1" applyBorder="1" applyAlignment="1" applyProtection="1">
      <alignment horizontal="left" vertical="top" wrapText="1"/>
      <protection locked="0"/>
    </xf>
    <xf numFmtId="165" fontId="35" fillId="5" borderId="176" xfId="0" applyNumberFormat="1" applyFont="1" applyFill="1" applyBorder="1" applyAlignment="1" applyProtection="1">
      <alignment horizontal="left" vertical="top" wrapText="1"/>
      <protection locked="0"/>
    </xf>
    <xf numFmtId="165" fontId="35" fillId="5" borderId="177" xfId="0" applyNumberFormat="1" applyFont="1" applyFill="1" applyBorder="1" applyAlignment="1" applyProtection="1">
      <alignment horizontal="left" vertical="top" wrapText="1"/>
      <protection locked="0"/>
    </xf>
    <xf numFmtId="0" fontId="36" fillId="5" borderId="129" xfId="7" applyFont="1" applyFill="1" applyBorder="1" applyAlignment="1" applyProtection="1">
      <alignment horizontal="center" vertical="center" shrinkToFit="1"/>
      <protection locked="0"/>
    </xf>
    <xf numFmtId="0" fontId="36" fillId="5" borderId="138" xfId="7" applyFont="1" applyFill="1" applyBorder="1" applyAlignment="1" applyProtection="1">
      <alignment horizontal="center" vertical="center" shrinkToFit="1"/>
      <protection locked="0"/>
    </xf>
    <xf numFmtId="0" fontId="7" fillId="0" borderId="139" xfId="7" applyFont="1" applyBorder="1" applyAlignment="1" applyProtection="1">
      <alignment horizontal="left" vertical="center" wrapText="1"/>
      <protection hidden="1"/>
    </xf>
    <xf numFmtId="0" fontId="7" fillId="0" borderId="140" xfId="7" applyFont="1" applyBorder="1" applyAlignment="1" applyProtection="1">
      <alignment horizontal="left" vertical="center" wrapText="1"/>
      <protection hidden="1"/>
    </xf>
    <xf numFmtId="0" fontId="36" fillId="5" borderId="141" xfId="7" applyFont="1" applyFill="1" applyBorder="1" applyAlignment="1" applyProtection="1">
      <alignment horizontal="left" vertical="center" wrapText="1"/>
      <protection hidden="1"/>
    </xf>
    <xf numFmtId="0" fontId="36" fillId="5" borderId="44" xfId="7" applyFont="1" applyFill="1" applyBorder="1" applyAlignment="1" applyProtection="1">
      <alignment horizontal="center" vertical="center" shrinkToFit="1"/>
      <protection hidden="1"/>
    </xf>
    <xf numFmtId="165" fontId="57" fillId="5" borderId="0" xfId="0" applyNumberFormat="1" applyFont="1" applyFill="1" applyBorder="1" applyAlignment="1" applyProtection="1">
      <alignment horizontal="left" vertical="center" shrinkToFit="1"/>
      <protection hidden="1"/>
    </xf>
    <xf numFmtId="0" fontId="42" fillId="0" borderId="0" xfId="0" applyFont="1" applyAlignment="1" applyProtection="1">
      <alignment horizontal="left" vertical="center" shrinkToFit="1"/>
    </xf>
    <xf numFmtId="0" fontId="39" fillId="5" borderId="55" xfId="0" applyFont="1" applyFill="1" applyBorder="1" applyAlignment="1" applyProtection="1">
      <alignment horizontal="center" vertical="center" wrapText="1"/>
      <protection hidden="1"/>
    </xf>
    <xf numFmtId="0" fontId="39" fillId="5" borderId="56" xfId="0" applyFont="1" applyFill="1" applyBorder="1" applyAlignment="1" applyProtection="1">
      <alignment horizontal="center" vertical="center" wrapText="1"/>
      <protection hidden="1"/>
    </xf>
    <xf numFmtId="0" fontId="52" fillId="5" borderId="56" xfId="0" applyFont="1" applyFill="1" applyBorder="1" applyAlignment="1" applyProtection="1">
      <alignment horizontal="center" vertical="center" wrapText="1"/>
      <protection hidden="1"/>
    </xf>
    <xf numFmtId="0" fontId="30" fillId="5" borderId="56" xfId="0" applyFont="1" applyFill="1" applyBorder="1" applyAlignment="1" applyProtection="1">
      <alignment horizontal="center" vertical="center" wrapText="1"/>
      <protection hidden="1"/>
    </xf>
    <xf numFmtId="0" fontId="30" fillId="5" borderId="59" xfId="0" applyFont="1" applyFill="1" applyBorder="1" applyAlignment="1" applyProtection="1">
      <alignment horizontal="center" vertical="center" wrapText="1"/>
      <protection hidden="1"/>
    </xf>
    <xf numFmtId="0" fontId="7" fillId="0" borderId="116" xfId="7" applyFont="1" applyBorder="1" applyAlignment="1" applyProtection="1">
      <alignment horizontal="left" vertical="center" wrapText="1"/>
      <protection hidden="1"/>
    </xf>
    <xf numFmtId="0" fontId="7" fillId="0" borderId="108" xfId="7" applyFont="1" applyBorder="1" applyAlignment="1" applyProtection="1">
      <alignment horizontal="left" vertical="center" wrapText="1"/>
      <protection hidden="1"/>
    </xf>
    <xf numFmtId="0" fontId="36" fillId="5" borderId="136" xfId="7" applyFont="1" applyFill="1" applyBorder="1" applyAlignment="1" applyProtection="1">
      <alignment horizontal="left" vertical="center" wrapText="1"/>
      <protection hidden="1"/>
    </xf>
    <xf numFmtId="0" fontId="36" fillId="5" borderId="91" xfId="7" applyFont="1" applyFill="1" applyBorder="1" applyAlignment="1" applyProtection="1">
      <alignment horizontal="left" vertical="center" wrapText="1"/>
      <protection hidden="1"/>
    </xf>
    <xf numFmtId="0" fontId="36" fillId="5" borderId="58" xfId="7" applyFont="1" applyFill="1" applyBorder="1" applyAlignment="1" applyProtection="1">
      <alignment horizontal="center" vertical="center" shrinkToFit="1"/>
      <protection locked="0"/>
    </xf>
    <xf numFmtId="0" fontId="36" fillId="5" borderId="64" xfId="7" applyFont="1" applyFill="1" applyBorder="1" applyAlignment="1" applyProtection="1">
      <alignment horizontal="center" vertical="center" shrinkToFit="1"/>
      <protection locked="0"/>
    </xf>
    <xf numFmtId="0" fontId="17" fillId="0" borderId="134" xfId="0" applyFont="1" applyBorder="1" applyAlignment="1" applyProtection="1">
      <alignment horizontal="center" vertical="center" wrapText="1"/>
      <protection hidden="1"/>
    </xf>
    <xf numFmtId="0" fontId="17" fillId="0" borderId="42" xfId="0" applyFont="1" applyBorder="1" applyAlignment="1" applyProtection="1">
      <alignment horizontal="center" vertical="center" wrapText="1"/>
      <protection hidden="1"/>
    </xf>
    <xf numFmtId="0" fontId="49" fillId="0" borderId="42" xfId="0" applyFont="1" applyBorder="1" applyAlignment="1" applyProtection="1">
      <alignment horizontal="center" vertical="top" wrapText="1"/>
      <protection hidden="1"/>
    </xf>
    <xf numFmtId="0" fontId="49" fillId="0" borderId="135" xfId="0" applyFont="1" applyBorder="1" applyAlignment="1" applyProtection="1">
      <alignment horizontal="center" vertical="top" wrapText="1"/>
      <protection hidden="1"/>
    </xf>
    <xf numFmtId="0" fontId="18" fillId="5" borderId="72" xfId="0" applyFont="1" applyFill="1" applyBorder="1" applyAlignment="1" applyProtection="1">
      <alignment horizontal="center" vertical="center"/>
      <protection hidden="1"/>
    </xf>
    <xf numFmtId="0" fontId="18" fillId="5" borderId="44" xfId="0" applyFont="1" applyFill="1" applyBorder="1" applyAlignment="1" applyProtection="1">
      <alignment horizontal="center" vertical="center"/>
      <protection hidden="1"/>
    </xf>
    <xf numFmtId="0" fontId="18" fillId="5" borderId="60" xfId="0" applyFont="1" applyFill="1" applyBorder="1" applyAlignment="1" applyProtection="1">
      <alignment horizontal="center" vertical="center"/>
      <protection hidden="1"/>
    </xf>
    <xf numFmtId="0" fontId="36" fillId="5" borderId="44" xfId="7" applyFont="1" applyFill="1" applyBorder="1" applyAlignment="1" applyProtection="1">
      <alignment horizontal="center" vertical="center" shrinkToFit="1"/>
      <protection locked="0"/>
    </xf>
    <xf numFmtId="0" fontId="34" fillId="5" borderId="44" xfId="0" applyFont="1" applyFill="1" applyBorder="1" applyAlignment="1" applyProtection="1">
      <alignment horizontal="center"/>
      <protection hidden="1"/>
    </xf>
    <xf numFmtId="165" fontId="35" fillId="0" borderId="106" xfId="7" applyNumberFormat="1" applyFont="1" applyFill="1" applyBorder="1" applyAlignment="1" applyProtection="1">
      <alignment horizontal="left" vertical="center" shrinkToFit="1"/>
      <protection hidden="1"/>
    </xf>
    <xf numFmtId="165" fontId="35" fillId="0" borderId="19" xfId="7" applyNumberFormat="1" applyFont="1" applyFill="1" applyBorder="1" applyAlignment="1" applyProtection="1">
      <alignment horizontal="left" vertical="center" shrinkToFit="1"/>
      <protection hidden="1"/>
    </xf>
    <xf numFmtId="165" fontId="35" fillId="0" borderId="107" xfId="7" applyNumberFormat="1" applyFont="1" applyFill="1" applyBorder="1" applyAlignment="1" applyProtection="1">
      <alignment horizontal="left" vertical="center" shrinkToFit="1"/>
      <protection hidden="1"/>
    </xf>
    <xf numFmtId="165" fontId="35" fillId="5" borderId="18" xfId="7" applyNumberFormat="1" applyFont="1" applyFill="1" applyBorder="1" applyAlignment="1" applyProtection="1">
      <alignment horizontal="left" vertical="center" shrinkToFit="1"/>
      <protection hidden="1"/>
    </xf>
    <xf numFmtId="165" fontId="35" fillId="5" borderId="109" xfId="7" applyNumberFormat="1" applyFont="1" applyFill="1" applyBorder="1" applyAlignment="1" applyProtection="1">
      <alignment horizontal="left" vertical="center" shrinkToFit="1"/>
      <protection hidden="1"/>
    </xf>
    <xf numFmtId="0" fontId="34" fillId="5" borderId="105" xfId="7" applyFont="1" applyFill="1" applyBorder="1" applyAlignment="1" applyProtection="1">
      <alignment horizontal="center" vertical="center"/>
      <protection hidden="1"/>
    </xf>
    <xf numFmtId="0" fontId="34" fillId="5" borderId="6" xfId="7" applyFont="1" applyFill="1" applyBorder="1" applyAlignment="1" applyProtection="1">
      <alignment horizontal="center" vertical="center"/>
      <protection hidden="1"/>
    </xf>
    <xf numFmtId="0" fontId="2" fillId="0" borderId="107" xfId="7" applyFill="1" applyBorder="1" applyAlignment="1" applyProtection="1">
      <alignment horizontal="center" vertical="center"/>
      <protection hidden="1"/>
    </xf>
    <xf numFmtId="0" fontId="2" fillId="0" borderId="19" xfId="7" applyFill="1" applyBorder="1" applyAlignment="1" applyProtection="1">
      <alignment horizontal="center" vertical="center"/>
      <protection hidden="1"/>
    </xf>
    <xf numFmtId="0" fontId="35" fillId="5" borderId="116" xfId="7" applyFont="1" applyFill="1" applyBorder="1" applyAlignment="1" applyProtection="1">
      <alignment horizontal="center" vertical="center" wrapText="1"/>
      <protection hidden="1"/>
    </xf>
    <xf numFmtId="0" fontId="36" fillId="5" borderId="5" xfId="7" applyFont="1" applyFill="1" applyBorder="1" applyAlignment="1" applyProtection="1">
      <alignment horizontal="left" vertical="center" wrapText="1"/>
      <protection hidden="1"/>
    </xf>
    <xf numFmtId="0" fontId="35" fillId="5" borderId="22" xfId="7" applyFont="1" applyFill="1" applyBorder="1" applyAlignment="1" applyProtection="1">
      <alignment horizontal="center" vertical="center" wrapText="1"/>
      <protection hidden="1"/>
    </xf>
    <xf numFmtId="0" fontId="35" fillId="5" borderId="163" xfId="7" applyFont="1" applyFill="1" applyBorder="1" applyAlignment="1" applyProtection="1">
      <alignment horizontal="center" vertical="center" wrapText="1"/>
      <protection hidden="1"/>
    </xf>
    <xf numFmtId="165" fontId="35" fillId="0" borderId="6" xfId="7" applyNumberFormat="1" applyFont="1" applyFill="1" applyBorder="1" applyAlignment="1" applyProtection="1">
      <alignment horizontal="left" vertical="center" shrinkToFit="1"/>
      <protection hidden="1"/>
    </xf>
    <xf numFmtId="0" fontId="34" fillId="5" borderId="17" xfId="7" applyFont="1" applyFill="1" applyBorder="1" applyAlignment="1" applyProtection="1">
      <alignment horizontal="center" vertical="center" wrapText="1"/>
      <protection hidden="1"/>
    </xf>
    <xf numFmtId="0" fontId="33" fillId="15" borderId="165" xfId="7" applyFont="1" applyFill="1" applyBorder="1" applyAlignment="1" applyProtection="1">
      <alignment horizontal="center" vertical="center" shrinkToFit="1"/>
      <protection hidden="1"/>
    </xf>
    <xf numFmtId="0" fontId="33" fillId="15" borderId="74" xfId="7" applyFont="1" applyFill="1" applyBorder="1" applyAlignment="1" applyProtection="1">
      <alignment horizontal="center" vertical="center" shrinkToFit="1"/>
      <protection hidden="1"/>
    </xf>
    <xf numFmtId="0" fontId="33" fillId="15" borderId="24" xfId="7" applyFont="1" applyFill="1" applyBorder="1" applyAlignment="1" applyProtection="1">
      <alignment horizontal="center" vertical="center" shrinkToFit="1"/>
      <protection hidden="1"/>
    </xf>
    <xf numFmtId="0" fontId="33" fillId="15" borderId="166" xfId="7" applyFont="1" applyFill="1" applyBorder="1" applyAlignment="1" applyProtection="1">
      <alignment horizontal="center" vertical="center" shrinkToFit="1"/>
      <protection hidden="1"/>
    </xf>
    <xf numFmtId="0" fontId="33" fillId="5" borderId="8" xfId="7" applyFont="1" applyFill="1" applyBorder="1" applyAlignment="1" applyProtection="1">
      <alignment horizontal="center" vertical="center"/>
      <protection hidden="1"/>
    </xf>
    <xf numFmtId="165" fontId="35" fillId="5" borderId="96" xfId="0" applyNumberFormat="1" applyFont="1" applyFill="1" applyBorder="1" applyAlignment="1" applyProtection="1">
      <alignment horizontal="left" vertical="top" wrapText="1"/>
      <protection locked="0"/>
    </xf>
    <xf numFmtId="0" fontId="81" fillId="16" borderId="0" xfId="907" applyFont="1" applyFill="1" applyBorder="1" applyAlignment="1">
      <alignment horizontal="center" vertical="center"/>
    </xf>
    <xf numFmtId="0" fontId="55" fillId="0" borderId="0" xfId="907" applyFont="1" applyBorder="1"/>
    <xf numFmtId="0" fontId="82" fillId="16" borderId="0" xfId="907" applyFont="1" applyFill="1" applyBorder="1" applyAlignment="1">
      <alignment horizontal="center"/>
    </xf>
    <xf numFmtId="0" fontId="83" fillId="16" borderId="0" xfId="907" applyFont="1" applyFill="1" applyBorder="1" applyAlignment="1">
      <alignment horizontal="center"/>
    </xf>
    <xf numFmtId="0" fontId="84" fillId="16" borderId="0" xfId="907" applyFont="1" applyFill="1" applyBorder="1" applyAlignment="1">
      <alignment horizontal="center" vertical="top"/>
    </xf>
    <xf numFmtId="0" fontId="55" fillId="0" borderId="194" xfId="907" applyFont="1" applyBorder="1"/>
    <xf numFmtId="0" fontId="78" fillId="16" borderId="53" xfId="907" applyFont="1" applyFill="1" applyBorder="1" applyAlignment="1">
      <alignment vertical="top"/>
    </xf>
    <xf numFmtId="0" fontId="55" fillId="0" borderId="169" xfId="907" applyFont="1" applyBorder="1"/>
    <xf numFmtId="165" fontId="79" fillId="16" borderId="169" xfId="907" applyNumberFormat="1" applyFont="1" applyFill="1" applyBorder="1" applyAlignment="1" applyProtection="1">
      <alignment vertical="top" shrinkToFit="1"/>
      <protection hidden="1"/>
    </xf>
    <xf numFmtId="0" fontId="55" fillId="0" borderId="169" xfId="907" applyFont="1" applyBorder="1" applyProtection="1">
      <protection hidden="1"/>
    </xf>
    <xf numFmtId="0" fontId="55" fillId="0" borderId="73" xfId="907" applyFont="1" applyBorder="1" applyProtection="1">
      <protection hidden="1"/>
    </xf>
    <xf numFmtId="0" fontId="78" fillId="16" borderId="195" xfId="907" applyFont="1" applyFill="1" applyBorder="1" applyAlignment="1">
      <alignment horizontal="center"/>
    </xf>
    <xf numFmtId="0" fontId="55" fillId="0" borderId="195" xfId="907" applyFont="1" applyBorder="1"/>
    <xf numFmtId="165" fontId="79" fillId="0" borderId="167" xfId="907" applyNumberFormat="1" applyFont="1" applyBorder="1" applyAlignment="1" applyProtection="1">
      <alignment horizontal="center" vertical="center" shrinkToFit="1"/>
      <protection hidden="1"/>
    </xf>
    <xf numFmtId="165" fontId="79" fillId="0" borderId="0" xfId="907" applyNumberFormat="1" applyFont="1" applyBorder="1" applyAlignment="1" applyProtection="1">
      <alignment horizontal="center" vertical="center" shrinkToFit="1"/>
      <protection hidden="1"/>
    </xf>
    <xf numFmtId="165" fontId="79" fillId="0" borderId="168" xfId="907" applyNumberFormat="1" applyFont="1" applyBorder="1" applyAlignment="1" applyProtection="1">
      <alignment horizontal="center" vertical="center" shrinkToFit="1"/>
      <protection hidden="1"/>
    </xf>
    <xf numFmtId="165" fontId="79" fillId="0" borderId="126" xfId="907" applyNumberFormat="1" applyFont="1" applyBorder="1" applyAlignment="1" applyProtection="1">
      <alignment horizontal="center" vertical="center" shrinkToFit="1"/>
      <protection hidden="1"/>
    </xf>
    <xf numFmtId="165" fontId="79" fillId="0" borderId="127" xfId="907" applyNumberFormat="1" applyFont="1" applyBorder="1" applyAlignment="1" applyProtection="1">
      <alignment horizontal="center" vertical="center" shrinkToFit="1"/>
      <protection hidden="1"/>
    </xf>
    <xf numFmtId="165" fontId="79" fillId="0" borderId="134" xfId="907" applyNumberFormat="1" applyFont="1" applyBorder="1" applyAlignment="1" applyProtection="1">
      <alignment horizontal="center" vertical="center" shrinkToFit="1"/>
      <protection hidden="1"/>
    </xf>
    <xf numFmtId="0" fontId="78" fillId="16" borderId="126" xfId="907" applyFont="1" applyFill="1" applyBorder="1" applyAlignment="1" applyProtection="1">
      <alignment horizontal="center" vertical="top"/>
      <protection hidden="1"/>
    </xf>
    <xf numFmtId="0" fontId="78" fillId="16" borderId="127" xfId="907" applyFont="1" applyFill="1" applyBorder="1" applyAlignment="1" applyProtection="1">
      <alignment horizontal="center" vertical="top"/>
      <protection hidden="1"/>
    </xf>
    <xf numFmtId="0" fontId="78" fillId="16" borderId="134" xfId="907" applyFont="1" applyFill="1" applyBorder="1" applyAlignment="1" applyProtection="1">
      <alignment horizontal="center" vertical="top"/>
      <protection hidden="1"/>
    </xf>
    <xf numFmtId="0" fontId="78" fillId="16" borderId="53" xfId="907" applyFont="1" applyFill="1" applyBorder="1" applyAlignment="1">
      <alignment horizontal="left" vertical="top"/>
    </xf>
    <xf numFmtId="164" fontId="79" fillId="0" borderId="169" xfId="907" applyNumberFormat="1" applyFont="1" applyBorder="1" applyAlignment="1" applyProtection="1">
      <alignment horizontal="center" vertical="top" shrinkToFit="1"/>
      <protection hidden="1"/>
    </xf>
    <xf numFmtId="0" fontId="78" fillId="16" borderId="44" xfId="907" applyFont="1" applyFill="1" applyBorder="1" applyAlignment="1">
      <alignment horizontal="center" vertical="center"/>
    </xf>
    <xf numFmtId="165" fontId="79" fillId="0" borderId="53" xfId="907" applyNumberFormat="1" applyFont="1" applyBorder="1" applyAlignment="1" applyProtection="1">
      <alignment horizontal="center" vertical="center"/>
      <protection hidden="1"/>
    </xf>
    <xf numFmtId="165" fontId="79" fillId="0" borderId="169" xfId="907" applyNumberFormat="1" applyFont="1" applyBorder="1" applyAlignment="1" applyProtection="1">
      <alignment horizontal="center" vertical="center"/>
      <protection hidden="1"/>
    </xf>
    <xf numFmtId="165" fontId="79" fillId="0" borderId="73" xfId="907" applyNumberFormat="1" applyFont="1" applyBorder="1" applyAlignment="1" applyProtection="1">
      <alignment horizontal="center" vertical="center"/>
      <protection hidden="1"/>
    </xf>
    <xf numFmtId="165" fontId="79" fillId="0" borderId="167" xfId="907" applyNumberFormat="1" applyFont="1" applyBorder="1" applyAlignment="1" applyProtection="1">
      <alignment horizontal="center" vertical="center"/>
      <protection hidden="1"/>
    </xf>
    <xf numFmtId="165" fontId="79" fillId="0" borderId="0" xfId="907" applyNumberFormat="1" applyFont="1" applyBorder="1" applyAlignment="1" applyProtection="1">
      <alignment horizontal="center" vertical="center"/>
      <protection hidden="1"/>
    </xf>
    <xf numFmtId="165" fontId="79" fillId="0" borderId="168" xfId="907" applyNumberFormat="1" applyFont="1" applyBorder="1" applyAlignment="1" applyProtection="1">
      <alignment horizontal="center" vertical="center"/>
      <protection hidden="1"/>
    </xf>
    <xf numFmtId="165" fontId="79" fillId="0" borderId="126" xfId="907" applyNumberFormat="1" applyFont="1" applyBorder="1" applyAlignment="1" applyProtection="1">
      <alignment horizontal="center" vertical="center"/>
      <protection hidden="1"/>
    </xf>
    <xf numFmtId="165" fontId="79" fillId="0" borderId="127" xfId="907" applyNumberFormat="1" applyFont="1" applyBorder="1" applyAlignment="1" applyProtection="1">
      <alignment horizontal="center" vertical="center"/>
      <protection hidden="1"/>
    </xf>
    <xf numFmtId="165" fontId="79" fillId="0" borderId="134" xfId="907" applyNumberFormat="1" applyFont="1" applyBorder="1" applyAlignment="1" applyProtection="1">
      <alignment horizontal="center" vertical="center"/>
      <protection hidden="1"/>
    </xf>
    <xf numFmtId="0" fontId="78" fillId="16" borderId="54" xfId="907" applyFont="1" applyFill="1" applyBorder="1" applyAlignment="1">
      <alignment horizontal="center" vertical="center"/>
    </xf>
    <xf numFmtId="0" fontId="80" fillId="16" borderId="167" xfId="907" applyFont="1" applyFill="1" applyBorder="1" applyAlignment="1">
      <alignment horizontal="left" vertical="top"/>
    </xf>
    <xf numFmtId="0" fontId="55" fillId="0" borderId="168" xfId="907" applyFont="1" applyBorder="1"/>
    <xf numFmtId="0" fontId="73" fillId="0" borderId="189" xfId="907" applyFont="1" applyFill="1" applyBorder="1" applyAlignment="1">
      <alignment horizontal="center" vertical="center" wrapText="1"/>
    </xf>
    <xf numFmtId="0" fontId="62" fillId="0" borderId="190" xfId="907" applyFont="1" applyFill="1" applyBorder="1"/>
    <xf numFmtId="0" fontId="62" fillId="0" borderId="191" xfId="907" applyFont="1" applyFill="1" applyBorder="1"/>
    <xf numFmtId="0" fontId="73" fillId="0" borderId="192" xfId="907" applyFont="1" applyFill="1" applyBorder="1" applyAlignment="1">
      <alignment horizontal="center" vertical="center" wrapText="1"/>
    </xf>
    <xf numFmtId="0" fontId="62" fillId="0" borderId="193" xfId="907" applyFont="1" applyFill="1" applyBorder="1"/>
    <xf numFmtId="0" fontId="78" fillId="16" borderId="167" xfId="907" applyFont="1" applyFill="1" applyBorder="1" applyAlignment="1">
      <alignment vertical="top"/>
    </xf>
    <xf numFmtId="165" fontId="79" fillId="16" borderId="0" xfId="907" applyNumberFormat="1" applyFont="1" applyFill="1" applyBorder="1" applyAlignment="1" applyProtection="1">
      <alignment horizontal="left" vertical="center" shrinkToFit="1"/>
      <protection hidden="1"/>
    </xf>
    <xf numFmtId="0" fontId="55" fillId="0" borderId="0" xfId="907" applyFont="1" applyBorder="1" applyProtection="1">
      <protection hidden="1"/>
    </xf>
    <xf numFmtId="0" fontId="55" fillId="0" borderId="168" xfId="907" applyFont="1" applyBorder="1" applyProtection="1">
      <protection hidden="1"/>
    </xf>
    <xf numFmtId="165" fontId="79" fillId="0" borderId="72" xfId="907" applyNumberFormat="1" applyFont="1" applyBorder="1" applyAlignment="1" applyProtection="1">
      <alignment horizontal="center" vertical="center"/>
      <protection hidden="1"/>
    </xf>
    <xf numFmtId="165" fontId="79" fillId="0" borderId="44" xfId="907" applyNumberFormat="1" applyFont="1" applyBorder="1" applyAlignment="1" applyProtection="1">
      <alignment horizontal="center" vertical="center"/>
      <protection hidden="1"/>
    </xf>
    <xf numFmtId="0" fontId="66" fillId="0" borderId="0" xfId="907" applyFont="1" applyBorder="1" applyAlignment="1" applyProtection="1">
      <alignment vertical="top"/>
      <protection locked="0"/>
    </xf>
    <xf numFmtId="0" fontId="66" fillId="0" borderId="0" xfId="907" applyFont="1" applyBorder="1" applyAlignment="1" applyProtection="1">
      <protection locked="0"/>
    </xf>
    <xf numFmtId="0" fontId="55" fillId="0" borderId="168" xfId="907" applyFont="1" applyBorder="1" applyProtection="1">
      <protection locked="0"/>
    </xf>
    <xf numFmtId="0" fontId="73" fillId="0" borderId="180" xfId="907" applyFont="1" applyFill="1" applyBorder="1" applyAlignment="1">
      <alignment horizontal="center" vertical="center" wrapText="1"/>
    </xf>
    <xf numFmtId="0" fontId="62" fillId="0" borderId="187" xfId="907" applyFont="1" applyFill="1" applyBorder="1"/>
    <xf numFmtId="1" fontId="72" fillId="0" borderId="57" xfId="907" applyNumberFormat="1" applyFont="1" applyFill="1" applyBorder="1" applyAlignment="1" applyProtection="1">
      <alignment horizontal="center" vertical="center" shrinkToFit="1"/>
      <protection locked="0"/>
    </xf>
    <xf numFmtId="0" fontId="63" fillId="0" borderId="58" xfId="907" applyFont="1" applyFill="1" applyBorder="1" applyProtection="1">
      <protection locked="0"/>
    </xf>
    <xf numFmtId="1" fontId="73" fillId="0" borderId="58" xfId="907" applyNumberFormat="1" applyFont="1" applyFill="1" applyBorder="1" applyAlignment="1">
      <alignment horizontal="center" vertical="center" shrinkToFit="1"/>
    </xf>
    <xf numFmtId="0" fontId="63" fillId="0" borderId="58" xfId="907" applyFont="1" applyFill="1" applyBorder="1"/>
    <xf numFmtId="0" fontId="63" fillId="0" borderId="64" xfId="907" applyFont="1" applyFill="1" applyBorder="1"/>
    <xf numFmtId="0" fontId="73" fillId="0" borderId="188" xfId="907" applyFont="1" applyFill="1" applyBorder="1" applyAlignment="1">
      <alignment horizontal="center" vertical="center" wrapText="1"/>
    </xf>
    <xf numFmtId="0" fontId="62" fillId="0" borderId="179" xfId="907" applyFont="1" applyFill="1" applyBorder="1"/>
    <xf numFmtId="0" fontId="72" fillId="0" borderId="44" xfId="907" applyFont="1" applyFill="1" applyBorder="1" applyAlignment="1">
      <alignment horizontal="center" vertical="center" wrapText="1"/>
    </xf>
    <xf numFmtId="0" fontId="63" fillId="0" borderId="44" xfId="907" applyFont="1" applyFill="1" applyBorder="1"/>
    <xf numFmtId="0" fontId="77" fillId="0" borderId="112" xfId="907" applyFont="1" applyFill="1" applyBorder="1" applyAlignment="1">
      <alignment horizontal="center" vertical="center" wrapText="1"/>
    </xf>
    <xf numFmtId="0" fontId="77" fillId="0" borderId="114" xfId="907" applyFont="1" applyFill="1" applyBorder="1" applyAlignment="1">
      <alignment horizontal="center" vertical="center" wrapText="1"/>
    </xf>
    <xf numFmtId="0" fontId="77" fillId="0" borderId="115" xfId="907" applyFont="1" applyFill="1" applyBorder="1" applyAlignment="1">
      <alignment horizontal="center" vertical="center" wrapText="1"/>
    </xf>
    <xf numFmtId="0" fontId="77" fillId="0" borderId="117" xfId="907" applyFont="1" applyFill="1" applyBorder="1" applyAlignment="1">
      <alignment horizontal="center" vertical="center" wrapText="1"/>
    </xf>
    <xf numFmtId="0" fontId="77" fillId="0" borderId="118" xfId="907" applyFont="1" applyFill="1" applyBorder="1" applyAlignment="1">
      <alignment horizontal="center" vertical="center" wrapText="1"/>
    </xf>
    <xf numFmtId="0" fontId="77" fillId="0" borderId="148" xfId="907" applyFont="1" applyFill="1" applyBorder="1" applyAlignment="1">
      <alignment horizontal="center" vertical="center" wrapText="1"/>
    </xf>
    <xf numFmtId="0" fontId="77" fillId="0" borderId="52" xfId="907" applyFont="1" applyFill="1" applyBorder="1" applyAlignment="1">
      <alignment horizontal="center" vertical="center" wrapText="1"/>
    </xf>
    <xf numFmtId="0" fontId="61" fillId="0" borderId="44" xfId="907" applyFont="1" applyFill="1" applyBorder="1"/>
    <xf numFmtId="49" fontId="77" fillId="0" borderId="44" xfId="907" applyNumberFormat="1" applyFont="1" applyFill="1" applyBorder="1" applyAlignment="1">
      <alignment horizontal="center" vertical="center" wrapText="1"/>
    </xf>
    <xf numFmtId="49" fontId="77" fillId="0" borderId="54" xfId="907" applyNumberFormat="1" applyFont="1" applyFill="1" applyBorder="1" applyAlignment="1">
      <alignment horizontal="center" vertical="center" wrapText="1"/>
    </xf>
    <xf numFmtId="49" fontId="77" fillId="0" borderId="152" xfId="907" applyNumberFormat="1" applyFont="1" applyFill="1" applyBorder="1" applyAlignment="1">
      <alignment horizontal="center" vertical="center" wrapText="1"/>
    </xf>
    <xf numFmtId="49" fontId="77" fillId="0" borderId="120" xfId="907" applyNumberFormat="1" applyFont="1" applyFill="1" applyBorder="1" applyAlignment="1">
      <alignment horizontal="center" vertical="center" wrapText="1"/>
    </xf>
    <xf numFmtId="49" fontId="77" fillId="0" borderId="60" xfId="907" applyNumberFormat="1" applyFont="1" applyFill="1" applyBorder="1" applyAlignment="1">
      <alignment horizontal="center" vertical="center" wrapText="1"/>
    </xf>
    <xf numFmtId="0" fontId="72" fillId="0" borderId="52" xfId="907" applyFont="1" applyFill="1" applyBorder="1" applyAlignment="1">
      <alignment horizontal="center" vertical="center" wrapText="1"/>
    </xf>
    <xf numFmtId="0" fontId="63" fillId="0" borderId="60" xfId="907" applyFont="1" applyFill="1" applyBorder="1"/>
    <xf numFmtId="1" fontId="76" fillId="0" borderId="44" xfId="907" applyNumberFormat="1" applyFont="1" applyFill="1" applyBorder="1" applyAlignment="1" applyProtection="1">
      <alignment horizontal="center" vertical="center" shrinkToFit="1"/>
      <protection hidden="1"/>
    </xf>
    <xf numFmtId="0" fontId="61" fillId="0" borderId="44" xfId="907" applyFont="1" applyFill="1" applyBorder="1" applyProtection="1">
      <protection hidden="1"/>
    </xf>
    <xf numFmtId="0" fontId="73" fillId="0" borderId="182" xfId="907" applyFont="1" applyFill="1" applyBorder="1" applyAlignment="1">
      <alignment horizontal="center" vertical="center" wrapText="1"/>
    </xf>
    <xf numFmtId="0" fontId="62" fillId="0" borderId="183" xfId="907" applyFont="1" applyFill="1" applyBorder="1"/>
    <xf numFmtId="0" fontId="62" fillId="0" borderId="184" xfId="907" applyFont="1" applyFill="1" applyBorder="1"/>
    <xf numFmtId="0" fontId="73" fillId="0" borderId="185" xfId="907" applyFont="1" applyFill="1" applyBorder="1" applyAlignment="1">
      <alignment horizontal="center" vertical="center" wrapText="1"/>
    </xf>
    <xf numFmtId="0" fontId="62" fillId="0" borderId="186" xfId="907" applyFont="1" applyFill="1" applyBorder="1"/>
    <xf numFmtId="0" fontId="72" fillId="0" borderId="178" xfId="907" applyFont="1" applyFill="1" applyBorder="1" applyAlignment="1">
      <alignment horizontal="center" vertical="center" wrapText="1"/>
    </xf>
    <xf numFmtId="0" fontId="63" fillId="0" borderId="179" xfId="907" applyFont="1" applyFill="1" applyBorder="1"/>
    <xf numFmtId="0" fontId="72" fillId="0" borderId="180" xfId="907" applyFont="1" applyFill="1" applyBorder="1" applyAlignment="1">
      <alignment horizontal="center" vertical="center" wrapText="1"/>
    </xf>
    <xf numFmtId="0" fontId="63" fillId="0" borderId="181" xfId="907" applyFont="1" applyFill="1" applyBorder="1"/>
    <xf numFmtId="0" fontId="8" fillId="7" borderId="38" xfId="2" applyFill="1" applyBorder="1" applyAlignment="1" applyProtection="1">
      <alignment horizontal="center" vertical="center"/>
      <protection locked="0"/>
    </xf>
  </cellXfs>
  <cellStyles count="910">
    <cellStyle name="Comma 2" xfId="1"/>
    <cellStyle name="Hyperlink" xfId="2" builtinId="8"/>
    <cellStyle name="Hyperlink 2" xfId="3"/>
    <cellStyle name="Hyperlink 3" xfId="4"/>
    <cellStyle name="Hyperlink 4" xfId="5"/>
    <cellStyle name="Normal" xfId="0" builtinId="0"/>
    <cellStyle name="Normal 10" xfId="6"/>
    <cellStyle name="Normal 2" xfId="7"/>
    <cellStyle name="Normal 2 2" xfId="8"/>
    <cellStyle name="Normal 2 2 2" xfId="9"/>
    <cellStyle name="Normal 2 2 3" xfId="10"/>
    <cellStyle name="Normal 2 3" xfId="11"/>
    <cellStyle name="Normal 2 4" xfId="12"/>
    <cellStyle name="Normal 2 4 2" xfId="13"/>
    <cellStyle name="Normal 2 4 2 2" xfId="14"/>
    <cellStyle name="Normal 2 4 2 3" xfId="15"/>
    <cellStyle name="Normal 2 4 2 4" xfId="16"/>
    <cellStyle name="Normal 2 4 3" xfId="17"/>
    <cellStyle name="Normal 2 4 4" xfId="18"/>
    <cellStyle name="Normal 2 4 5" xfId="19"/>
    <cellStyle name="Normal 2 4 6" xfId="20"/>
    <cellStyle name="Normal 2 4 7" xfId="21"/>
    <cellStyle name="Normal 3" xfId="22"/>
    <cellStyle name="Normal 3 2" xfId="23"/>
    <cellStyle name="Normal 4" xfId="24"/>
    <cellStyle name="Normal 4 10" xfId="25"/>
    <cellStyle name="Normal 4 10 10" xfId="26"/>
    <cellStyle name="Normal 4 10 2" xfId="27"/>
    <cellStyle name="Normal 4 10 2 2" xfId="28"/>
    <cellStyle name="Normal 4 10 2 2 2" xfId="29"/>
    <cellStyle name="Normal 4 10 2 2 2 2" xfId="30"/>
    <cellStyle name="Normal 4 10 2 2 2 3" xfId="31"/>
    <cellStyle name="Normal 4 10 2 2 2 4" xfId="32"/>
    <cellStyle name="Normal 4 10 2 2 3" xfId="33"/>
    <cellStyle name="Normal 4 10 2 2 4" xfId="34"/>
    <cellStyle name="Normal 4 10 2 2 5" xfId="35"/>
    <cellStyle name="Normal 4 10 2 2 6" xfId="36"/>
    <cellStyle name="Normal 4 10 2 2 7" xfId="37"/>
    <cellStyle name="Normal 4 10 2 3" xfId="38"/>
    <cellStyle name="Normal 4 10 2 3 2" xfId="39"/>
    <cellStyle name="Normal 4 10 2 3 2 2" xfId="40"/>
    <cellStyle name="Normal 4 10 2 3 2 3" xfId="41"/>
    <cellStyle name="Normal 4 10 2 3 2 4" xfId="42"/>
    <cellStyle name="Normal 4 10 2 3 3" xfId="43"/>
    <cellStyle name="Normal 4 10 2 3 4" xfId="44"/>
    <cellStyle name="Normal 4 10 2 3 5" xfId="45"/>
    <cellStyle name="Normal 4 10 2 3 6" xfId="46"/>
    <cellStyle name="Normal 4 10 2 3 7" xfId="47"/>
    <cellStyle name="Normal 4 10 2 4" xfId="48"/>
    <cellStyle name="Normal 4 10 2 4 2" xfId="49"/>
    <cellStyle name="Normal 4 10 2 4 3" xfId="50"/>
    <cellStyle name="Normal 4 10 2 4 4" xfId="51"/>
    <cellStyle name="Normal 4 10 2 5" xfId="52"/>
    <cellStyle name="Normal 4 10 2 6" xfId="53"/>
    <cellStyle name="Normal 4 10 2 7" xfId="54"/>
    <cellStyle name="Normal 4 10 2 8" xfId="55"/>
    <cellStyle name="Normal 4 10 2 9" xfId="56"/>
    <cellStyle name="Normal 4 10 3" xfId="57"/>
    <cellStyle name="Normal 4 10 3 2" xfId="58"/>
    <cellStyle name="Normal 4 10 3 2 2" xfId="59"/>
    <cellStyle name="Normal 4 10 3 2 3" xfId="60"/>
    <cellStyle name="Normal 4 10 3 2 4" xfId="61"/>
    <cellStyle name="Normal 4 10 3 3" xfId="62"/>
    <cellStyle name="Normal 4 10 3 4" xfId="63"/>
    <cellStyle name="Normal 4 10 3 5" xfId="64"/>
    <cellStyle name="Normal 4 10 3 6" xfId="65"/>
    <cellStyle name="Normal 4 10 3 7" xfId="66"/>
    <cellStyle name="Normal 4 10 4" xfId="67"/>
    <cellStyle name="Normal 4 10 4 2" xfId="68"/>
    <cellStyle name="Normal 4 10 4 2 2" xfId="69"/>
    <cellStyle name="Normal 4 10 4 2 3" xfId="70"/>
    <cellStyle name="Normal 4 10 4 2 4" xfId="71"/>
    <cellStyle name="Normal 4 10 4 3" xfId="72"/>
    <cellStyle name="Normal 4 10 4 4" xfId="73"/>
    <cellStyle name="Normal 4 10 4 5" xfId="74"/>
    <cellStyle name="Normal 4 10 4 6" xfId="75"/>
    <cellStyle name="Normal 4 10 4 7" xfId="76"/>
    <cellStyle name="Normal 4 10 5" xfId="77"/>
    <cellStyle name="Normal 4 10 5 2" xfId="78"/>
    <cellStyle name="Normal 4 10 5 3" xfId="79"/>
    <cellStyle name="Normal 4 10 5 4" xfId="80"/>
    <cellStyle name="Normal 4 10 6" xfId="81"/>
    <cellStyle name="Normal 4 10 7" xfId="82"/>
    <cellStyle name="Normal 4 10 8" xfId="83"/>
    <cellStyle name="Normal 4 10 9" xfId="84"/>
    <cellStyle name="Normal 4 11" xfId="85"/>
    <cellStyle name="Normal 4 11 10" xfId="86"/>
    <cellStyle name="Normal 4 11 2" xfId="87"/>
    <cellStyle name="Normal 4 11 2 2" xfId="88"/>
    <cellStyle name="Normal 4 11 2 2 2" xfId="89"/>
    <cellStyle name="Normal 4 11 2 2 2 2" xfId="90"/>
    <cellStyle name="Normal 4 11 2 2 2 3" xfId="91"/>
    <cellStyle name="Normal 4 11 2 2 2 4" xfId="92"/>
    <cellStyle name="Normal 4 11 2 2 3" xfId="93"/>
    <cellStyle name="Normal 4 11 2 2 4" xfId="94"/>
    <cellStyle name="Normal 4 11 2 2 5" xfId="95"/>
    <cellStyle name="Normal 4 11 2 2 6" xfId="96"/>
    <cellStyle name="Normal 4 11 2 2 7" xfId="97"/>
    <cellStyle name="Normal 4 11 2 3" xfId="98"/>
    <cellStyle name="Normal 4 11 2 3 2" xfId="99"/>
    <cellStyle name="Normal 4 11 2 3 2 2" xfId="100"/>
    <cellStyle name="Normal 4 11 2 3 2 3" xfId="101"/>
    <cellStyle name="Normal 4 11 2 3 2 4" xfId="102"/>
    <cellStyle name="Normal 4 11 2 3 3" xfId="103"/>
    <cellStyle name="Normal 4 11 2 3 4" xfId="104"/>
    <cellStyle name="Normal 4 11 2 3 5" xfId="105"/>
    <cellStyle name="Normal 4 11 2 3 6" xfId="106"/>
    <cellStyle name="Normal 4 11 2 3 7" xfId="107"/>
    <cellStyle name="Normal 4 11 2 4" xfId="108"/>
    <cellStyle name="Normal 4 11 2 4 2" xfId="109"/>
    <cellStyle name="Normal 4 11 2 4 3" xfId="110"/>
    <cellStyle name="Normal 4 11 2 4 4" xfId="111"/>
    <cellStyle name="Normal 4 11 2 5" xfId="112"/>
    <cellStyle name="Normal 4 11 2 6" xfId="113"/>
    <cellStyle name="Normal 4 11 2 7" xfId="114"/>
    <cellStyle name="Normal 4 11 2 8" xfId="115"/>
    <cellStyle name="Normal 4 11 2 9" xfId="116"/>
    <cellStyle name="Normal 4 11 3" xfId="117"/>
    <cellStyle name="Normal 4 11 3 2" xfId="118"/>
    <cellStyle name="Normal 4 11 3 2 2" xfId="119"/>
    <cellStyle name="Normal 4 11 3 2 3" xfId="120"/>
    <cellStyle name="Normal 4 11 3 2 4" xfId="121"/>
    <cellStyle name="Normal 4 11 3 3" xfId="122"/>
    <cellStyle name="Normal 4 11 3 4" xfId="123"/>
    <cellStyle name="Normal 4 11 3 5" xfId="124"/>
    <cellStyle name="Normal 4 11 3 6" xfId="125"/>
    <cellStyle name="Normal 4 11 3 7" xfId="126"/>
    <cellStyle name="Normal 4 11 4" xfId="127"/>
    <cellStyle name="Normal 4 11 4 2" xfId="128"/>
    <cellStyle name="Normal 4 11 4 2 2" xfId="129"/>
    <cellStyle name="Normal 4 11 4 2 3" xfId="130"/>
    <cellStyle name="Normal 4 11 4 2 4" xfId="131"/>
    <cellStyle name="Normal 4 11 4 3" xfId="132"/>
    <cellStyle name="Normal 4 11 4 4" xfId="133"/>
    <cellStyle name="Normal 4 11 4 5" xfId="134"/>
    <cellStyle name="Normal 4 11 4 6" xfId="135"/>
    <cellStyle name="Normal 4 11 4 7" xfId="136"/>
    <cellStyle name="Normal 4 11 5" xfId="137"/>
    <cellStyle name="Normal 4 11 5 2" xfId="138"/>
    <cellStyle name="Normal 4 11 5 3" xfId="139"/>
    <cellStyle name="Normal 4 11 5 4" xfId="140"/>
    <cellStyle name="Normal 4 11 6" xfId="141"/>
    <cellStyle name="Normal 4 11 7" xfId="142"/>
    <cellStyle name="Normal 4 11 8" xfId="143"/>
    <cellStyle name="Normal 4 11 9" xfId="144"/>
    <cellStyle name="Normal 4 12" xfId="145"/>
    <cellStyle name="Normal 4 12 10" xfId="146"/>
    <cellStyle name="Normal 4 12 2" xfId="147"/>
    <cellStyle name="Normal 4 12 2 2" xfId="148"/>
    <cellStyle name="Normal 4 12 2 2 2" xfId="149"/>
    <cellStyle name="Normal 4 12 2 2 2 2" xfId="150"/>
    <cellStyle name="Normal 4 12 2 2 2 3" xfId="151"/>
    <cellStyle name="Normal 4 12 2 2 2 4" xfId="152"/>
    <cellStyle name="Normal 4 12 2 2 3" xfId="153"/>
    <cellStyle name="Normal 4 12 2 2 4" xfId="154"/>
    <cellStyle name="Normal 4 12 2 2 5" xfId="155"/>
    <cellStyle name="Normal 4 12 2 2 6" xfId="156"/>
    <cellStyle name="Normal 4 12 2 2 7" xfId="157"/>
    <cellStyle name="Normal 4 12 2 3" xfId="158"/>
    <cellStyle name="Normal 4 12 2 3 2" xfId="159"/>
    <cellStyle name="Normal 4 12 2 3 2 2" xfId="160"/>
    <cellStyle name="Normal 4 12 2 3 2 3" xfId="161"/>
    <cellStyle name="Normal 4 12 2 3 2 4" xfId="162"/>
    <cellStyle name="Normal 4 12 2 3 3" xfId="163"/>
    <cellStyle name="Normal 4 12 2 3 4" xfId="164"/>
    <cellStyle name="Normal 4 12 2 3 5" xfId="165"/>
    <cellStyle name="Normal 4 12 2 3 6" xfId="166"/>
    <cellStyle name="Normal 4 12 2 3 7" xfId="167"/>
    <cellStyle name="Normal 4 12 2 4" xfId="168"/>
    <cellStyle name="Normal 4 12 2 4 2" xfId="169"/>
    <cellStyle name="Normal 4 12 2 4 3" xfId="170"/>
    <cellStyle name="Normal 4 12 2 4 4" xfId="171"/>
    <cellStyle name="Normal 4 12 2 5" xfId="172"/>
    <cellStyle name="Normal 4 12 2 6" xfId="173"/>
    <cellStyle name="Normal 4 12 2 7" xfId="174"/>
    <cellStyle name="Normal 4 12 2 8" xfId="175"/>
    <cellStyle name="Normal 4 12 2 9" xfId="176"/>
    <cellStyle name="Normal 4 12 3" xfId="177"/>
    <cellStyle name="Normal 4 12 3 2" xfId="178"/>
    <cellStyle name="Normal 4 12 3 2 2" xfId="179"/>
    <cellStyle name="Normal 4 12 3 2 3" xfId="180"/>
    <cellStyle name="Normal 4 12 3 2 4" xfId="181"/>
    <cellStyle name="Normal 4 12 3 3" xfId="182"/>
    <cellStyle name="Normal 4 12 3 4" xfId="183"/>
    <cellStyle name="Normal 4 12 3 5" xfId="184"/>
    <cellStyle name="Normal 4 12 3 6" xfId="185"/>
    <cellStyle name="Normal 4 12 3 7" xfId="186"/>
    <cellStyle name="Normal 4 12 4" xfId="187"/>
    <cellStyle name="Normal 4 12 4 2" xfId="188"/>
    <cellStyle name="Normal 4 12 4 2 2" xfId="189"/>
    <cellStyle name="Normal 4 12 4 2 3" xfId="190"/>
    <cellStyle name="Normal 4 12 4 2 4" xfId="191"/>
    <cellStyle name="Normal 4 12 4 3" xfId="192"/>
    <cellStyle name="Normal 4 12 4 4" xfId="193"/>
    <cellStyle name="Normal 4 12 4 5" xfId="194"/>
    <cellStyle name="Normal 4 12 4 6" xfId="195"/>
    <cellStyle name="Normal 4 12 4 7" xfId="196"/>
    <cellStyle name="Normal 4 12 5" xfId="197"/>
    <cellStyle name="Normal 4 12 5 2" xfId="198"/>
    <cellStyle name="Normal 4 12 5 3" xfId="199"/>
    <cellStyle name="Normal 4 12 5 4" xfId="200"/>
    <cellStyle name="Normal 4 12 6" xfId="201"/>
    <cellStyle name="Normal 4 12 7" xfId="202"/>
    <cellStyle name="Normal 4 12 8" xfId="203"/>
    <cellStyle name="Normal 4 12 9" xfId="204"/>
    <cellStyle name="Normal 4 13" xfId="205"/>
    <cellStyle name="Normal 4 13 10" xfId="206"/>
    <cellStyle name="Normal 4 13 2" xfId="207"/>
    <cellStyle name="Normal 4 13 2 2" xfId="208"/>
    <cellStyle name="Normal 4 13 2 2 2" xfId="209"/>
    <cellStyle name="Normal 4 13 2 2 2 2" xfId="210"/>
    <cellStyle name="Normal 4 13 2 2 2 3" xfId="211"/>
    <cellStyle name="Normal 4 13 2 2 2 4" xfId="212"/>
    <cellStyle name="Normal 4 13 2 2 3" xfId="213"/>
    <cellStyle name="Normal 4 13 2 2 4" xfId="214"/>
    <cellStyle name="Normal 4 13 2 2 5" xfId="215"/>
    <cellStyle name="Normal 4 13 2 2 6" xfId="216"/>
    <cellStyle name="Normal 4 13 2 2 7" xfId="217"/>
    <cellStyle name="Normal 4 13 2 3" xfId="218"/>
    <cellStyle name="Normal 4 13 2 3 2" xfId="219"/>
    <cellStyle name="Normal 4 13 2 3 2 2" xfId="220"/>
    <cellStyle name="Normal 4 13 2 3 2 3" xfId="221"/>
    <cellStyle name="Normal 4 13 2 3 2 4" xfId="222"/>
    <cellStyle name="Normal 4 13 2 3 3" xfId="223"/>
    <cellStyle name="Normal 4 13 2 3 4" xfId="224"/>
    <cellStyle name="Normal 4 13 2 3 5" xfId="225"/>
    <cellStyle name="Normal 4 13 2 3 6" xfId="226"/>
    <cellStyle name="Normal 4 13 2 3 7" xfId="227"/>
    <cellStyle name="Normal 4 13 2 4" xfId="228"/>
    <cellStyle name="Normal 4 13 2 4 2" xfId="229"/>
    <cellStyle name="Normal 4 13 2 4 3" xfId="230"/>
    <cellStyle name="Normal 4 13 2 4 4" xfId="231"/>
    <cellStyle name="Normal 4 13 2 5" xfId="232"/>
    <cellStyle name="Normal 4 13 2 6" xfId="233"/>
    <cellStyle name="Normal 4 13 2 7" xfId="234"/>
    <cellStyle name="Normal 4 13 2 8" xfId="235"/>
    <cellStyle name="Normal 4 13 2 9" xfId="236"/>
    <cellStyle name="Normal 4 13 3" xfId="237"/>
    <cellStyle name="Normal 4 13 3 2" xfId="238"/>
    <cellStyle name="Normal 4 13 3 2 2" xfId="239"/>
    <cellStyle name="Normal 4 13 3 2 3" xfId="240"/>
    <cellStyle name="Normal 4 13 3 2 4" xfId="241"/>
    <cellStyle name="Normal 4 13 3 3" xfId="242"/>
    <cellStyle name="Normal 4 13 3 4" xfId="243"/>
    <cellStyle name="Normal 4 13 3 5" xfId="244"/>
    <cellStyle name="Normal 4 13 3 6" xfId="245"/>
    <cellStyle name="Normal 4 13 3 7" xfId="246"/>
    <cellStyle name="Normal 4 13 4" xfId="247"/>
    <cellStyle name="Normal 4 13 4 2" xfId="248"/>
    <cellStyle name="Normal 4 13 4 2 2" xfId="249"/>
    <cellStyle name="Normal 4 13 4 2 3" xfId="250"/>
    <cellStyle name="Normal 4 13 4 2 4" xfId="251"/>
    <cellStyle name="Normal 4 13 4 3" xfId="252"/>
    <cellStyle name="Normal 4 13 4 4" xfId="253"/>
    <cellStyle name="Normal 4 13 4 5" xfId="254"/>
    <cellStyle name="Normal 4 13 4 6" xfId="255"/>
    <cellStyle name="Normal 4 13 4 7" xfId="256"/>
    <cellStyle name="Normal 4 13 5" xfId="257"/>
    <cellStyle name="Normal 4 13 5 2" xfId="258"/>
    <cellStyle name="Normal 4 13 5 3" xfId="259"/>
    <cellStyle name="Normal 4 13 5 4" xfId="260"/>
    <cellStyle name="Normal 4 13 6" xfId="261"/>
    <cellStyle name="Normal 4 13 7" xfId="262"/>
    <cellStyle name="Normal 4 13 8" xfId="263"/>
    <cellStyle name="Normal 4 13 9" xfId="264"/>
    <cellStyle name="Normal 4 14" xfId="265"/>
    <cellStyle name="Normal 4 14 2" xfId="266"/>
    <cellStyle name="Normal 4 14 2 2" xfId="267"/>
    <cellStyle name="Normal 4 14 2 2 2" xfId="268"/>
    <cellStyle name="Normal 4 14 2 2 3" xfId="269"/>
    <cellStyle name="Normal 4 14 2 2 4" xfId="270"/>
    <cellStyle name="Normal 4 14 2 3" xfId="271"/>
    <cellStyle name="Normal 4 14 2 4" xfId="272"/>
    <cellStyle name="Normal 4 14 2 5" xfId="273"/>
    <cellStyle name="Normal 4 14 2 6" xfId="274"/>
    <cellStyle name="Normal 4 14 2 7" xfId="275"/>
    <cellStyle name="Normal 4 14 3" xfId="276"/>
    <cellStyle name="Normal 4 14 3 2" xfId="277"/>
    <cellStyle name="Normal 4 14 3 2 2" xfId="278"/>
    <cellStyle name="Normal 4 14 3 2 3" xfId="279"/>
    <cellStyle name="Normal 4 14 3 2 4" xfId="280"/>
    <cellStyle name="Normal 4 14 3 3" xfId="281"/>
    <cellStyle name="Normal 4 14 3 4" xfId="282"/>
    <cellStyle name="Normal 4 14 3 5" xfId="283"/>
    <cellStyle name="Normal 4 14 3 6" xfId="284"/>
    <cellStyle name="Normal 4 14 3 7" xfId="285"/>
    <cellStyle name="Normal 4 14 4" xfId="286"/>
    <cellStyle name="Normal 4 14 4 2" xfId="287"/>
    <cellStyle name="Normal 4 14 4 3" xfId="288"/>
    <cellStyle name="Normal 4 14 4 4" xfId="289"/>
    <cellStyle name="Normal 4 14 5" xfId="290"/>
    <cellStyle name="Normal 4 14 6" xfId="291"/>
    <cellStyle name="Normal 4 14 7" xfId="292"/>
    <cellStyle name="Normal 4 14 8" xfId="293"/>
    <cellStyle name="Normal 4 14 9" xfId="294"/>
    <cellStyle name="Normal 4 15" xfId="295"/>
    <cellStyle name="Normal 4 15 2" xfId="296"/>
    <cellStyle name="Normal 4 15 2 2" xfId="297"/>
    <cellStyle name="Normal 4 15 2 2 2" xfId="298"/>
    <cellStyle name="Normal 4 15 2 2 3" xfId="299"/>
    <cellStyle name="Normal 4 15 2 2 4" xfId="300"/>
    <cellStyle name="Normal 4 15 2 3" xfId="301"/>
    <cellStyle name="Normal 4 15 2 4" xfId="302"/>
    <cellStyle name="Normal 4 15 2 5" xfId="303"/>
    <cellStyle name="Normal 4 15 2 6" xfId="304"/>
    <cellStyle name="Normal 4 15 2 7" xfId="305"/>
    <cellStyle name="Normal 4 15 3" xfId="306"/>
    <cellStyle name="Normal 4 15 3 2" xfId="307"/>
    <cellStyle name="Normal 4 15 3 2 2" xfId="308"/>
    <cellStyle name="Normal 4 15 3 2 3" xfId="309"/>
    <cellStyle name="Normal 4 15 3 2 4" xfId="310"/>
    <cellStyle name="Normal 4 15 3 3" xfId="311"/>
    <cellStyle name="Normal 4 15 3 4" xfId="312"/>
    <cellStyle name="Normal 4 15 3 5" xfId="313"/>
    <cellStyle name="Normal 4 15 3 6" xfId="314"/>
    <cellStyle name="Normal 4 15 3 7" xfId="315"/>
    <cellStyle name="Normal 4 15 4" xfId="316"/>
    <cellStyle name="Normal 4 15 4 2" xfId="317"/>
    <cellStyle name="Normal 4 15 4 3" xfId="318"/>
    <cellStyle name="Normal 4 15 4 4" xfId="319"/>
    <cellStyle name="Normal 4 15 5" xfId="320"/>
    <cellStyle name="Normal 4 15 6" xfId="321"/>
    <cellStyle name="Normal 4 15 7" xfId="322"/>
    <cellStyle name="Normal 4 15 8" xfId="323"/>
    <cellStyle name="Normal 4 15 9" xfId="324"/>
    <cellStyle name="Normal 4 16" xfId="325"/>
    <cellStyle name="Normal 4 16 2" xfId="326"/>
    <cellStyle name="Normal 4 16 2 2" xfId="327"/>
    <cellStyle name="Normal 4 16 2 3" xfId="328"/>
    <cellStyle name="Normal 4 16 2 4" xfId="329"/>
    <cellStyle name="Normal 4 16 3" xfId="330"/>
    <cellStyle name="Normal 4 16 4" xfId="331"/>
    <cellStyle name="Normal 4 16 5" xfId="332"/>
    <cellStyle name="Normal 4 16 6" xfId="333"/>
    <cellStyle name="Normal 4 16 7" xfId="334"/>
    <cellStyle name="Normal 4 17" xfId="335"/>
    <cellStyle name="Normal 4 17 2" xfId="336"/>
    <cellStyle name="Normal 4 17 2 2" xfId="337"/>
    <cellStyle name="Normal 4 17 2 3" xfId="338"/>
    <cellStyle name="Normal 4 17 2 4" xfId="339"/>
    <cellStyle name="Normal 4 17 3" xfId="340"/>
    <cellStyle name="Normal 4 17 4" xfId="341"/>
    <cellStyle name="Normal 4 17 5" xfId="342"/>
    <cellStyle name="Normal 4 17 6" xfId="343"/>
    <cellStyle name="Normal 4 17 7" xfId="344"/>
    <cellStyle name="Normal 4 18" xfId="345"/>
    <cellStyle name="Normal 4 18 2" xfId="346"/>
    <cellStyle name="Normal 4 18 3" xfId="347"/>
    <cellStyle name="Normal 4 18 4" xfId="348"/>
    <cellStyle name="Normal 4 19" xfId="349"/>
    <cellStyle name="Normal 4 2" xfId="350"/>
    <cellStyle name="Normal 4 2 10" xfId="351"/>
    <cellStyle name="Normal 4 2 2" xfId="352"/>
    <cellStyle name="Normal 4 2 2 2" xfId="353"/>
    <cellStyle name="Normal 4 2 2 2 2" xfId="354"/>
    <cellStyle name="Normal 4 2 2 2 2 2" xfId="355"/>
    <cellStyle name="Normal 4 2 2 2 2 3" xfId="356"/>
    <cellStyle name="Normal 4 2 2 2 2 4" xfId="357"/>
    <cellStyle name="Normal 4 2 2 2 3" xfId="358"/>
    <cellStyle name="Normal 4 2 2 2 4" xfId="359"/>
    <cellStyle name="Normal 4 2 2 2 5" xfId="360"/>
    <cellStyle name="Normal 4 2 2 2 6" xfId="361"/>
    <cellStyle name="Normal 4 2 2 2 7" xfId="362"/>
    <cellStyle name="Normal 4 2 2 3" xfId="363"/>
    <cellStyle name="Normal 4 2 2 3 2" xfId="364"/>
    <cellStyle name="Normal 4 2 2 3 2 2" xfId="365"/>
    <cellStyle name="Normal 4 2 2 3 2 3" xfId="366"/>
    <cellStyle name="Normal 4 2 2 3 2 4" xfId="367"/>
    <cellStyle name="Normal 4 2 2 3 3" xfId="368"/>
    <cellStyle name="Normal 4 2 2 3 4" xfId="369"/>
    <cellStyle name="Normal 4 2 2 3 5" xfId="370"/>
    <cellStyle name="Normal 4 2 2 3 6" xfId="371"/>
    <cellStyle name="Normal 4 2 2 3 7" xfId="372"/>
    <cellStyle name="Normal 4 2 2 4" xfId="373"/>
    <cellStyle name="Normal 4 2 2 4 2" xfId="374"/>
    <cellStyle name="Normal 4 2 2 4 3" xfId="375"/>
    <cellStyle name="Normal 4 2 2 4 4" xfId="376"/>
    <cellStyle name="Normal 4 2 2 5" xfId="377"/>
    <cellStyle name="Normal 4 2 2 6" xfId="378"/>
    <cellStyle name="Normal 4 2 2 7" xfId="379"/>
    <cellStyle name="Normal 4 2 2 8" xfId="380"/>
    <cellStyle name="Normal 4 2 2 9" xfId="381"/>
    <cellStyle name="Normal 4 2 3" xfId="382"/>
    <cellStyle name="Normal 4 2 3 2" xfId="383"/>
    <cellStyle name="Normal 4 2 3 2 2" xfId="384"/>
    <cellStyle name="Normal 4 2 3 2 3" xfId="385"/>
    <cellStyle name="Normal 4 2 3 2 4" xfId="386"/>
    <cellStyle name="Normal 4 2 3 3" xfId="387"/>
    <cellStyle name="Normal 4 2 3 4" xfId="388"/>
    <cellStyle name="Normal 4 2 3 5" xfId="389"/>
    <cellStyle name="Normal 4 2 3 6" xfId="390"/>
    <cellStyle name="Normal 4 2 3 7" xfId="391"/>
    <cellStyle name="Normal 4 2 4" xfId="392"/>
    <cellStyle name="Normal 4 2 4 2" xfId="393"/>
    <cellStyle name="Normal 4 2 4 2 2" xfId="394"/>
    <cellStyle name="Normal 4 2 4 2 3" xfId="395"/>
    <cellStyle name="Normal 4 2 4 2 4" xfId="396"/>
    <cellStyle name="Normal 4 2 4 3" xfId="397"/>
    <cellStyle name="Normal 4 2 4 4" xfId="398"/>
    <cellStyle name="Normal 4 2 4 5" xfId="399"/>
    <cellStyle name="Normal 4 2 4 6" xfId="400"/>
    <cellStyle name="Normal 4 2 4 7" xfId="401"/>
    <cellStyle name="Normal 4 2 5" xfId="402"/>
    <cellStyle name="Normal 4 2 5 2" xfId="403"/>
    <cellStyle name="Normal 4 2 5 3" xfId="404"/>
    <cellStyle name="Normal 4 2 5 4" xfId="405"/>
    <cellStyle name="Normal 4 2 6" xfId="406"/>
    <cellStyle name="Normal 4 2 7" xfId="407"/>
    <cellStyle name="Normal 4 2 8" xfId="408"/>
    <cellStyle name="Normal 4 2 9" xfId="409"/>
    <cellStyle name="Normal 4 20" xfId="410"/>
    <cellStyle name="Normal 4 21" xfId="411"/>
    <cellStyle name="Normal 4 22" xfId="412"/>
    <cellStyle name="Normal 4 23" xfId="413"/>
    <cellStyle name="Normal 4 3" xfId="414"/>
    <cellStyle name="Normal 4 3 10" xfId="415"/>
    <cellStyle name="Normal 4 3 2" xfId="416"/>
    <cellStyle name="Normal 4 3 2 2" xfId="417"/>
    <cellStyle name="Normal 4 3 2 2 2" xfId="418"/>
    <cellStyle name="Normal 4 3 2 2 2 2" xfId="419"/>
    <cellStyle name="Normal 4 3 2 2 2 3" xfId="420"/>
    <cellStyle name="Normal 4 3 2 2 2 4" xfId="421"/>
    <cellStyle name="Normal 4 3 2 2 3" xfId="422"/>
    <cellStyle name="Normal 4 3 2 2 4" xfId="423"/>
    <cellStyle name="Normal 4 3 2 2 5" xfId="424"/>
    <cellStyle name="Normal 4 3 2 2 6" xfId="425"/>
    <cellStyle name="Normal 4 3 2 2 7" xfId="426"/>
    <cellStyle name="Normal 4 3 2 3" xfId="427"/>
    <cellStyle name="Normal 4 3 2 3 2" xfId="428"/>
    <cellStyle name="Normal 4 3 2 3 2 2" xfId="429"/>
    <cellStyle name="Normal 4 3 2 3 2 3" xfId="430"/>
    <cellStyle name="Normal 4 3 2 3 2 4" xfId="431"/>
    <cellStyle name="Normal 4 3 2 3 3" xfId="432"/>
    <cellStyle name="Normal 4 3 2 3 4" xfId="433"/>
    <cellStyle name="Normal 4 3 2 3 5" xfId="434"/>
    <cellStyle name="Normal 4 3 2 3 6" xfId="435"/>
    <cellStyle name="Normal 4 3 2 3 7" xfId="436"/>
    <cellStyle name="Normal 4 3 2 4" xfId="437"/>
    <cellStyle name="Normal 4 3 2 4 2" xfId="438"/>
    <cellStyle name="Normal 4 3 2 4 3" xfId="439"/>
    <cellStyle name="Normal 4 3 2 4 4" xfId="440"/>
    <cellStyle name="Normal 4 3 2 5" xfId="441"/>
    <cellStyle name="Normal 4 3 2 6" xfId="442"/>
    <cellStyle name="Normal 4 3 2 7" xfId="443"/>
    <cellStyle name="Normal 4 3 2 8" xfId="444"/>
    <cellStyle name="Normal 4 3 2 9" xfId="445"/>
    <cellStyle name="Normal 4 3 3" xfId="446"/>
    <cellStyle name="Normal 4 3 3 2" xfId="447"/>
    <cellStyle name="Normal 4 3 3 2 2" xfId="448"/>
    <cellStyle name="Normal 4 3 3 2 3" xfId="449"/>
    <cellStyle name="Normal 4 3 3 2 4" xfId="450"/>
    <cellStyle name="Normal 4 3 3 3" xfId="451"/>
    <cellStyle name="Normal 4 3 3 4" xfId="452"/>
    <cellStyle name="Normal 4 3 3 5" xfId="453"/>
    <cellStyle name="Normal 4 3 3 6" xfId="454"/>
    <cellStyle name="Normal 4 3 3 7" xfId="455"/>
    <cellStyle name="Normal 4 3 4" xfId="456"/>
    <cellStyle name="Normal 4 3 4 2" xfId="457"/>
    <cellStyle name="Normal 4 3 4 2 2" xfId="458"/>
    <cellStyle name="Normal 4 3 4 2 3" xfId="459"/>
    <cellStyle name="Normal 4 3 4 2 4" xfId="460"/>
    <cellStyle name="Normal 4 3 4 3" xfId="461"/>
    <cellStyle name="Normal 4 3 4 4" xfId="462"/>
    <cellStyle name="Normal 4 3 4 5" xfId="463"/>
    <cellStyle name="Normal 4 3 4 6" xfId="464"/>
    <cellStyle name="Normal 4 3 4 7" xfId="465"/>
    <cellStyle name="Normal 4 3 5" xfId="466"/>
    <cellStyle name="Normal 4 3 5 2" xfId="467"/>
    <cellStyle name="Normal 4 3 5 3" xfId="468"/>
    <cellStyle name="Normal 4 3 5 4" xfId="469"/>
    <cellStyle name="Normal 4 3 6" xfId="470"/>
    <cellStyle name="Normal 4 3 7" xfId="471"/>
    <cellStyle name="Normal 4 3 8" xfId="472"/>
    <cellStyle name="Normal 4 3 9" xfId="473"/>
    <cellStyle name="Normal 4 4" xfId="474"/>
    <cellStyle name="Normal 4 4 10" xfId="475"/>
    <cellStyle name="Normal 4 4 2" xfId="476"/>
    <cellStyle name="Normal 4 4 2 2" xfId="477"/>
    <cellStyle name="Normal 4 4 2 2 2" xfId="478"/>
    <cellStyle name="Normal 4 4 2 2 2 2" xfId="479"/>
    <cellStyle name="Normal 4 4 2 2 2 3" xfId="480"/>
    <cellStyle name="Normal 4 4 2 2 2 4" xfId="481"/>
    <cellStyle name="Normal 4 4 2 2 3" xfId="482"/>
    <cellStyle name="Normal 4 4 2 2 4" xfId="483"/>
    <cellStyle name="Normal 4 4 2 2 5" xfId="484"/>
    <cellStyle name="Normal 4 4 2 2 6" xfId="485"/>
    <cellStyle name="Normal 4 4 2 2 7" xfId="486"/>
    <cellStyle name="Normal 4 4 2 3" xfId="487"/>
    <cellStyle name="Normal 4 4 2 3 2" xfId="488"/>
    <cellStyle name="Normal 4 4 2 3 2 2" xfId="489"/>
    <cellStyle name="Normal 4 4 2 3 2 3" xfId="490"/>
    <cellStyle name="Normal 4 4 2 3 2 4" xfId="491"/>
    <cellStyle name="Normal 4 4 2 3 3" xfId="492"/>
    <cellStyle name="Normal 4 4 2 3 4" xfId="493"/>
    <cellStyle name="Normal 4 4 2 3 5" xfId="494"/>
    <cellStyle name="Normal 4 4 2 3 6" xfId="495"/>
    <cellStyle name="Normal 4 4 2 3 7" xfId="496"/>
    <cellStyle name="Normal 4 4 2 4" xfId="497"/>
    <cellStyle name="Normal 4 4 2 4 2" xfId="498"/>
    <cellStyle name="Normal 4 4 2 4 3" xfId="499"/>
    <cellStyle name="Normal 4 4 2 4 4" xfId="500"/>
    <cellStyle name="Normal 4 4 2 5" xfId="501"/>
    <cellStyle name="Normal 4 4 2 6" xfId="502"/>
    <cellStyle name="Normal 4 4 2 7" xfId="503"/>
    <cellStyle name="Normal 4 4 2 8" xfId="504"/>
    <cellStyle name="Normal 4 4 2 9" xfId="505"/>
    <cellStyle name="Normal 4 4 3" xfId="506"/>
    <cellStyle name="Normal 4 4 3 2" xfId="507"/>
    <cellStyle name="Normal 4 4 3 2 2" xfId="508"/>
    <cellStyle name="Normal 4 4 3 2 3" xfId="509"/>
    <cellStyle name="Normal 4 4 3 2 4" xfId="510"/>
    <cellStyle name="Normal 4 4 3 3" xfId="511"/>
    <cellStyle name="Normal 4 4 3 4" xfId="512"/>
    <cellStyle name="Normal 4 4 3 5" xfId="513"/>
    <cellStyle name="Normal 4 4 3 6" xfId="514"/>
    <cellStyle name="Normal 4 4 3 7" xfId="515"/>
    <cellStyle name="Normal 4 4 4" xfId="516"/>
    <cellStyle name="Normal 4 4 4 2" xfId="517"/>
    <cellStyle name="Normal 4 4 4 2 2" xfId="518"/>
    <cellStyle name="Normal 4 4 4 2 3" xfId="519"/>
    <cellStyle name="Normal 4 4 4 2 4" xfId="520"/>
    <cellStyle name="Normal 4 4 4 3" xfId="521"/>
    <cellStyle name="Normal 4 4 4 4" xfId="522"/>
    <cellStyle name="Normal 4 4 4 5" xfId="523"/>
    <cellStyle name="Normal 4 4 4 6" xfId="524"/>
    <cellStyle name="Normal 4 4 4 7" xfId="525"/>
    <cellStyle name="Normal 4 4 5" xfId="526"/>
    <cellStyle name="Normal 4 4 5 2" xfId="527"/>
    <cellStyle name="Normal 4 4 5 3" xfId="528"/>
    <cellStyle name="Normal 4 4 5 4" xfId="529"/>
    <cellStyle name="Normal 4 4 6" xfId="530"/>
    <cellStyle name="Normal 4 4 7" xfId="531"/>
    <cellStyle name="Normal 4 4 8" xfId="532"/>
    <cellStyle name="Normal 4 4 9" xfId="533"/>
    <cellStyle name="Normal 4 5" xfId="534"/>
    <cellStyle name="Normal 4 5 10" xfId="535"/>
    <cellStyle name="Normal 4 5 2" xfId="536"/>
    <cellStyle name="Normal 4 5 2 2" xfId="537"/>
    <cellStyle name="Normal 4 5 2 2 2" xfId="538"/>
    <cellStyle name="Normal 4 5 2 2 2 2" xfId="539"/>
    <cellStyle name="Normal 4 5 2 2 2 3" xfId="540"/>
    <cellStyle name="Normal 4 5 2 2 2 4" xfId="541"/>
    <cellStyle name="Normal 4 5 2 2 3" xfId="542"/>
    <cellStyle name="Normal 4 5 2 2 4" xfId="543"/>
    <cellStyle name="Normal 4 5 2 2 5" xfId="544"/>
    <cellStyle name="Normal 4 5 2 2 6" xfId="545"/>
    <cellStyle name="Normal 4 5 2 2 7" xfId="546"/>
    <cellStyle name="Normal 4 5 2 3" xfId="547"/>
    <cellStyle name="Normal 4 5 2 3 2" xfId="548"/>
    <cellStyle name="Normal 4 5 2 3 2 2" xfId="549"/>
    <cellStyle name="Normal 4 5 2 3 2 3" xfId="550"/>
    <cellStyle name="Normal 4 5 2 3 2 4" xfId="551"/>
    <cellStyle name="Normal 4 5 2 3 3" xfId="552"/>
    <cellStyle name="Normal 4 5 2 3 4" xfId="553"/>
    <cellStyle name="Normal 4 5 2 3 5" xfId="554"/>
    <cellStyle name="Normal 4 5 2 3 6" xfId="555"/>
    <cellStyle name="Normal 4 5 2 3 7" xfId="556"/>
    <cellStyle name="Normal 4 5 2 4" xfId="557"/>
    <cellStyle name="Normal 4 5 2 4 2" xfId="558"/>
    <cellStyle name="Normal 4 5 2 4 3" xfId="559"/>
    <cellStyle name="Normal 4 5 2 4 4" xfId="560"/>
    <cellStyle name="Normal 4 5 2 5" xfId="561"/>
    <cellStyle name="Normal 4 5 2 6" xfId="562"/>
    <cellStyle name="Normal 4 5 2 7" xfId="563"/>
    <cellStyle name="Normal 4 5 2 8" xfId="564"/>
    <cellStyle name="Normal 4 5 2 9" xfId="565"/>
    <cellStyle name="Normal 4 5 3" xfId="566"/>
    <cellStyle name="Normal 4 5 3 2" xfId="567"/>
    <cellStyle name="Normal 4 5 3 2 2" xfId="568"/>
    <cellStyle name="Normal 4 5 3 2 3" xfId="569"/>
    <cellStyle name="Normal 4 5 3 2 4" xfId="570"/>
    <cellStyle name="Normal 4 5 3 3" xfId="571"/>
    <cellStyle name="Normal 4 5 3 4" xfId="572"/>
    <cellStyle name="Normal 4 5 3 5" xfId="573"/>
    <cellStyle name="Normal 4 5 3 6" xfId="574"/>
    <cellStyle name="Normal 4 5 3 7" xfId="575"/>
    <cellStyle name="Normal 4 5 4" xfId="576"/>
    <cellStyle name="Normal 4 5 4 2" xfId="577"/>
    <cellStyle name="Normal 4 5 4 2 2" xfId="578"/>
    <cellStyle name="Normal 4 5 4 2 3" xfId="579"/>
    <cellStyle name="Normal 4 5 4 2 4" xfId="580"/>
    <cellStyle name="Normal 4 5 4 3" xfId="581"/>
    <cellStyle name="Normal 4 5 4 4" xfId="582"/>
    <cellStyle name="Normal 4 5 4 5" xfId="583"/>
    <cellStyle name="Normal 4 5 4 6" xfId="584"/>
    <cellStyle name="Normal 4 5 4 7" xfId="585"/>
    <cellStyle name="Normal 4 5 5" xfId="586"/>
    <cellStyle name="Normal 4 5 5 2" xfId="587"/>
    <cellStyle name="Normal 4 5 5 3" xfId="588"/>
    <cellStyle name="Normal 4 5 5 4" xfId="589"/>
    <cellStyle name="Normal 4 5 6" xfId="590"/>
    <cellStyle name="Normal 4 5 7" xfId="591"/>
    <cellStyle name="Normal 4 5 8" xfId="592"/>
    <cellStyle name="Normal 4 5 9" xfId="593"/>
    <cellStyle name="Normal 4 6" xfId="594"/>
    <cellStyle name="Normal 4 6 10" xfId="595"/>
    <cellStyle name="Normal 4 6 2" xfId="596"/>
    <cellStyle name="Normal 4 6 2 2" xfId="597"/>
    <cellStyle name="Normal 4 6 2 2 2" xfId="598"/>
    <cellStyle name="Normal 4 6 2 2 2 2" xfId="599"/>
    <cellStyle name="Normal 4 6 2 2 2 3" xfId="600"/>
    <cellStyle name="Normal 4 6 2 2 2 4" xfId="601"/>
    <cellStyle name="Normal 4 6 2 2 3" xfId="602"/>
    <cellStyle name="Normal 4 6 2 2 4" xfId="603"/>
    <cellStyle name="Normal 4 6 2 2 5" xfId="604"/>
    <cellStyle name="Normal 4 6 2 2 6" xfId="605"/>
    <cellStyle name="Normal 4 6 2 2 7" xfId="606"/>
    <cellStyle name="Normal 4 6 2 3" xfId="607"/>
    <cellStyle name="Normal 4 6 2 3 2" xfId="608"/>
    <cellStyle name="Normal 4 6 2 3 2 2" xfId="609"/>
    <cellStyle name="Normal 4 6 2 3 2 3" xfId="610"/>
    <cellStyle name="Normal 4 6 2 3 2 4" xfId="611"/>
    <cellStyle name="Normal 4 6 2 3 3" xfId="612"/>
    <cellStyle name="Normal 4 6 2 3 4" xfId="613"/>
    <cellStyle name="Normal 4 6 2 3 5" xfId="614"/>
    <cellStyle name="Normal 4 6 2 3 6" xfId="615"/>
    <cellStyle name="Normal 4 6 2 3 7" xfId="616"/>
    <cellStyle name="Normal 4 6 2 4" xfId="617"/>
    <cellStyle name="Normal 4 6 2 4 2" xfId="618"/>
    <cellStyle name="Normal 4 6 2 4 3" xfId="619"/>
    <cellStyle name="Normal 4 6 2 4 4" xfId="620"/>
    <cellStyle name="Normal 4 6 2 5" xfId="621"/>
    <cellStyle name="Normal 4 6 2 6" xfId="622"/>
    <cellStyle name="Normal 4 6 2 7" xfId="623"/>
    <cellStyle name="Normal 4 6 2 8" xfId="624"/>
    <cellStyle name="Normal 4 6 2 9" xfId="625"/>
    <cellStyle name="Normal 4 6 3" xfId="626"/>
    <cellStyle name="Normal 4 6 3 2" xfId="627"/>
    <cellStyle name="Normal 4 6 3 2 2" xfId="628"/>
    <cellStyle name="Normal 4 6 3 2 3" xfId="629"/>
    <cellStyle name="Normal 4 6 3 2 4" xfId="630"/>
    <cellStyle name="Normal 4 6 3 3" xfId="631"/>
    <cellStyle name="Normal 4 6 3 4" xfId="632"/>
    <cellStyle name="Normal 4 6 3 5" xfId="633"/>
    <cellStyle name="Normal 4 6 3 6" xfId="634"/>
    <cellStyle name="Normal 4 6 3 7" xfId="635"/>
    <cellStyle name="Normal 4 6 4" xfId="636"/>
    <cellStyle name="Normal 4 6 4 2" xfId="637"/>
    <cellStyle name="Normal 4 6 4 2 2" xfId="638"/>
    <cellStyle name="Normal 4 6 4 2 3" xfId="639"/>
    <cellStyle name="Normal 4 6 4 2 4" xfId="640"/>
    <cellStyle name="Normal 4 6 4 3" xfId="641"/>
    <cellStyle name="Normal 4 6 4 4" xfId="642"/>
    <cellStyle name="Normal 4 6 4 5" xfId="643"/>
    <cellStyle name="Normal 4 6 4 6" xfId="644"/>
    <cellStyle name="Normal 4 6 4 7" xfId="645"/>
    <cellStyle name="Normal 4 6 5" xfId="646"/>
    <cellStyle name="Normal 4 6 5 2" xfId="647"/>
    <cellStyle name="Normal 4 6 5 3" xfId="648"/>
    <cellStyle name="Normal 4 6 5 4" xfId="649"/>
    <cellStyle name="Normal 4 6 6" xfId="650"/>
    <cellStyle name="Normal 4 6 7" xfId="651"/>
    <cellStyle name="Normal 4 6 8" xfId="652"/>
    <cellStyle name="Normal 4 6 9" xfId="653"/>
    <cellStyle name="Normal 4 7" xfId="654"/>
    <cellStyle name="Normal 4 7 10" xfId="655"/>
    <cellStyle name="Normal 4 7 2" xfId="656"/>
    <cellStyle name="Normal 4 7 2 2" xfId="657"/>
    <cellStyle name="Normal 4 7 2 2 2" xfId="658"/>
    <cellStyle name="Normal 4 7 2 2 2 2" xfId="659"/>
    <cellStyle name="Normal 4 7 2 2 2 3" xfId="660"/>
    <cellStyle name="Normal 4 7 2 2 2 4" xfId="661"/>
    <cellStyle name="Normal 4 7 2 2 3" xfId="662"/>
    <cellStyle name="Normal 4 7 2 2 4" xfId="663"/>
    <cellStyle name="Normal 4 7 2 2 5" xfId="664"/>
    <cellStyle name="Normal 4 7 2 2 6" xfId="665"/>
    <cellStyle name="Normal 4 7 2 2 7" xfId="666"/>
    <cellStyle name="Normal 4 7 2 3" xfId="667"/>
    <cellStyle name="Normal 4 7 2 3 2" xfId="668"/>
    <cellStyle name="Normal 4 7 2 3 2 2" xfId="669"/>
    <cellStyle name="Normal 4 7 2 3 2 3" xfId="670"/>
    <cellStyle name="Normal 4 7 2 3 2 4" xfId="671"/>
    <cellStyle name="Normal 4 7 2 3 3" xfId="672"/>
    <cellStyle name="Normal 4 7 2 3 4" xfId="673"/>
    <cellStyle name="Normal 4 7 2 3 5" xfId="674"/>
    <cellStyle name="Normal 4 7 2 3 6" xfId="675"/>
    <cellStyle name="Normal 4 7 2 3 7" xfId="676"/>
    <cellStyle name="Normal 4 7 2 4" xfId="677"/>
    <cellStyle name="Normal 4 7 2 4 2" xfId="678"/>
    <cellStyle name="Normal 4 7 2 4 3" xfId="679"/>
    <cellStyle name="Normal 4 7 2 4 4" xfId="680"/>
    <cellStyle name="Normal 4 7 2 5" xfId="681"/>
    <cellStyle name="Normal 4 7 2 6" xfId="682"/>
    <cellStyle name="Normal 4 7 2 7" xfId="683"/>
    <cellStyle name="Normal 4 7 2 8" xfId="684"/>
    <cellStyle name="Normal 4 7 2 9" xfId="685"/>
    <cellStyle name="Normal 4 7 3" xfId="686"/>
    <cellStyle name="Normal 4 7 3 2" xfId="687"/>
    <cellStyle name="Normal 4 7 3 2 2" xfId="688"/>
    <cellStyle name="Normal 4 7 3 2 3" xfId="689"/>
    <cellStyle name="Normal 4 7 3 2 4" xfId="690"/>
    <cellStyle name="Normal 4 7 3 3" xfId="691"/>
    <cellStyle name="Normal 4 7 3 4" xfId="692"/>
    <cellStyle name="Normal 4 7 3 5" xfId="693"/>
    <cellStyle name="Normal 4 7 3 6" xfId="694"/>
    <cellStyle name="Normal 4 7 3 7" xfId="695"/>
    <cellStyle name="Normal 4 7 4" xfId="696"/>
    <cellStyle name="Normal 4 7 4 2" xfId="697"/>
    <cellStyle name="Normal 4 7 4 2 2" xfId="698"/>
    <cellStyle name="Normal 4 7 4 2 3" xfId="699"/>
    <cellStyle name="Normal 4 7 4 2 4" xfId="700"/>
    <cellStyle name="Normal 4 7 4 3" xfId="701"/>
    <cellStyle name="Normal 4 7 4 4" xfId="702"/>
    <cellStyle name="Normal 4 7 4 5" xfId="703"/>
    <cellStyle name="Normal 4 7 4 6" xfId="704"/>
    <cellStyle name="Normal 4 7 4 7" xfId="705"/>
    <cellStyle name="Normal 4 7 5" xfId="706"/>
    <cellStyle name="Normal 4 7 5 2" xfId="707"/>
    <cellStyle name="Normal 4 7 5 3" xfId="708"/>
    <cellStyle name="Normal 4 7 5 4" xfId="709"/>
    <cellStyle name="Normal 4 7 6" xfId="710"/>
    <cellStyle name="Normal 4 7 7" xfId="711"/>
    <cellStyle name="Normal 4 7 8" xfId="712"/>
    <cellStyle name="Normal 4 7 9" xfId="713"/>
    <cellStyle name="Normal 4 8" xfId="714"/>
    <cellStyle name="Normal 4 8 10" xfId="715"/>
    <cellStyle name="Normal 4 8 2" xfId="716"/>
    <cellStyle name="Normal 4 8 2 2" xfId="717"/>
    <cellStyle name="Normal 4 8 2 2 2" xfId="718"/>
    <cellStyle name="Normal 4 8 2 2 2 2" xfId="719"/>
    <cellStyle name="Normal 4 8 2 2 2 3" xfId="720"/>
    <cellStyle name="Normal 4 8 2 2 2 4" xfId="721"/>
    <cellStyle name="Normal 4 8 2 2 3" xfId="722"/>
    <cellStyle name="Normal 4 8 2 2 4" xfId="723"/>
    <cellStyle name="Normal 4 8 2 2 5" xfId="724"/>
    <cellStyle name="Normal 4 8 2 2 6" xfId="725"/>
    <cellStyle name="Normal 4 8 2 2 7" xfId="726"/>
    <cellStyle name="Normal 4 8 2 3" xfId="727"/>
    <cellStyle name="Normal 4 8 2 3 2" xfId="728"/>
    <cellStyle name="Normal 4 8 2 3 2 2" xfId="729"/>
    <cellStyle name="Normal 4 8 2 3 2 3" xfId="730"/>
    <cellStyle name="Normal 4 8 2 3 2 4" xfId="731"/>
    <cellStyle name="Normal 4 8 2 3 3" xfId="732"/>
    <cellStyle name="Normal 4 8 2 3 4" xfId="733"/>
    <cellStyle name="Normal 4 8 2 3 5" xfId="734"/>
    <cellStyle name="Normal 4 8 2 3 6" xfId="735"/>
    <cellStyle name="Normal 4 8 2 3 7" xfId="736"/>
    <cellStyle name="Normal 4 8 2 4" xfId="737"/>
    <cellStyle name="Normal 4 8 2 4 2" xfId="738"/>
    <cellStyle name="Normal 4 8 2 4 3" xfId="739"/>
    <cellStyle name="Normal 4 8 2 4 4" xfId="740"/>
    <cellStyle name="Normal 4 8 2 5" xfId="741"/>
    <cellStyle name="Normal 4 8 2 6" xfId="742"/>
    <cellStyle name="Normal 4 8 2 7" xfId="743"/>
    <cellStyle name="Normal 4 8 2 8" xfId="744"/>
    <cellStyle name="Normal 4 8 2 9" xfId="745"/>
    <cellStyle name="Normal 4 8 3" xfId="746"/>
    <cellStyle name="Normal 4 8 3 2" xfId="747"/>
    <cellStyle name="Normal 4 8 3 2 2" xfId="748"/>
    <cellStyle name="Normal 4 8 3 2 3" xfId="749"/>
    <cellStyle name="Normal 4 8 3 2 4" xfId="750"/>
    <cellStyle name="Normal 4 8 3 3" xfId="751"/>
    <cellStyle name="Normal 4 8 3 4" xfId="752"/>
    <cellStyle name="Normal 4 8 3 5" xfId="753"/>
    <cellStyle name="Normal 4 8 3 6" xfId="754"/>
    <cellStyle name="Normal 4 8 3 7" xfId="755"/>
    <cellStyle name="Normal 4 8 4" xfId="756"/>
    <cellStyle name="Normal 4 8 4 2" xfId="757"/>
    <cellStyle name="Normal 4 8 4 2 2" xfId="758"/>
    <cellStyle name="Normal 4 8 4 2 3" xfId="759"/>
    <cellStyle name="Normal 4 8 4 2 4" xfId="760"/>
    <cellStyle name="Normal 4 8 4 3" xfId="761"/>
    <cellStyle name="Normal 4 8 4 4" xfId="762"/>
    <cellStyle name="Normal 4 8 4 5" xfId="763"/>
    <cellStyle name="Normal 4 8 4 6" xfId="764"/>
    <cellStyle name="Normal 4 8 4 7" xfId="765"/>
    <cellStyle name="Normal 4 8 5" xfId="766"/>
    <cellStyle name="Normal 4 8 5 2" xfId="767"/>
    <cellStyle name="Normal 4 8 5 3" xfId="768"/>
    <cellStyle name="Normal 4 8 5 4" xfId="769"/>
    <cellStyle name="Normal 4 8 6" xfId="770"/>
    <cellStyle name="Normal 4 8 7" xfId="771"/>
    <cellStyle name="Normal 4 8 8" xfId="772"/>
    <cellStyle name="Normal 4 8 9" xfId="773"/>
    <cellStyle name="Normal 4 9" xfId="774"/>
    <cellStyle name="Normal 4 9 10" xfId="775"/>
    <cellStyle name="Normal 4 9 2" xfId="776"/>
    <cellStyle name="Normal 4 9 2 2" xfId="777"/>
    <cellStyle name="Normal 4 9 2 2 2" xfId="778"/>
    <cellStyle name="Normal 4 9 2 2 2 2" xfId="779"/>
    <cellStyle name="Normal 4 9 2 2 2 3" xfId="780"/>
    <cellStyle name="Normal 4 9 2 2 2 4" xfId="781"/>
    <cellStyle name="Normal 4 9 2 2 3" xfId="782"/>
    <cellStyle name="Normal 4 9 2 2 4" xfId="783"/>
    <cellStyle name="Normal 4 9 2 2 5" xfId="784"/>
    <cellStyle name="Normal 4 9 2 2 6" xfId="785"/>
    <cellStyle name="Normal 4 9 2 2 7" xfId="786"/>
    <cellStyle name="Normal 4 9 2 3" xfId="787"/>
    <cellStyle name="Normal 4 9 2 3 2" xfId="788"/>
    <cellStyle name="Normal 4 9 2 3 2 2" xfId="789"/>
    <cellStyle name="Normal 4 9 2 3 2 3" xfId="790"/>
    <cellStyle name="Normal 4 9 2 3 2 4" xfId="791"/>
    <cellStyle name="Normal 4 9 2 3 3" xfId="792"/>
    <cellStyle name="Normal 4 9 2 3 4" xfId="793"/>
    <cellStyle name="Normal 4 9 2 3 5" xfId="794"/>
    <cellStyle name="Normal 4 9 2 3 6" xfId="795"/>
    <cellStyle name="Normal 4 9 2 3 7" xfId="796"/>
    <cellStyle name="Normal 4 9 2 4" xfId="797"/>
    <cellStyle name="Normal 4 9 2 4 2" xfId="798"/>
    <cellStyle name="Normal 4 9 2 4 3" xfId="799"/>
    <cellStyle name="Normal 4 9 2 4 4" xfId="800"/>
    <cellStyle name="Normal 4 9 2 5" xfId="801"/>
    <cellStyle name="Normal 4 9 2 6" xfId="802"/>
    <cellStyle name="Normal 4 9 2 7" xfId="803"/>
    <cellStyle name="Normal 4 9 2 8" xfId="804"/>
    <cellStyle name="Normal 4 9 2 9" xfId="805"/>
    <cellStyle name="Normal 4 9 3" xfId="806"/>
    <cellStyle name="Normal 4 9 3 2" xfId="807"/>
    <cellStyle name="Normal 4 9 3 2 2" xfId="808"/>
    <cellStyle name="Normal 4 9 3 2 3" xfId="809"/>
    <cellStyle name="Normal 4 9 3 2 4" xfId="810"/>
    <cellStyle name="Normal 4 9 3 3" xfId="811"/>
    <cellStyle name="Normal 4 9 3 4" xfId="812"/>
    <cellStyle name="Normal 4 9 3 5" xfId="813"/>
    <cellStyle name="Normal 4 9 3 6" xfId="814"/>
    <cellStyle name="Normal 4 9 3 7" xfId="815"/>
    <cellStyle name="Normal 4 9 4" xfId="816"/>
    <cellStyle name="Normal 4 9 4 2" xfId="817"/>
    <cellStyle name="Normal 4 9 4 2 2" xfId="818"/>
    <cellStyle name="Normal 4 9 4 2 3" xfId="819"/>
    <cellStyle name="Normal 4 9 4 2 4" xfId="820"/>
    <cellStyle name="Normal 4 9 4 3" xfId="821"/>
    <cellStyle name="Normal 4 9 4 4" xfId="822"/>
    <cellStyle name="Normal 4 9 4 5" xfId="823"/>
    <cellStyle name="Normal 4 9 4 6" xfId="824"/>
    <cellStyle name="Normal 4 9 4 7" xfId="825"/>
    <cellStyle name="Normal 4 9 5" xfId="826"/>
    <cellStyle name="Normal 4 9 5 2" xfId="827"/>
    <cellStyle name="Normal 4 9 5 3" xfId="828"/>
    <cellStyle name="Normal 4 9 5 4" xfId="829"/>
    <cellStyle name="Normal 4 9 6" xfId="830"/>
    <cellStyle name="Normal 4 9 7" xfId="831"/>
    <cellStyle name="Normal 4 9 8" xfId="832"/>
    <cellStyle name="Normal 4 9 9" xfId="833"/>
    <cellStyle name="Normal 5" xfId="834"/>
    <cellStyle name="Normal 5 2" xfId="835"/>
    <cellStyle name="Normal 5 2 2" xfId="836"/>
    <cellStyle name="Normal 5 2 2 2" xfId="837"/>
    <cellStyle name="Normal 5 2 2 2 2" xfId="838"/>
    <cellStyle name="Normal 5 2 2 2 3" xfId="839"/>
    <cellStyle name="Normal 5 2 2 2 4" xfId="840"/>
    <cellStyle name="Normal 5 2 2 3" xfId="841"/>
    <cellStyle name="Normal 5 2 2 4" xfId="842"/>
    <cellStyle name="Normal 5 2 2 5" xfId="843"/>
    <cellStyle name="Normal 5 2 2 6" xfId="844"/>
    <cellStyle name="Normal 5 2 2 7" xfId="845"/>
    <cellStyle name="Normal 5 2 3" xfId="846"/>
    <cellStyle name="Normal 5 2 3 2" xfId="847"/>
    <cellStyle name="Normal 5 2 3 2 2" xfId="848"/>
    <cellStyle name="Normal 5 2 3 2 3" xfId="849"/>
    <cellStyle name="Normal 5 2 3 2 4" xfId="850"/>
    <cellStyle name="Normal 5 2 3 3" xfId="851"/>
    <cellStyle name="Normal 5 2 3 4" xfId="852"/>
    <cellStyle name="Normal 5 2 3 5" xfId="853"/>
    <cellStyle name="Normal 5 2 3 6" xfId="854"/>
    <cellStyle name="Normal 5 2 3 7" xfId="855"/>
    <cellStyle name="Normal 5 2 4" xfId="856"/>
    <cellStyle name="Normal 5 2 4 2" xfId="857"/>
    <cellStyle name="Normal 5 2 4 3" xfId="858"/>
    <cellStyle name="Normal 5 2 4 4" xfId="859"/>
    <cellStyle name="Normal 5 2 5" xfId="860"/>
    <cellStyle name="Normal 5 2 6" xfId="861"/>
    <cellStyle name="Normal 5 2 7" xfId="862"/>
    <cellStyle name="Normal 5 2 8" xfId="863"/>
    <cellStyle name="Normal 5 2 9" xfId="864"/>
    <cellStyle name="Normal 6" xfId="865"/>
    <cellStyle name="Normal 6 2" xfId="866"/>
    <cellStyle name="Normal 6 2 2" xfId="867"/>
    <cellStyle name="Normal 6 2 2 2" xfId="868"/>
    <cellStyle name="Normal 6 2 2 3" xfId="869"/>
    <cellStyle name="Normal 6 2 2 4" xfId="870"/>
    <cellStyle name="Normal 6 2 3" xfId="871"/>
    <cellStyle name="Normal 6 2 4" xfId="872"/>
    <cellStyle name="Normal 6 2 5" xfId="873"/>
    <cellStyle name="Normal 6 2 6" xfId="874"/>
    <cellStyle name="Normal 6 2 7" xfId="875"/>
    <cellStyle name="Normal 6 3" xfId="876"/>
    <cellStyle name="Normal 6 3 2" xfId="877"/>
    <cellStyle name="Normal 6 3 2 2" xfId="878"/>
    <cellStyle name="Normal 6 3 2 3" xfId="879"/>
    <cellStyle name="Normal 6 3 2 4" xfId="880"/>
    <cellStyle name="Normal 6 3 3" xfId="881"/>
    <cellStyle name="Normal 6 3 4" xfId="882"/>
    <cellStyle name="Normal 6 3 5" xfId="883"/>
    <cellStyle name="Normal 6 3 6" xfId="884"/>
    <cellStyle name="Normal 6 3 7" xfId="885"/>
    <cellStyle name="Normal 6 4" xfId="886"/>
    <cellStyle name="Normal 6 4 2" xfId="887"/>
    <cellStyle name="Normal 6 4 3" xfId="888"/>
    <cellStyle name="Normal 6 4 4" xfId="889"/>
    <cellStyle name="Normal 6 5" xfId="890"/>
    <cellStyle name="Normal 6 6" xfId="891"/>
    <cellStyle name="Normal 6 7" xfId="892"/>
    <cellStyle name="Normal 6 8" xfId="893"/>
    <cellStyle name="Normal 6 9" xfId="894"/>
    <cellStyle name="Normal 7" xfId="895"/>
    <cellStyle name="Normal 7 2" xfId="896"/>
    <cellStyle name="Normal 7 2 2" xfId="897"/>
    <cellStyle name="Normal 7 2 3" xfId="898"/>
    <cellStyle name="Normal 7 2 3 2" xfId="899"/>
    <cellStyle name="Normal 7 2 4" xfId="900"/>
    <cellStyle name="Normal 7 3" xfId="901"/>
    <cellStyle name="Normal 8" xfId="902"/>
    <cellStyle name="Normal 8 2" xfId="903"/>
    <cellStyle name="Normal 8 2 2" xfId="904"/>
    <cellStyle name="Normal 8 2 3" xfId="905"/>
    <cellStyle name="Normal 8 3" xfId="906"/>
    <cellStyle name="Normal 9" xfId="907"/>
    <cellStyle name="Percent_Case Detection &amp; notification 1-3rd  2009" xfId="908"/>
    <cellStyle name="Percent_CDC_Case_Finding" xfId="909"/>
  </cellStyles>
  <dxfs count="7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  <name val="Cambria"/>
        <scheme val="none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strict%20Quarterly%20TB%20Report%20Format-%20Only%20for%203rd%20Q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IS%20Assistant/Desktop/For%20E-mail/For%203rd%20Q%202015/New%20TB%20report%20Format/Final%20Quarterly%20TB%20report%20Form%20(District)%20(Quarter)%20(Year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TB%20report%20Format/Final%20Quarterly%20TB%20report%20Form%20(District)%20(Quarter)%20(Year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y%20Documents-Razu/Quarterly%20Report%202012/Case%20Detection%20&amp;%20%20Treatment%20Outcome%20-3rd%20Quar.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B-10"/>
      <sheetName val="TB-11"/>
      <sheetName val="TB-12"/>
      <sheetName val="Total_TB-10"/>
      <sheetName val="Total_TB-11"/>
      <sheetName val="Total_TB-12"/>
      <sheetName val="NTP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B-10A"/>
      <sheetName val="TB-10B"/>
      <sheetName val="TB-11"/>
      <sheetName val="TB-12"/>
      <sheetName val="NT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B-10A"/>
      <sheetName val="TB-10B"/>
      <sheetName val="TB-11"/>
      <sheetName val="TB-12"/>
      <sheetName val="NT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onsol. Report"/>
      <sheetName val="District wise CNR"/>
      <sheetName val="District wise Treat.out"/>
      <sheetName val="Report Info."/>
      <sheetName val="Findings"/>
      <sheetName val="CF-UP"/>
      <sheetName val="CF-METRO"/>
      <sheetName val="CF-CDC"/>
      <sheetName val="Treat_UP"/>
      <sheetName val="Treat_Metro"/>
      <sheetName val="Treat_CDC"/>
      <sheetName val="SPUTUM_UP"/>
      <sheetName val="SPUTUM_Metro"/>
      <sheetName val="SPUTUM_CD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O1262"/>
  <sheetViews>
    <sheetView tabSelected="1" view="pageBreakPreview" topLeftCell="A3" zoomScaleSheetLayoutView="100" workbookViewId="0">
      <selection activeCell="A20" sqref="A20"/>
    </sheetView>
  </sheetViews>
  <sheetFormatPr defaultRowHeight="12.75" x14ac:dyDescent="0.2"/>
  <cols>
    <col min="1" max="1" width="15.42578125" style="90" customWidth="1"/>
    <col min="2" max="2" width="40" style="90" customWidth="1"/>
    <col min="3" max="3" width="60.5703125" style="91" customWidth="1"/>
    <col min="4" max="4" width="7.42578125" style="91" customWidth="1"/>
    <col min="5" max="5" width="11.7109375" style="91" customWidth="1"/>
    <col min="6" max="6" width="14.7109375" style="91" customWidth="1"/>
    <col min="7" max="7" width="7.42578125" style="91" customWidth="1"/>
    <col min="8" max="8" width="7.42578125" style="90" customWidth="1"/>
    <col min="9" max="9" width="10.85546875" style="90" hidden="1" customWidth="1"/>
    <col min="10" max="10" width="9.140625" style="92" hidden="1" customWidth="1"/>
    <col min="11" max="11" width="6.28515625" style="90" hidden="1" customWidth="1"/>
    <col min="12" max="12" width="21.7109375" style="90" hidden="1" customWidth="1"/>
    <col min="13" max="13" width="19.7109375" style="90" hidden="1" customWidth="1"/>
    <col min="14" max="15" width="9.140625" style="90" hidden="1" customWidth="1"/>
    <col min="16" max="17" width="9.140625" style="90" customWidth="1"/>
    <col min="18" max="16384" width="9.140625" style="90"/>
  </cols>
  <sheetData>
    <row r="1" spans="1:13" ht="5.25" customHeight="1" thickBot="1" x14ac:dyDescent="0.25"/>
    <row r="2" spans="1:13" ht="16.5" thickBot="1" x14ac:dyDescent="0.3">
      <c r="A2" s="93" t="s">
        <v>0</v>
      </c>
      <c r="C2" s="94" t="s">
        <v>1</v>
      </c>
      <c r="D2" s="95"/>
      <c r="E2" s="95"/>
      <c r="F2" s="95"/>
      <c r="G2" s="95"/>
    </row>
    <row r="3" spans="1:13" ht="15.75" customHeight="1" thickBot="1" x14ac:dyDescent="0.25">
      <c r="A3" s="96" t="s">
        <v>2</v>
      </c>
      <c r="C3" s="97"/>
      <c r="D3" s="98"/>
      <c r="E3" s="98"/>
      <c r="F3" s="98"/>
      <c r="G3" s="98"/>
    </row>
    <row r="4" spans="1:13" ht="16.5" customHeight="1" x14ac:dyDescent="0.25">
      <c r="A4" s="399" t="s">
        <v>3</v>
      </c>
      <c r="B4" s="399"/>
      <c r="C4" s="204" t="s">
        <v>11</v>
      </c>
      <c r="D4" s="99"/>
      <c r="E4" s="99"/>
      <c r="F4" s="99"/>
      <c r="G4" s="99"/>
      <c r="H4" s="99"/>
      <c r="I4" s="100" t="s">
        <v>4</v>
      </c>
      <c r="J4" s="1" t="s">
        <v>12</v>
      </c>
      <c r="K4" s="91">
        <v>2014</v>
      </c>
      <c r="L4" s="90" t="s">
        <v>1081</v>
      </c>
      <c r="M4" s="90" t="s">
        <v>1082</v>
      </c>
    </row>
    <row r="5" spans="1:13" ht="16.5" customHeight="1" x14ac:dyDescent="0.25">
      <c r="A5" s="397" t="s">
        <v>6</v>
      </c>
      <c r="B5" s="397"/>
      <c r="C5" s="205">
        <v>2022</v>
      </c>
      <c r="D5" s="99"/>
      <c r="E5" s="99"/>
      <c r="F5" s="99"/>
      <c r="G5" s="99"/>
      <c r="H5" s="99"/>
      <c r="I5" s="100" t="s">
        <v>7</v>
      </c>
      <c r="J5" s="3" t="s">
        <v>1083</v>
      </c>
      <c r="K5" s="91">
        <v>2015</v>
      </c>
      <c r="L5" s="90" t="s">
        <v>1093</v>
      </c>
      <c r="M5" s="90" t="s">
        <v>1112</v>
      </c>
    </row>
    <row r="6" spans="1:13" ht="16.5" customHeight="1" x14ac:dyDescent="0.25">
      <c r="A6" s="400" t="s">
        <v>711</v>
      </c>
      <c r="B6" s="401"/>
      <c r="C6" s="2"/>
      <c r="D6" s="99"/>
      <c r="E6" s="99"/>
      <c r="F6" s="99"/>
      <c r="G6" s="99"/>
      <c r="H6" s="99"/>
      <c r="I6" s="100" t="s">
        <v>11</v>
      </c>
      <c r="J6" s="1" t="s">
        <v>16</v>
      </c>
      <c r="K6" s="91">
        <v>2016</v>
      </c>
      <c r="L6" s="90" t="s">
        <v>699</v>
      </c>
      <c r="M6" s="90" t="s">
        <v>892</v>
      </c>
    </row>
    <row r="7" spans="1:13" ht="16.5" customHeight="1" x14ac:dyDescent="0.25">
      <c r="A7" s="397" t="s">
        <v>916</v>
      </c>
      <c r="B7" s="397"/>
      <c r="C7" s="2"/>
      <c r="D7" s="99"/>
      <c r="E7" s="99"/>
      <c r="F7" s="99"/>
      <c r="G7" s="99"/>
      <c r="H7" s="99"/>
      <c r="I7" s="100" t="s">
        <v>14</v>
      </c>
      <c r="J7" s="1" t="s">
        <v>38</v>
      </c>
      <c r="K7" s="91">
        <v>2017</v>
      </c>
      <c r="L7" s="90" t="s">
        <v>700</v>
      </c>
      <c r="M7" s="90" t="s">
        <v>893</v>
      </c>
    </row>
    <row r="8" spans="1:13" ht="16.5" customHeight="1" x14ac:dyDescent="0.25">
      <c r="A8" s="397" t="s">
        <v>705</v>
      </c>
      <c r="B8" s="397"/>
      <c r="C8" s="87"/>
      <c r="D8" s="99"/>
      <c r="E8" s="99"/>
      <c r="F8" s="99"/>
      <c r="G8" s="99"/>
      <c r="H8" s="99"/>
      <c r="J8" s="1" t="s">
        <v>65</v>
      </c>
      <c r="K8" s="91">
        <v>2018</v>
      </c>
      <c r="L8" s="90" t="s">
        <v>1127</v>
      </c>
      <c r="M8" s="90" t="s">
        <v>894</v>
      </c>
    </row>
    <row r="9" spans="1:13" ht="16.5" customHeight="1" x14ac:dyDescent="0.25">
      <c r="A9" s="397" t="s">
        <v>15</v>
      </c>
      <c r="B9" s="397"/>
      <c r="C9" s="4"/>
      <c r="D9" s="99"/>
      <c r="E9" s="99"/>
      <c r="F9" s="99"/>
      <c r="G9" s="99"/>
      <c r="H9" s="99"/>
      <c r="J9" s="3" t="s">
        <v>66</v>
      </c>
      <c r="K9" s="91">
        <v>2019</v>
      </c>
      <c r="L9" s="90" t="s">
        <v>701</v>
      </c>
      <c r="M9" s="90" t="s">
        <v>1005</v>
      </c>
    </row>
    <row r="10" spans="1:13" ht="16.5" customHeight="1" x14ac:dyDescent="0.25">
      <c r="A10" s="397" t="s">
        <v>17</v>
      </c>
      <c r="B10" s="397"/>
      <c r="C10" s="88"/>
      <c r="D10" s="99"/>
      <c r="E10" s="99"/>
      <c r="F10" s="99"/>
      <c r="G10" s="99"/>
      <c r="H10" s="99"/>
      <c r="J10" s="3" t="s">
        <v>8</v>
      </c>
      <c r="K10" s="91">
        <v>2020</v>
      </c>
      <c r="L10" s="90" t="s">
        <v>702</v>
      </c>
      <c r="M10" s="90" t="s">
        <v>895</v>
      </c>
    </row>
    <row r="11" spans="1:13" ht="16.5" customHeight="1" x14ac:dyDescent="0.25">
      <c r="A11" s="397" t="s">
        <v>18</v>
      </c>
      <c r="B11" s="397"/>
      <c r="C11" s="69"/>
      <c r="D11" s="99"/>
      <c r="E11" s="99"/>
      <c r="F11" s="99"/>
      <c r="G11" s="99"/>
      <c r="H11" s="99"/>
      <c r="J11" s="3" t="s">
        <v>19</v>
      </c>
      <c r="K11" s="91">
        <v>2021</v>
      </c>
      <c r="L11" s="90" t="s">
        <v>703</v>
      </c>
      <c r="M11" s="90" t="s">
        <v>963</v>
      </c>
    </row>
    <row r="12" spans="1:13" ht="15" x14ac:dyDescent="0.25">
      <c r="A12" s="397" t="s">
        <v>20</v>
      </c>
      <c r="B12" s="397"/>
      <c r="C12" s="88"/>
      <c r="D12" s="99"/>
      <c r="E12" s="99"/>
      <c r="F12" s="99"/>
      <c r="G12" s="99"/>
      <c r="H12" s="99"/>
      <c r="J12" s="1" t="s">
        <v>21</v>
      </c>
      <c r="K12" s="91">
        <v>2022</v>
      </c>
      <c r="L12" s="90" t="s">
        <v>1084</v>
      </c>
      <c r="M12" s="90" t="s">
        <v>896</v>
      </c>
    </row>
    <row r="13" spans="1:13" ht="15.75" thickBot="1" x14ac:dyDescent="0.3">
      <c r="A13" s="398" t="s">
        <v>22</v>
      </c>
      <c r="B13" s="398"/>
      <c r="C13" s="5"/>
      <c r="D13" s="99"/>
      <c r="E13" s="99"/>
      <c r="F13" s="99"/>
      <c r="G13" s="99"/>
      <c r="H13" s="99"/>
      <c r="J13" s="3" t="s">
        <v>1095</v>
      </c>
      <c r="L13" s="90" t="s">
        <v>1094</v>
      </c>
      <c r="M13" s="90" t="s">
        <v>897</v>
      </c>
    </row>
    <row r="14" spans="1:13" x14ac:dyDescent="0.2">
      <c r="A14" s="101"/>
      <c r="J14" s="1" t="s">
        <v>1090</v>
      </c>
      <c r="L14" s="90" t="s">
        <v>707</v>
      </c>
      <c r="M14" s="90" t="s">
        <v>898</v>
      </c>
    </row>
    <row r="15" spans="1:13" ht="16.5" customHeight="1" x14ac:dyDescent="0.25">
      <c r="A15" s="102" t="s">
        <v>24</v>
      </c>
      <c r="J15" s="3" t="s">
        <v>25</v>
      </c>
      <c r="L15" s="90" t="s">
        <v>708</v>
      </c>
      <c r="M15" s="90" t="s">
        <v>899</v>
      </c>
    </row>
    <row r="16" spans="1:13" ht="16.5" customHeight="1" thickBot="1" x14ac:dyDescent="0.3">
      <c r="A16" s="96" t="s">
        <v>2</v>
      </c>
      <c r="B16" s="6"/>
      <c r="J16" s="1" t="s">
        <v>31</v>
      </c>
      <c r="L16" s="90" t="s">
        <v>709</v>
      </c>
      <c r="M16" s="90" t="s">
        <v>959</v>
      </c>
    </row>
    <row r="17" spans="1:13" ht="16.5" customHeight="1" x14ac:dyDescent="0.25">
      <c r="A17" s="107" t="s">
        <v>26</v>
      </c>
      <c r="B17" s="6"/>
      <c r="J17" s="3" t="s">
        <v>40</v>
      </c>
      <c r="L17" s="90" t="s">
        <v>710</v>
      </c>
      <c r="M17" s="90" t="s">
        <v>900</v>
      </c>
    </row>
    <row r="18" spans="1:13" ht="16.5" customHeight="1" x14ac:dyDescent="0.25">
      <c r="A18" s="108" t="s">
        <v>27</v>
      </c>
      <c r="B18" s="6"/>
      <c r="J18" s="3" t="s">
        <v>45</v>
      </c>
      <c r="M18" s="90" t="s">
        <v>901</v>
      </c>
    </row>
    <row r="19" spans="1:13" ht="15.75" thickBot="1" x14ac:dyDescent="0.3">
      <c r="A19" s="109" t="s">
        <v>29</v>
      </c>
      <c r="B19" s="6"/>
      <c r="J19" s="1" t="s">
        <v>62</v>
      </c>
      <c r="M19" s="90" t="s">
        <v>902</v>
      </c>
    </row>
    <row r="20" spans="1:13" ht="13.5" thickBot="1" x14ac:dyDescent="0.25">
      <c r="A20" s="869" t="s">
        <v>1173</v>
      </c>
      <c r="J20" s="1" t="s">
        <v>69</v>
      </c>
      <c r="M20" s="90" t="s">
        <v>1117</v>
      </c>
    </row>
    <row r="21" spans="1:13" x14ac:dyDescent="0.2">
      <c r="J21" s="1" t="s">
        <v>10</v>
      </c>
      <c r="M21" s="90" t="s">
        <v>1118</v>
      </c>
    </row>
    <row r="22" spans="1:13" ht="17.25" customHeight="1" x14ac:dyDescent="0.2">
      <c r="J22" s="3" t="s">
        <v>30</v>
      </c>
      <c r="M22" s="90" t="s">
        <v>912</v>
      </c>
    </row>
    <row r="23" spans="1:13" ht="15.75" customHeight="1" x14ac:dyDescent="0.2">
      <c r="J23" s="1" t="s">
        <v>33</v>
      </c>
      <c r="M23" s="90" t="s">
        <v>903</v>
      </c>
    </row>
    <row r="24" spans="1:13" ht="15.75" customHeight="1" x14ac:dyDescent="0.2">
      <c r="J24" s="1" t="s">
        <v>34</v>
      </c>
      <c r="M24" s="90" t="s">
        <v>904</v>
      </c>
    </row>
    <row r="25" spans="1:13" ht="15.75" customHeight="1" x14ac:dyDescent="0.2">
      <c r="J25" s="3" t="s">
        <v>42</v>
      </c>
      <c r="M25" s="90" t="s">
        <v>905</v>
      </c>
    </row>
    <row r="26" spans="1:13" ht="15.75" customHeight="1" x14ac:dyDescent="0.2">
      <c r="J26" s="1" t="s">
        <v>47</v>
      </c>
      <c r="M26" s="90" t="s">
        <v>906</v>
      </c>
    </row>
    <row r="27" spans="1:13" x14ac:dyDescent="0.2">
      <c r="J27" s="1" t="s">
        <v>49</v>
      </c>
      <c r="M27" s="90" t="s">
        <v>907</v>
      </c>
    </row>
    <row r="28" spans="1:13" x14ac:dyDescent="0.2">
      <c r="J28" s="1" t="s">
        <v>52</v>
      </c>
      <c r="M28" s="90" t="s">
        <v>908</v>
      </c>
    </row>
    <row r="29" spans="1:13" x14ac:dyDescent="0.2">
      <c r="J29" s="1" t="s">
        <v>56</v>
      </c>
      <c r="M29" s="90" t="s">
        <v>985</v>
      </c>
    </row>
    <row r="30" spans="1:13" x14ac:dyDescent="0.2">
      <c r="J30" s="3" t="s">
        <v>57</v>
      </c>
      <c r="M30" s="90" t="s">
        <v>990</v>
      </c>
    </row>
    <row r="31" spans="1:13" x14ac:dyDescent="0.2">
      <c r="J31" s="1" t="s">
        <v>67</v>
      </c>
      <c r="M31" s="90" t="s">
        <v>986</v>
      </c>
    </row>
    <row r="32" spans="1:13" x14ac:dyDescent="0.2">
      <c r="J32" s="1" t="s">
        <v>72</v>
      </c>
      <c r="M32" s="90" t="s">
        <v>909</v>
      </c>
    </row>
    <row r="33" spans="10:13" x14ac:dyDescent="0.2">
      <c r="J33" s="1" t="s">
        <v>77</v>
      </c>
      <c r="M33" s="90" t="s">
        <v>910</v>
      </c>
    </row>
    <row r="34" spans="10:13" x14ac:dyDescent="0.2">
      <c r="J34" s="1" t="s">
        <v>5</v>
      </c>
      <c r="M34" s="90" t="s">
        <v>911</v>
      </c>
    </row>
    <row r="35" spans="10:13" x14ac:dyDescent="0.2">
      <c r="J35" s="3" t="s">
        <v>23</v>
      </c>
    </row>
    <row r="36" spans="10:13" x14ac:dyDescent="0.2">
      <c r="J36" s="1" t="s">
        <v>1079</v>
      </c>
    </row>
    <row r="37" spans="10:13" x14ac:dyDescent="0.2">
      <c r="J37" s="3" t="s">
        <v>39</v>
      </c>
      <c r="M37" s="90" t="s">
        <v>1096</v>
      </c>
    </row>
    <row r="38" spans="10:13" x14ac:dyDescent="0.2">
      <c r="J38" s="3" t="s">
        <v>41</v>
      </c>
      <c r="M38" s="90" t="s">
        <v>1097</v>
      </c>
    </row>
    <row r="39" spans="10:13" x14ac:dyDescent="0.2">
      <c r="J39" s="3" t="s">
        <v>44</v>
      </c>
      <c r="M39" s="90" t="s">
        <v>1098</v>
      </c>
    </row>
    <row r="40" spans="10:13" x14ac:dyDescent="0.2">
      <c r="J40" s="1" t="s">
        <v>48</v>
      </c>
      <c r="M40" s="90" t="s">
        <v>1099</v>
      </c>
    </row>
    <row r="41" spans="10:13" x14ac:dyDescent="0.2">
      <c r="J41" s="1" t="s">
        <v>50</v>
      </c>
      <c r="M41" s="90" t="s">
        <v>1100</v>
      </c>
    </row>
    <row r="42" spans="10:13" x14ac:dyDescent="0.2">
      <c r="J42" s="3" t="s">
        <v>55</v>
      </c>
      <c r="M42" s="90" t="s">
        <v>1101</v>
      </c>
    </row>
    <row r="43" spans="10:13" x14ac:dyDescent="0.2">
      <c r="J43" s="1" t="s">
        <v>71</v>
      </c>
      <c r="M43" s="90" t="s">
        <v>1102</v>
      </c>
    </row>
    <row r="44" spans="10:13" x14ac:dyDescent="0.2">
      <c r="J44" s="3" t="s">
        <v>37</v>
      </c>
      <c r="M44" s="90" t="s">
        <v>1103</v>
      </c>
    </row>
    <row r="45" spans="10:13" x14ac:dyDescent="0.2">
      <c r="J45" s="3" t="s">
        <v>53</v>
      </c>
      <c r="M45" s="90" t="s">
        <v>1104</v>
      </c>
    </row>
    <row r="46" spans="10:13" x14ac:dyDescent="0.2">
      <c r="J46" s="3" t="s">
        <v>60</v>
      </c>
      <c r="M46" s="90" t="s">
        <v>1105</v>
      </c>
    </row>
    <row r="47" spans="10:13" x14ac:dyDescent="0.2">
      <c r="J47" s="3" t="s">
        <v>73</v>
      </c>
      <c r="M47" s="90" t="s">
        <v>1106</v>
      </c>
    </row>
    <row r="48" spans="10:13" x14ac:dyDescent="0.2">
      <c r="J48" s="1" t="s">
        <v>1076</v>
      </c>
    </row>
    <row r="49" spans="10:10" x14ac:dyDescent="0.2">
      <c r="J49" s="3" t="s">
        <v>36</v>
      </c>
    </row>
    <row r="50" spans="10:10" x14ac:dyDescent="0.2">
      <c r="J50" s="3" t="s">
        <v>54</v>
      </c>
    </row>
    <row r="51" spans="10:10" x14ac:dyDescent="0.2">
      <c r="J51" s="3" t="s">
        <v>58</v>
      </c>
    </row>
    <row r="52" spans="10:10" x14ac:dyDescent="0.2">
      <c r="J52" s="3" t="s">
        <v>59</v>
      </c>
    </row>
    <row r="53" spans="10:10" x14ac:dyDescent="0.2">
      <c r="J53" s="3" t="s">
        <v>63</v>
      </c>
    </row>
    <row r="54" spans="10:10" x14ac:dyDescent="0.2">
      <c r="J54" s="1" t="s">
        <v>68</v>
      </c>
    </row>
    <row r="55" spans="10:10" x14ac:dyDescent="0.2">
      <c r="J55" s="1" t="s">
        <v>74</v>
      </c>
    </row>
    <row r="56" spans="10:10" x14ac:dyDescent="0.2">
      <c r="J56" s="1" t="s">
        <v>28</v>
      </c>
    </row>
    <row r="57" spans="10:10" x14ac:dyDescent="0.2">
      <c r="J57" s="1" t="s">
        <v>32</v>
      </c>
    </row>
    <row r="58" spans="10:10" x14ac:dyDescent="0.2">
      <c r="J58" s="3" t="s">
        <v>43</v>
      </c>
    </row>
    <row r="59" spans="10:10" x14ac:dyDescent="0.2">
      <c r="J59" s="3" t="s">
        <v>46</v>
      </c>
    </row>
    <row r="60" spans="10:10" x14ac:dyDescent="0.2">
      <c r="J60" s="1" t="s">
        <v>61</v>
      </c>
    </row>
    <row r="61" spans="10:10" x14ac:dyDescent="0.2">
      <c r="J61" s="1" t="s">
        <v>64</v>
      </c>
    </row>
    <row r="62" spans="10:10" x14ac:dyDescent="0.2">
      <c r="J62" s="1" t="s">
        <v>70</v>
      </c>
    </row>
    <row r="63" spans="10:10" x14ac:dyDescent="0.2">
      <c r="J63" s="3" t="s">
        <v>78</v>
      </c>
    </row>
    <row r="64" spans="10:10" x14ac:dyDescent="0.2">
      <c r="J64" s="3" t="s">
        <v>35</v>
      </c>
    </row>
    <row r="65" spans="10:10" x14ac:dyDescent="0.2">
      <c r="J65" s="3" t="s">
        <v>51</v>
      </c>
    </row>
    <row r="66" spans="10:10" x14ac:dyDescent="0.2">
      <c r="J66" s="3" t="s">
        <v>75</v>
      </c>
    </row>
    <row r="67" spans="10:10" x14ac:dyDescent="0.2">
      <c r="J67" s="3" t="s">
        <v>76</v>
      </c>
    </row>
    <row r="470" spans="1:9" hidden="1" x14ac:dyDescent="0.2"/>
    <row r="471" spans="1:9" hidden="1" x14ac:dyDescent="0.2">
      <c r="A471" s="7" t="s">
        <v>79</v>
      </c>
      <c r="B471" s="8" t="s">
        <v>9</v>
      </c>
      <c r="C471" s="8" t="s">
        <v>80</v>
      </c>
      <c r="D471" s="82"/>
      <c r="G471" s="82"/>
    </row>
    <row r="472" spans="1:9" ht="15" hidden="1" x14ac:dyDescent="0.25">
      <c r="A472" s="9" t="s">
        <v>1083</v>
      </c>
      <c r="B472" s="9" t="s">
        <v>12</v>
      </c>
      <c r="C472" s="9" t="s">
        <v>81</v>
      </c>
      <c r="D472" s="83"/>
      <c r="E472" s="99" t="s">
        <v>1083</v>
      </c>
      <c r="F472" s="99" t="s">
        <v>1085</v>
      </c>
      <c r="G472" s="83"/>
    </row>
    <row r="473" spans="1:9" ht="15" hidden="1" x14ac:dyDescent="0.25">
      <c r="A473" s="9" t="s">
        <v>1083</v>
      </c>
      <c r="B473" s="9" t="s">
        <v>12</v>
      </c>
      <c r="C473" s="9" t="s">
        <v>82</v>
      </c>
      <c r="D473" s="83"/>
      <c r="E473" s="99" t="s">
        <v>1083</v>
      </c>
      <c r="F473" s="99" t="s">
        <v>1086</v>
      </c>
      <c r="G473" s="83"/>
    </row>
    <row r="474" spans="1:9" ht="15" hidden="1" x14ac:dyDescent="0.25">
      <c r="A474" s="9" t="s">
        <v>1083</v>
      </c>
      <c r="B474" s="9" t="s">
        <v>12</v>
      </c>
      <c r="C474" s="9" t="s">
        <v>772</v>
      </c>
      <c r="D474" s="83"/>
      <c r="E474" s="99" t="s">
        <v>1083</v>
      </c>
      <c r="F474" s="99" t="s">
        <v>1087</v>
      </c>
      <c r="G474" s="83"/>
    </row>
    <row r="475" spans="1:9" ht="15" hidden="1" x14ac:dyDescent="0.25">
      <c r="A475" s="9" t="s">
        <v>1083</v>
      </c>
      <c r="B475" s="9" t="s">
        <v>12</v>
      </c>
      <c r="C475" s="9" t="s">
        <v>83</v>
      </c>
      <c r="D475" s="83"/>
      <c r="E475" s="99" t="s">
        <v>1083</v>
      </c>
      <c r="F475" s="99" t="s">
        <v>1088</v>
      </c>
      <c r="G475" s="83"/>
    </row>
    <row r="476" spans="1:9" ht="15" hidden="1" x14ac:dyDescent="0.25">
      <c r="A476" s="9" t="s">
        <v>1083</v>
      </c>
      <c r="B476" s="9" t="s">
        <v>12</v>
      </c>
      <c r="C476" s="9" t="s">
        <v>84</v>
      </c>
      <c r="D476" s="83"/>
      <c r="E476" s="99"/>
      <c r="F476" s="89"/>
      <c r="G476" s="83"/>
      <c r="I476" s="99"/>
    </row>
    <row r="477" spans="1:9" ht="15" hidden="1" x14ac:dyDescent="0.25">
      <c r="A477" s="9" t="s">
        <v>1083</v>
      </c>
      <c r="B477" s="9" t="s">
        <v>12</v>
      </c>
      <c r="C477" s="9" t="s">
        <v>85</v>
      </c>
      <c r="D477" s="83"/>
      <c r="E477" s="83"/>
      <c r="F477" s="83"/>
      <c r="G477" s="83"/>
      <c r="I477" s="99"/>
    </row>
    <row r="478" spans="1:9" ht="15" hidden="1" x14ac:dyDescent="0.25">
      <c r="A478" s="9" t="s">
        <v>1083</v>
      </c>
      <c r="B478" s="9" t="s">
        <v>12</v>
      </c>
      <c r="C478" s="9" t="s">
        <v>86</v>
      </c>
      <c r="D478" s="83"/>
      <c r="E478" s="103" t="s">
        <v>76</v>
      </c>
      <c r="F478" s="103" t="s">
        <v>712</v>
      </c>
      <c r="G478" s="83"/>
      <c r="I478" s="99"/>
    </row>
    <row r="479" spans="1:9" ht="15" hidden="1" x14ac:dyDescent="0.25">
      <c r="A479" s="10" t="s">
        <v>1083</v>
      </c>
      <c r="B479" s="10" t="s">
        <v>12</v>
      </c>
      <c r="C479" s="10"/>
      <c r="D479" s="84"/>
      <c r="E479" s="103" t="s">
        <v>76</v>
      </c>
      <c r="F479" s="103" t="s">
        <v>713</v>
      </c>
      <c r="G479" s="84"/>
      <c r="I479" s="99"/>
    </row>
    <row r="480" spans="1:9" ht="15" hidden="1" x14ac:dyDescent="0.25">
      <c r="A480" s="9" t="s">
        <v>1083</v>
      </c>
      <c r="B480" s="9" t="s">
        <v>1083</v>
      </c>
      <c r="C480" s="9" t="s">
        <v>87</v>
      </c>
      <c r="D480" s="83"/>
      <c r="E480" s="103" t="s">
        <v>76</v>
      </c>
      <c r="F480" s="103" t="s">
        <v>714</v>
      </c>
      <c r="G480" s="83"/>
      <c r="I480" s="99"/>
    </row>
    <row r="481" spans="1:10" ht="15" hidden="1" x14ac:dyDescent="0.25">
      <c r="A481" s="9" t="s">
        <v>1083</v>
      </c>
      <c r="B481" s="9" t="s">
        <v>1083</v>
      </c>
      <c r="C481" s="9" t="s">
        <v>88</v>
      </c>
      <c r="D481" s="83"/>
      <c r="E481" s="103" t="s">
        <v>76</v>
      </c>
      <c r="F481" s="103" t="s">
        <v>715</v>
      </c>
      <c r="G481" s="83"/>
      <c r="I481" s="99"/>
    </row>
    <row r="482" spans="1:10" ht="15" hidden="1" x14ac:dyDescent="0.25">
      <c r="A482" s="9" t="s">
        <v>1083</v>
      </c>
      <c r="B482" s="9" t="s">
        <v>1083</v>
      </c>
      <c r="C482" s="9" t="s">
        <v>89</v>
      </c>
      <c r="D482" s="83"/>
      <c r="E482" s="103" t="s">
        <v>76</v>
      </c>
      <c r="F482" s="103" t="s">
        <v>1051</v>
      </c>
      <c r="G482" s="83"/>
      <c r="I482" s="99"/>
    </row>
    <row r="483" spans="1:10" ht="15.75" hidden="1" x14ac:dyDescent="0.25">
      <c r="A483" s="9" t="s">
        <v>1083</v>
      </c>
      <c r="B483" s="9" t="s">
        <v>1083</v>
      </c>
      <c r="C483" s="9" t="s">
        <v>90</v>
      </c>
      <c r="D483" s="83"/>
      <c r="E483" s="103" t="s">
        <v>76</v>
      </c>
      <c r="F483" s="378" t="s">
        <v>1166</v>
      </c>
      <c r="G483" s="83"/>
      <c r="I483" s="99"/>
    </row>
    <row r="484" spans="1:10" ht="15.75" hidden="1" x14ac:dyDescent="0.25">
      <c r="A484" s="9" t="s">
        <v>1083</v>
      </c>
      <c r="B484" s="9" t="s">
        <v>1083</v>
      </c>
      <c r="C484" s="9" t="s">
        <v>1089</v>
      </c>
      <c r="D484" s="83"/>
      <c r="E484" s="103" t="s">
        <v>76</v>
      </c>
      <c r="F484" s="103" t="s">
        <v>716</v>
      </c>
      <c r="G484" s="83"/>
      <c r="I484" s="99"/>
      <c r="J484" s="378"/>
    </row>
    <row r="485" spans="1:10" ht="15" hidden="1" x14ac:dyDescent="0.25">
      <c r="A485" s="9" t="s">
        <v>1083</v>
      </c>
      <c r="B485" s="9" t="s">
        <v>1083</v>
      </c>
      <c r="C485" s="9" t="s">
        <v>91</v>
      </c>
      <c r="D485" s="83"/>
      <c r="E485" s="103" t="s">
        <v>76</v>
      </c>
      <c r="F485" s="103" t="s">
        <v>717</v>
      </c>
      <c r="G485" s="83"/>
      <c r="I485" s="99"/>
    </row>
    <row r="486" spans="1:10" ht="15" hidden="1" x14ac:dyDescent="0.25">
      <c r="A486" s="9" t="s">
        <v>1083</v>
      </c>
      <c r="B486" s="9" t="s">
        <v>1083</v>
      </c>
      <c r="C486" s="9" t="s">
        <v>92</v>
      </c>
      <c r="D486" s="83"/>
      <c r="E486" s="103" t="s">
        <v>76</v>
      </c>
      <c r="F486" s="103" t="s">
        <v>960</v>
      </c>
      <c r="G486" s="83"/>
      <c r="I486" s="99"/>
    </row>
    <row r="487" spans="1:10" ht="15" hidden="1" x14ac:dyDescent="0.25">
      <c r="A487" s="9" t="s">
        <v>1083</v>
      </c>
      <c r="B487" s="9" t="s">
        <v>1083</v>
      </c>
      <c r="C487" s="9" t="s">
        <v>93</v>
      </c>
      <c r="D487" s="83"/>
      <c r="E487" s="99" t="s">
        <v>68</v>
      </c>
      <c r="F487" s="99" t="s">
        <v>721</v>
      </c>
      <c r="G487" s="83"/>
      <c r="I487" s="99"/>
    </row>
    <row r="488" spans="1:10" ht="15" hidden="1" x14ac:dyDescent="0.25">
      <c r="A488" s="9" t="s">
        <v>1083</v>
      </c>
      <c r="B488" s="9" t="s">
        <v>1083</v>
      </c>
      <c r="C488" s="9" t="s">
        <v>94</v>
      </c>
      <c r="D488" s="83"/>
      <c r="E488" s="99" t="s">
        <v>68</v>
      </c>
      <c r="F488" s="99" t="s">
        <v>718</v>
      </c>
      <c r="G488" s="83"/>
      <c r="I488" s="99"/>
    </row>
    <row r="489" spans="1:10" ht="15" hidden="1" x14ac:dyDescent="0.25">
      <c r="A489" s="9" t="s">
        <v>1083</v>
      </c>
      <c r="B489" s="9" t="s">
        <v>1083</v>
      </c>
      <c r="C489" s="9" t="s">
        <v>95</v>
      </c>
      <c r="D489" s="83"/>
      <c r="E489" s="99"/>
      <c r="F489" s="89"/>
      <c r="G489" s="83"/>
      <c r="I489" s="99"/>
    </row>
    <row r="490" spans="1:10" ht="15" hidden="1" x14ac:dyDescent="0.25">
      <c r="A490" s="9" t="s">
        <v>1083</v>
      </c>
      <c r="B490" s="9" t="s">
        <v>1083</v>
      </c>
      <c r="C490" s="9" t="s">
        <v>704</v>
      </c>
      <c r="D490" s="83"/>
      <c r="E490" s="99" t="s">
        <v>68</v>
      </c>
      <c r="F490" s="99" t="s">
        <v>1006</v>
      </c>
      <c r="G490" s="83"/>
      <c r="I490" s="99"/>
    </row>
    <row r="491" spans="1:10" ht="15" hidden="1" x14ac:dyDescent="0.25">
      <c r="A491" s="10" t="s">
        <v>1083</v>
      </c>
      <c r="B491" s="10" t="s">
        <v>1083</v>
      </c>
      <c r="C491" s="10"/>
      <c r="D491" s="84"/>
      <c r="E491" s="99" t="s">
        <v>68</v>
      </c>
      <c r="F491" s="99" t="s">
        <v>719</v>
      </c>
      <c r="G491" s="84"/>
      <c r="I491" s="99"/>
    </row>
    <row r="492" spans="1:10" ht="15" hidden="1" x14ac:dyDescent="0.25">
      <c r="A492" s="9" t="s">
        <v>1083</v>
      </c>
      <c r="B492" s="9" t="s">
        <v>16</v>
      </c>
      <c r="C492" s="9" t="s">
        <v>96</v>
      </c>
      <c r="D492" s="83"/>
      <c r="E492" s="99" t="s">
        <v>68</v>
      </c>
      <c r="F492" s="99" t="s">
        <v>1135</v>
      </c>
      <c r="G492" s="83"/>
      <c r="I492" s="99"/>
    </row>
    <row r="493" spans="1:10" ht="15" hidden="1" x14ac:dyDescent="0.25">
      <c r="A493" s="9" t="s">
        <v>1083</v>
      </c>
      <c r="B493" s="9" t="s">
        <v>16</v>
      </c>
      <c r="C493" s="9" t="s">
        <v>97</v>
      </c>
      <c r="D493" s="83"/>
      <c r="E493" s="99" t="s">
        <v>68</v>
      </c>
      <c r="F493" s="99" t="s">
        <v>1136</v>
      </c>
      <c r="G493" s="83"/>
      <c r="I493" s="99"/>
    </row>
    <row r="494" spans="1:10" ht="15" hidden="1" x14ac:dyDescent="0.25">
      <c r="A494" s="9" t="s">
        <v>1083</v>
      </c>
      <c r="B494" s="9" t="s">
        <v>16</v>
      </c>
      <c r="C494" s="9" t="s">
        <v>98</v>
      </c>
      <c r="D494" s="83"/>
      <c r="E494" s="99" t="s">
        <v>68</v>
      </c>
      <c r="F494" s="99" t="s">
        <v>720</v>
      </c>
      <c r="G494" s="83"/>
      <c r="I494" s="99"/>
    </row>
    <row r="495" spans="1:10" ht="15" hidden="1" x14ac:dyDescent="0.25">
      <c r="A495" s="9" t="s">
        <v>1083</v>
      </c>
      <c r="B495" s="9" t="s">
        <v>16</v>
      </c>
      <c r="C495" s="9" t="s">
        <v>99</v>
      </c>
      <c r="D495" s="83"/>
      <c r="E495" s="99" t="s">
        <v>68</v>
      </c>
      <c r="F495" s="99" t="s">
        <v>1137</v>
      </c>
      <c r="G495" s="83"/>
      <c r="I495" s="99"/>
    </row>
    <row r="496" spans="1:10" ht="15" hidden="1" x14ac:dyDescent="0.25">
      <c r="A496" s="9" t="s">
        <v>1083</v>
      </c>
      <c r="B496" s="9" t="s">
        <v>16</v>
      </c>
      <c r="C496" s="9" t="s">
        <v>773</v>
      </c>
      <c r="D496" s="83"/>
      <c r="E496" s="99"/>
      <c r="F496" s="89"/>
      <c r="G496" s="83"/>
      <c r="I496" s="99"/>
    </row>
    <row r="497" spans="1:9" ht="15" hidden="1" x14ac:dyDescent="0.25">
      <c r="A497" s="9" t="s">
        <v>1083</v>
      </c>
      <c r="B497" s="9" t="s">
        <v>16</v>
      </c>
      <c r="C497" s="9" t="s">
        <v>100</v>
      </c>
      <c r="D497" s="83"/>
      <c r="E497" s="99" t="s">
        <v>68</v>
      </c>
      <c r="F497" s="99" t="s">
        <v>964</v>
      </c>
      <c r="G497" s="83"/>
      <c r="I497" s="99"/>
    </row>
    <row r="498" spans="1:9" ht="15" hidden="1" x14ac:dyDescent="0.25">
      <c r="A498" s="9" t="s">
        <v>1083</v>
      </c>
      <c r="B498" s="9" t="s">
        <v>16</v>
      </c>
      <c r="C498" s="9" t="s">
        <v>101</v>
      </c>
      <c r="D498" s="83"/>
      <c r="E498" s="83"/>
      <c r="F498" s="83"/>
      <c r="G498" s="83"/>
      <c r="I498" s="99"/>
    </row>
    <row r="499" spans="1:9" ht="15" hidden="1" x14ac:dyDescent="0.25">
      <c r="A499" s="9" t="s">
        <v>1083</v>
      </c>
      <c r="B499" s="9" t="s">
        <v>16</v>
      </c>
      <c r="C499" s="9" t="s">
        <v>86</v>
      </c>
      <c r="D499" s="83"/>
      <c r="E499" s="99" t="s">
        <v>41</v>
      </c>
      <c r="F499" s="99" t="s">
        <v>722</v>
      </c>
      <c r="G499" s="83"/>
      <c r="I499" s="99"/>
    </row>
    <row r="500" spans="1:9" ht="15" hidden="1" x14ac:dyDescent="0.25">
      <c r="A500" s="9" t="s">
        <v>1083</v>
      </c>
      <c r="B500" s="9" t="s">
        <v>16</v>
      </c>
      <c r="C500" s="9" t="s">
        <v>102</v>
      </c>
      <c r="D500" s="83"/>
      <c r="E500" s="99" t="s">
        <v>41</v>
      </c>
      <c r="F500" s="99" t="s">
        <v>723</v>
      </c>
      <c r="G500" s="83"/>
      <c r="I500" s="99"/>
    </row>
    <row r="501" spans="1:9" ht="15" hidden="1" x14ac:dyDescent="0.25">
      <c r="A501" s="9" t="s">
        <v>1083</v>
      </c>
      <c r="B501" s="9" t="s">
        <v>16</v>
      </c>
      <c r="C501" s="9" t="s">
        <v>704</v>
      </c>
      <c r="D501" s="83"/>
      <c r="E501" s="99" t="s">
        <v>41</v>
      </c>
      <c r="F501" s="99" t="s">
        <v>724</v>
      </c>
      <c r="G501" s="83"/>
      <c r="I501" s="99"/>
    </row>
    <row r="502" spans="1:9" ht="15" hidden="1" x14ac:dyDescent="0.25">
      <c r="A502" s="10" t="s">
        <v>1083</v>
      </c>
      <c r="B502" s="10" t="s">
        <v>16</v>
      </c>
      <c r="C502" s="10"/>
      <c r="D502" s="84"/>
      <c r="E502" s="99"/>
      <c r="F502" s="89"/>
      <c r="G502" s="84"/>
      <c r="I502" s="99"/>
    </row>
    <row r="503" spans="1:9" ht="15" hidden="1" x14ac:dyDescent="0.25">
      <c r="A503" s="9" t="s">
        <v>1083</v>
      </c>
      <c r="B503" s="9" t="s">
        <v>38</v>
      </c>
      <c r="C503" s="9" t="s">
        <v>773</v>
      </c>
      <c r="D503" s="83"/>
      <c r="E503" s="99" t="s">
        <v>41</v>
      </c>
      <c r="F503" s="104" t="s">
        <v>725</v>
      </c>
      <c r="G503" s="83"/>
      <c r="I503" s="99"/>
    </row>
    <row r="504" spans="1:9" ht="15" hidden="1" x14ac:dyDescent="0.25">
      <c r="A504" s="9" t="s">
        <v>1083</v>
      </c>
      <c r="B504" s="9" t="s">
        <v>38</v>
      </c>
      <c r="C504" s="9" t="s">
        <v>103</v>
      </c>
      <c r="D504" s="83"/>
      <c r="E504" s="99" t="s">
        <v>41</v>
      </c>
      <c r="F504" s="104" t="s">
        <v>726</v>
      </c>
      <c r="G504" s="83"/>
      <c r="I504" s="99"/>
    </row>
    <row r="505" spans="1:9" ht="15" hidden="1" x14ac:dyDescent="0.25">
      <c r="A505" s="9" t="s">
        <v>1083</v>
      </c>
      <c r="B505" s="9" t="s">
        <v>38</v>
      </c>
      <c r="C505" s="9" t="s">
        <v>104</v>
      </c>
      <c r="D505" s="83"/>
      <c r="E505" s="99" t="s">
        <v>41</v>
      </c>
      <c r="F505" s="104" t="s">
        <v>727</v>
      </c>
      <c r="G505" s="83"/>
      <c r="I505" s="99"/>
    </row>
    <row r="506" spans="1:9" ht="15" hidden="1" x14ac:dyDescent="0.25">
      <c r="A506" s="9" t="s">
        <v>1083</v>
      </c>
      <c r="B506" s="9" t="s">
        <v>38</v>
      </c>
      <c r="C506" s="9" t="s">
        <v>105</v>
      </c>
      <c r="D506" s="83"/>
      <c r="E506" s="99" t="s">
        <v>41</v>
      </c>
      <c r="F506" s="104" t="s">
        <v>728</v>
      </c>
      <c r="G506" s="83"/>
      <c r="I506" s="99"/>
    </row>
    <row r="507" spans="1:9" ht="15" hidden="1" x14ac:dyDescent="0.25">
      <c r="A507" s="9" t="s">
        <v>1083</v>
      </c>
      <c r="B507" s="9" t="s">
        <v>38</v>
      </c>
      <c r="C507" s="9" t="s">
        <v>86</v>
      </c>
      <c r="D507" s="83"/>
      <c r="E507" s="99" t="s">
        <v>41</v>
      </c>
      <c r="F507" s="104" t="s">
        <v>729</v>
      </c>
      <c r="G507" s="83"/>
      <c r="I507" s="99"/>
    </row>
    <row r="508" spans="1:9" ht="15" hidden="1" x14ac:dyDescent="0.25">
      <c r="A508" s="9" t="s">
        <v>1083</v>
      </c>
      <c r="B508" s="9" t="s">
        <v>38</v>
      </c>
      <c r="C508" s="9" t="s">
        <v>106</v>
      </c>
      <c r="D508" s="83"/>
      <c r="E508" s="99" t="s">
        <v>41</v>
      </c>
      <c r="F508" s="104" t="s">
        <v>730</v>
      </c>
      <c r="G508" s="83"/>
      <c r="I508" s="99"/>
    </row>
    <row r="509" spans="1:9" ht="15" hidden="1" x14ac:dyDescent="0.25">
      <c r="A509" s="10" t="s">
        <v>1083</v>
      </c>
      <c r="B509" s="10" t="s">
        <v>38</v>
      </c>
      <c r="C509" s="10"/>
      <c r="D509" s="84"/>
      <c r="E509" s="99" t="s">
        <v>41</v>
      </c>
      <c r="F509" s="104" t="s">
        <v>731</v>
      </c>
      <c r="G509" s="84"/>
      <c r="I509" s="99"/>
    </row>
    <row r="510" spans="1:9" ht="15" hidden="1" x14ac:dyDescent="0.25">
      <c r="A510" s="9" t="s">
        <v>1083</v>
      </c>
      <c r="B510" s="9" t="s">
        <v>65</v>
      </c>
      <c r="C510" s="9" t="s">
        <v>107</v>
      </c>
      <c r="D510" s="83"/>
      <c r="E510" s="99" t="s">
        <v>41</v>
      </c>
      <c r="F510" s="104" t="s">
        <v>732</v>
      </c>
      <c r="G510" s="83"/>
      <c r="I510" s="99"/>
    </row>
    <row r="511" spans="1:9" ht="15" hidden="1" x14ac:dyDescent="0.25">
      <c r="A511" s="9" t="s">
        <v>1083</v>
      </c>
      <c r="B511" s="9" t="s">
        <v>65</v>
      </c>
      <c r="C511" s="9" t="s">
        <v>108</v>
      </c>
      <c r="D511" s="83"/>
      <c r="E511" s="99" t="s">
        <v>41</v>
      </c>
      <c r="F511" s="104" t="s">
        <v>733</v>
      </c>
      <c r="G511" s="83"/>
      <c r="I511" s="99"/>
    </row>
    <row r="512" spans="1:9" ht="15" hidden="1" x14ac:dyDescent="0.25">
      <c r="A512" s="9" t="s">
        <v>1083</v>
      </c>
      <c r="B512" s="9" t="s">
        <v>65</v>
      </c>
      <c r="C512" s="9" t="s">
        <v>773</v>
      </c>
      <c r="D512" s="83"/>
      <c r="E512" s="99" t="s">
        <v>41</v>
      </c>
      <c r="F512" s="104" t="s">
        <v>734</v>
      </c>
      <c r="G512" s="83"/>
      <c r="I512" s="99"/>
    </row>
    <row r="513" spans="1:9" ht="15" hidden="1" x14ac:dyDescent="0.25">
      <c r="A513" s="9" t="s">
        <v>1083</v>
      </c>
      <c r="B513" s="9" t="s">
        <v>65</v>
      </c>
      <c r="C513" s="9" t="s">
        <v>109</v>
      </c>
      <c r="D513" s="83"/>
      <c r="E513" s="99"/>
      <c r="F513" s="104"/>
      <c r="G513" s="83"/>
      <c r="I513" s="99"/>
    </row>
    <row r="514" spans="1:9" ht="15" hidden="1" x14ac:dyDescent="0.25">
      <c r="A514" s="9" t="s">
        <v>1083</v>
      </c>
      <c r="B514" s="9" t="s">
        <v>65</v>
      </c>
      <c r="C514" s="9" t="s">
        <v>110</v>
      </c>
      <c r="D514" s="83"/>
      <c r="E514" s="99" t="s">
        <v>41</v>
      </c>
      <c r="F514" s="99" t="s">
        <v>735</v>
      </c>
      <c r="G514" s="83"/>
      <c r="I514" s="99"/>
    </row>
    <row r="515" spans="1:9" ht="15" hidden="1" x14ac:dyDescent="0.25">
      <c r="A515" s="9" t="s">
        <v>1083</v>
      </c>
      <c r="B515" s="9" t="s">
        <v>65</v>
      </c>
      <c r="C515" s="9" t="s">
        <v>111</v>
      </c>
      <c r="D515" s="83"/>
      <c r="E515" s="99" t="s">
        <v>41</v>
      </c>
      <c r="F515" s="99" t="s">
        <v>736</v>
      </c>
      <c r="G515" s="83"/>
      <c r="I515" s="99"/>
    </row>
    <row r="516" spans="1:9" ht="15" hidden="1" x14ac:dyDescent="0.25">
      <c r="A516" s="9" t="s">
        <v>1083</v>
      </c>
      <c r="B516" s="9" t="s">
        <v>65</v>
      </c>
      <c r="C516" s="9" t="s">
        <v>112</v>
      </c>
      <c r="D516" s="83"/>
      <c r="E516" s="99" t="s">
        <v>41</v>
      </c>
      <c r="F516" s="99" t="s">
        <v>1041</v>
      </c>
      <c r="G516" s="83"/>
      <c r="I516" s="99"/>
    </row>
    <row r="517" spans="1:9" ht="15" hidden="1" x14ac:dyDescent="0.25">
      <c r="A517" s="9" t="s">
        <v>1083</v>
      </c>
      <c r="B517" s="9" t="s">
        <v>65</v>
      </c>
      <c r="C517" s="9" t="s">
        <v>113</v>
      </c>
      <c r="D517" s="83"/>
      <c r="E517" s="99" t="s">
        <v>41</v>
      </c>
      <c r="F517" s="99" t="s">
        <v>737</v>
      </c>
      <c r="G517" s="83"/>
      <c r="I517" s="99"/>
    </row>
    <row r="518" spans="1:9" ht="15" hidden="1" x14ac:dyDescent="0.25">
      <c r="A518" s="9" t="s">
        <v>1083</v>
      </c>
      <c r="B518" s="9" t="s">
        <v>65</v>
      </c>
      <c r="C518" s="9" t="s">
        <v>86</v>
      </c>
      <c r="D518" s="83"/>
      <c r="E518" s="84"/>
      <c r="F518" s="84"/>
      <c r="G518" s="83"/>
      <c r="I518" s="99"/>
    </row>
    <row r="519" spans="1:9" ht="15" hidden="1" x14ac:dyDescent="0.25">
      <c r="A519" s="9" t="s">
        <v>1083</v>
      </c>
      <c r="B519" s="9" t="s">
        <v>65</v>
      </c>
      <c r="C519" s="9" t="s">
        <v>704</v>
      </c>
      <c r="D519" s="83"/>
      <c r="E519" s="99" t="s">
        <v>10</v>
      </c>
      <c r="F519" s="86" t="s">
        <v>1133</v>
      </c>
      <c r="G519" s="83"/>
      <c r="I519" s="99"/>
    </row>
    <row r="520" spans="1:9" ht="15" hidden="1" x14ac:dyDescent="0.25">
      <c r="A520" s="10" t="s">
        <v>1083</v>
      </c>
      <c r="B520" s="10" t="s">
        <v>65</v>
      </c>
      <c r="C520" s="10"/>
      <c r="D520" s="84"/>
      <c r="E520" s="99" t="s">
        <v>10</v>
      </c>
      <c r="F520" s="86" t="s">
        <v>984</v>
      </c>
      <c r="G520" s="83"/>
      <c r="I520" s="99"/>
    </row>
    <row r="521" spans="1:9" ht="15" hidden="1" x14ac:dyDescent="0.25">
      <c r="A521" s="9" t="s">
        <v>1083</v>
      </c>
      <c r="B521" s="9" t="s">
        <v>66</v>
      </c>
      <c r="C521" s="9" t="s">
        <v>114</v>
      </c>
      <c r="D521" s="83"/>
      <c r="E521" s="99" t="s">
        <v>10</v>
      </c>
      <c r="F521" s="86" t="s">
        <v>1134</v>
      </c>
      <c r="G521" s="83"/>
      <c r="I521" s="99"/>
    </row>
    <row r="522" spans="1:9" ht="15" hidden="1" x14ac:dyDescent="0.25">
      <c r="A522" s="9" t="s">
        <v>1083</v>
      </c>
      <c r="B522" s="9" t="s">
        <v>66</v>
      </c>
      <c r="C522" s="9" t="s">
        <v>773</v>
      </c>
      <c r="D522" s="83"/>
      <c r="E522" s="99"/>
      <c r="F522" s="99"/>
      <c r="G522" s="83"/>
      <c r="I522" s="99"/>
    </row>
    <row r="523" spans="1:9" ht="15" hidden="1" x14ac:dyDescent="0.25">
      <c r="A523" s="9" t="s">
        <v>1083</v>
      </c>
      <c r="B523" s="9" t="s">
        <v>66</v>
      </c>
      <c r="C523" s="9" t="s">
        <v>115</v>
      </c>
      <c r="D523" s="83"/>
      <c r="E523" s="99" t="s">
        <v>10</v>
      </c>
      <c r="F523" s="99" t="s">
        <v>757</v>
      </c>
      <c r="G523" s="83"/>
      <c r="I523" s="99"/>
    </row>
    <row r="524" spans="1:9" ht="15" hidden="1" x14ac:dyDescent="0.25">
      <c r="A524" s="9" t="s">
        <v>1083</v>
      </c>
      <c r="B524" s="9" t="s">
        <v>66</v>
      </c>
      <c r="C524" s="9" t="s">
        <v>116</v>
      </c>
      <c r="D524" s="83"/>
      <c r="E524" s="99" t="s">
        <v>10</v>
      </c>
      <c r="F524" s="99" t="s">
        <v>756</v>
      </c>
      <c r="G524" s="83"/>
      <c r="I524" s="99"/>
    </row>
    <row r="525" spans="1:9" ht="15" hidden="1" x14ac:dyDescent="0.25">
      <c r="A525" s="9" t="s">
        <v>1083</v>
      </c>
      <c r="B525" s="9" t="s">
        <v>66</v>
      </c>
      <c r="C525" s="9" t="s">
        <v>117</v>
      </c>
      <c r="D525" s="83"/>
      <c r="E525" s="99" t="s">
        <v>10</v>
      </c>
      <c r="F525" s="99" t="s">
        <v>755</v>
      </c>
      <c r="G525" s="83"/>
      <c r="I525" s="99"/>
    </row>
    <row r="526" spans="1:9" ht="15" hidden="1" x14ac:dyDescent="0.25">
      <c r="A526" s="9" t="s">
        <v>1083</v>
      </c>
      <c r="B526" s="9" t="s">
        <v>66</v>
      </c>
      <c r="C526" s="9" t="s">
        <v>118</v>
      </c>
      <c r="D526" s="83"/>
      <c r="E526" s="99" t="s">
        <v>10</v>
      </c>
      <c r="F526" s="99" t="s">
        <v>754</v>
      </c>
      <c r="G526" s="83"/>
      <c r="I526" s="99"/>
    </row>
    <row r="527" spans="1:9" ht="15" hidden="1" x14ac:dyDescent="0.25">
      <c r="A527" s="9" t="s">
        <v>1083</v>
      </c>
      <c r="B527" s="9" t="s">
        <v>66</v>
      </c>
      <c r="C527" s="9" t="s">
        <v>119</v>
      </c>
      <c r="D527" s="83"/>
      <c r="E527" s="99" t="s">
        <v>10</v>
      </c>
      <c r="F527" s="99" t="s">
        <v>753</v>
      </c>
      <c r="G527" s="83"/>
      <c r="I527" s="99"/>
    </row>
    <row r="528" spans="1:9" ht="15" hidden="1" x14ac:dyDescent="0.25">
      <c r="A528" s="9" t="s">
        <v>1083</v>
      </c>
      <c r="B528" s="9" t="s">
        <v>66</v>
      </c>
      <c r="C528" s="9" t="s">
        <v>86</v>
      </c>
      <c r="D528" s="83"/>
      <c r="E528" s="99" t="s">
        <v>10</v>
      </c>
      <c r="F528" s="99" t="s">
        <v>752</v>
      </c>
      <c r="G528" s="83"/>
      <c r="I528" s="99"/>
    </row>
    <row r="529" spans="1:9" ht="15" hidden="1" x14ac:dyDescent="0.25">
      <c r="A529" s="9" t="s">
        <v>1083</v>
      </c>
      <c r="B529" s="9" t="s">
        <v>66</v>
      </c>
      <c r="C529" s="9" t="s">
        <v>1143</v>
      </c>
      <c r="D529" s="83"/>
      <c r="E529" s="99" t="s">
        <v>10</v>
      </c>
      <c r="F529" s="99" t="s">
        <v>565</v>
      </c>
      <c r="G529" s="83"/>
      <c r="I529" s="99"/>
    </row>
    <row r="530" spans="1:9" ht="15" hidden="1" x14ac:dyDescent="0.25">
      <c r="A530" s="9" t="s">
        <v>1083</v>
      </c>
      <c r="B530" s="9" t="s">
        <v>66</v>
      </c>
      <c r="C530" s="9" t="s">
        <v>704</v>
      </c>
      <c r="D530" s="83"/>
      <c r="E530" s="99" t="s">
        <v>10</v>
      </c>
      <c r="F530" s="99" t="s">
        <v>751</v>
      </c>
      <c r="G530" s="83"/>
      <c r="I530" s="99"/>
    </row>
    <row r="531" spans="1:9" ht="15" hidden="1" x14ac:dyDescent="0.25">
      <c r="A531" s="10" t="s">
        <v>1083</v>
      </c>
      <c r="B531" s="10" t="s">
        <v>66</v>
      </c>
      <c r="C531" s="10"/>
      <c r="D531" s="84"/>
      <c r="E531" s="99" t="s">
        <v>10</v>
      </c>
      <c r="F531" s="99" t="s">
        <v>750</v>
      </c>
      <c r="G531" s="83"/>
      <c r="I531" s="99"/>
    </row>
    <row r="532" spans="1:9" ht="15" hidden="1" x14ac:dyDescent="0.25">
      <c r="A532" s="9" t="s">
        <v>1095</v>
      </c>
      <c r="B532" s="9" t="s">
        <v>8</v>
      </c>
      <c r="C532" s="9" t="s">
        <v>120</v>
      </c>
      <c r="D532" s="83"/>
      <c r="E532" s="99" t="s">
        <v>10</v>
      </c>
      <c r="F532" s="99" t="s">
        <v>749</v>
      </c>
      <c r="G532" s="83"/>
      <c r="I532" s="99"/>
    </row>
    <row r="533" spans="1:9" ht="15" hidden="1" x14ac:dyDescent="0.25">
      <c r="A533" s="11" t="s">
        <v>1095</v>
      </c>
      <c r="B533" s="11" t="s">
        <v>8</v>
      </c>
      <c r="C533" s="9" t="s">
        <v>774</v>
      </c>
      <c r="D533" s="83"/>
      <c r="E533" s="99" t="s">
        <v>10</v>
      </c>
      <c r="F533" s="99" t="s">
        <v>748</v>
      </c>
      <c r="G533" s="83"/>
      <c r="I533" s="99"/>
    </row>
    <row r="534" spans="1:9" ht="15" hidden="1" x14ac:dyDescent="0.25">
      <c r="A534" s="11" t="s">
        <v>1095</v>
      </c>
      <c r="B534" s="11" t="s">
        <v>8</v>
      </c>
      <c r="C534" s="9" t="s">
        <v>121</v>
      </c>
      <c r="D534" s="83"/>
      <c r="E534" s="99" t="s">
        <v>10</v>
      </c>
      <c r="F534" s="99" t="s">
        <v>747</v>
      </c>
      <c r="G534" s="83"/>
      <c r="I534" s="99"/>
    </row>
    <row r="535" spans="1:9" ht="15" hidden="1" x14ac:dyDescent="0.25">
      <c r="A535" s="11" t="s">
        <v>1095</v>
      </c>
      <c r="B535" s="11" t="s">
        <v>8</v>
      </c>
      <c r="C535" s="9" t="s">
        <v>122</v>
      </c>
      <c r="D535" s="83"/>
      <c r="E535" s="99" t="s">
        <v>10</v>
      </c>
      <c r="F535" s="99" t="s">
        <v>746</v>
      </c>
      <c r="G535" s="83"/>
      <c r="I535" s="99"/>
    </row>
    <row r="536" spans="1:9" ht="15" hidden="1" x14ac:dyDescent="0.25">
      <c r="A536" s="9" t="s">
        <v>1095</v>
      </c>
      <c r="B536" s="9" t="s">
        <v>8</v>
      </c>
      <c r="C536" s="9" t="s">
        <v>123</v>
      </c>
      <c r="D536" s="83"/>
      <c r="E536" s="99" t="s">
        <v>10</v>
      </c>
      <c r="F536" s="99" t="s">
        <v>745</v>
      </c>
      <c r="G536" s="83"/>
      <c r="I536" s="99"/>
    </row>
    <row r="537" spans="1:9" ht="15" hidden="1" x14ac:dyDescent="0.25">
      <c r="A537" s="9" t="s">
        <v>1095</v>
      </c>
      <c r="B537" s="9" t="s">
        <v>8</v>
      </c>
      <c r="C537" s="9" t="s">
        <v>86</v>
      </c>
      <c r="D537" s="83"/>
      <c r="E537" s="99" t="s">
        <v>10</v>
      </c>
      <c r="F537" s="99" t="s">
        <v>744</v>
      </c>
      <c r="G537" s="83"/>
      <c r="I537" s="99"/>
    </row>
    <row r="538" spans="1:9" ht="15" hidden="1" x14ac:dyDescent="0.25">
      <c r="A538" s="9" t="s">
        <v>1095</v>
      </c>
      <c r="B538" s="9" t="s">
        <v>8</v>
      </c>
      <c r="C538" s="9" t="s">
        <v>124</v>
      </c>
      <c r="D538" s="83"/>
      <c r="E538" s="99" t="s">
        <v>10</v>
      </c>
      <c r="F538" s="99" t="s">
        <v>743</v>
      </c>
      <c r="G538" s="83"/>
      <c r="I538" s="99"/>
    </row>
    <row r="539" spans="1:9" ht="15" hidden="1" x14ac:dyDescent="0.25">
      <c r="A539" s="9" t="s">
        <v>1095</v>
      </c>
      <c r="B539" s="9" t="s">
        <v>8</v>
      </c>
      <c r="C539" s="9" t="s">
        <v>125</v>
      </c>
      <c r="D539" s="83"/>
      <c r="E539" s="99" t="s">
        <v>10</v>
      </c>
      <c r="F539" s="99" t="s">
        <v>742</v>
      </c>
      <c r="G539" s="83"/>
      <c r="I539" s="99"/>
    </row>
    <row r="540" spans="1:9" ht="15" hidden="1" x14ac:dyDescent="0.25">
      <c r="A540" s="9" t="s">
        <v>1095</v>
      </c>
      <c r="B540" s="9" t="s">
        <v>8</v>
      </c>
      <c r="C540" s="9" t="s">
        <v>126</v>
      </c>
      <c r="D540" s="83"/>
      <c r="E540" s="99" t="s">
        <v>10</v>
      </c>
      <c r="F540" s="99" t="s">
        <v>997</v>
      </c>
      <c r="G540" s="83"/>
      <c r="I540" s="99"/>
    </row>
    <row r="541" spans="1:9" ht="15" hidden="1" x14ac:dyDescent="0.25">
      <c r="A541" s="10" t="s">
        <v>1095</v>
      </c>
      <c r="B541" s="10" t="s">
        <v>8</v>
      </c>
      <c r="C541" s="10"/>
      <c r="D541" s="84"/>
      <c r="E541" s="99" t="s">
        <v>10</v>
      </c>
      <c r="F541" s="99" t="s">
        <v>998</v>
      </c>
      <c r="G541" s="83"/>
      <c r="I541" s="99"/>
    </row>
    <row r="542" spans="1:9" ht="15" hidden="1" x14ac:dyDescent="0.25">
      <c r="A542" s="9" t="s">
        <v>1095</v>
      </c>
      <c r="B542" s="9" t="s">
        <v>19</v>
      </c>
      <c r="C542" s="9" t="s">
        <v>127</v>
      </c>
      <c r="D542" s="83"/>
      <c r="E542" s="99" t="s">
        <v>10</v>
      </c>
      <c r="F542" s="99" t="s">
        <v>999</v>
      </c>
      <c r="G542" s="83"/>
      <c r="I542" s="99"/>
    </row>
    <row r="543" spans="1:9" ht="15" hidden="1" x14ac:dyDescent="0.25">
      <c r="A543" s="9" t="s">
        <v>1095</v>
      </c>
      <c r="B543" s="9" t="s">
        <v>19</v>
      </c>
      <c r="C543" s="91" t="s">
        <v>982</v>
      </c>
      <c r="D543" s="83"/>
      <c r="E543" s="99" t="s">
        <v>10</v>
      </c>
      <c r="F543" s="99" t="s">
        <v>1000</v>
      </c>
      <c r="G543" s="83"/>
      <c r="I543" s="99"/>
    </row>
    <row r="544" spans="1:9" ht="15" hidden="1" x14ac:dyDescent="0.25">
      <c r="A544" s="9" t="s">
        <v>1095</v>
      </c>
      <c r="B544" s="9" t="s">
        <v>19</v>
      </c>
      <c r="C544" s="9" t="s">
        <v>128</v>
      </c>
      <c r="D544" s="83"/>
      <c r="E544" s="99" t="s">
        <v>10</v>
      </c>
      <c r="F544" s="99" t="s">
        <v>1001</v>
      </c>
      <c r="G544" s="83"/>
      <c r="I544" s="99"/>
    </row>
    <row r="545" spans="1:9" ht="15" hidden="1" x14ac:dyDescent="0.25">
      <c r="A545" s="9" t="s">
        <v>1095</v>
      </c>
      <c r="B545" s="9" t="s">
        <v>19</v>
      </c>
      <c r="C545" s="9" t="s">
        <v>1129</v>
      </c>
      <c r="D545" s="83"/>
      <c r="E545" s="99" t="s">
        <v>10</v>
      </c>
      <c r="F545" s="99" t="s">
        <v>1002</v>
      </c>
      <c r="G545" s="83"/>
      <c r="I545" s="99"/>
    </row>
    <row r="546" spans="1:9" ht="15" hidden="1" x14ac:dyDescent="0.25">
      <c r="A546" s="9" t="s">
        <v>1095</v>
      </c>
      <c r="B546" s="9" t="s">
        <v>19</v>
      </c>
      <c r="C546" s="9" t="s">
        <v>923</v>
      </c>
      <c r="D546" s="83"/>
      <c r="E546" s="99" t="s">
        <v>10</v>
      </c>
      <c r="F546" s="99" t="s">
        <v>1003</v>
      </c>
      <c r="G546" s="83"/>
      <c r="I546" s="99"/>
    </row>
    <row r="547" spans="1:9" ht="15" hidden="1" x14ac:dyDescent="0.25">
      <c r="A547" s="9" t="s">
        <v>1095</v>
      </c>
      <c r="B547" s="9" t="s">
        <v>19</v>
      </c>
      <c r="C547" s="9" t="s">
        <v>129</v>
      </c>
      <c r="D547" s="83"/>
      <c r="E547" s="99"/>
      <c r="F547" s="89"/>
      <c r="G547" s="83"/>
      <c r="I547" s="99"/>
    </row>
    <row r="548" spans="1:9" ht="15" hidden="1" x14ac:dyDescent="0.25">
      <c r="A548" s="9" t="s">
        <v>1095</v>
      </c>
      <c r="B548" s="9" t="s">
        <v>19</v>
      </c>
      <c r="C548" s="9" t="s">
        <v>130</v>
      </c>
      <c r="D548" s="83"/>
      <c r="E548" s="99" t="s">
        <v>10</v>
      </c>
      <c r="F548" s="99" t="s">
        <v>771</v>
      </c>
      <c r="G548" s="83"/>
      <c r="I548" s="99"/>
    </row>
    <row r="549" spans="1:9" ht="15" hidden="1" x14ac:dyDescent="0.25">
      <c r="A549" s="9" t="s">
        <v>1095</v>
      </c>
      <c r="B549" s="9" t="s">
        <v>19</v>
      </c>
      <c r="C549" s="9" t="s">
        <v>131</v>
      </c>
      <c r="D549" s="83"/>
      <c r="E549" s="99" t="s">
        <v>10</v>
      </c>
      <c r="F549" s="99" t="s">
        <v>770</v>
      </c>
      <c r="G549" s="83"/>
      <c r="I549" s="99"/>
    </row>
    <row r="550" spans="1:9" ht="15" hidden="1" x14ac:dyDescent="0.25">
      <c r="A550" s="9" t="s">
        <v>1095</v>
      </c>
      <c r="B550" s="9" t="s">
        <v>19</v>
      </c>
      <c r="C550" s="9" t="s">
        <v>132</v>
      </c>
      <c r="D550" s="83"/>
      <c r="E550" s="99" t="s">
        <v>10</v>
      </c>
      <c r="F550" s="99" t="s">
        <v>769</v>
      </c>
      <c r="G550" s="83"/>
      <c r="I550" s="99"/>
    </row>
    <row r="551" spans="1:9" ht="15" hidden="1" x14ac:dyDescent="0.25">
      <c r="A551" s="9" t="s">
        <v>1095</v>
      </c>
      <c r="B551" s="9" t="s">
        <v>19</v>
      </c>
      <c r="C551" s="9" t="s">
        <v>86</v>
      </c>
      <c r="D551" s="84"/>
      <c r="E551" s="99" t="s">
        <v>10</v>
      </c>
      <c r="F551" s="99" t="s">
        <v>768</v>
      </c>
      <c r="G551" s="83"/>
      <c r="I551" s="99"/>
    </row>
    <row r="552" spans="1:9" ht="15" hidden="1" x14ac:dyDescent="0.25">
      <c r="A552" s="9" t="s">
        <v>1095</v>
      </c>
      <c r="B552" s="9" t="s">
        <v>19</v>
      </c>
      <c r="C552" s="9" t="s">
        <v>133</v>
      </c>
      <c r="D552" s="83"/>
      <c r="E552" s="99" t="s">
        <v>10</v>
      </c>
      <c r="F552" s="99" t="s">
        <v>767</v>
      </c>
      <c r="G552" s="83"/>
      <c r="I552" s="99"/>
    </row>
    <row r="553" spans="1:9" ht="15" hidden="1" x14ac:dyDescent="0.25">
      <c r="A553" s="10" t="s">
        <v>1095</v>
      </c>
      <c r="B553" s="10" t="s">
        <v>19</v>
      </c>
      <c r="C553" s="9" t="s">
        <v>704</v>
      </c>
      <c r="D553" s="83"/>
      <c r="E553" s="99" t="s">
        <v>10</v>
      </c>
      <c r="F553" s="99" t="s">
        <v>766</v>
      </c>
      <c r="G553" s="83"/>
      <c r="I553" s="99"/>
    </row>
    <row r="554" spans="1:9" ht="15" hidden="1" x14ac:dyDescent="0.25">
      <c r="A554" s="9" t="s">
        <v>1095</v>
      </c>
      <c r="B554" s="9" t="s">
        <v>21</v>
      </c>
      <c r="C554" s="9" t="s">
        <v>775</v>
      </c>
      <c r="D554" s="83"/>
      <c r="E554" s="99" t="s">
        <v>10</v>
      </c>
      <c r="F554" s="99" t="s">
        <v>765</v>
      </c>
      <c r="G554" s="83"/>
      <c r="I554" s="99"/>
    </row>
    <row r="555" spans="1:9" ht="15" hidden="1" x14ac:dyDescent="0.25">
      <c r="A555" s="9" t="s">
        <v>1095</v>
      </c>
      <c r="B555" s="9" t="s">
        <v>21</v>
      </c>
      <c r="C555" s="9" t="s">
        <v>134</v>
      </c>
      <c r="D555" s="83"/>
      <c r="E555" s="99" t="s">
        <v>10</v>
      </c>
      <c r="F555" s="99" t="s">
        <v>764</v>
      </c>
      <c r="G555" s="83"/>
      <c r="I555" s="99"/>
    </row>
    <row r="556" spans="1:9" ht="15" hidden="1" x14ac:dyDescent="0.25">
      <c r="A556" s="9" t="s">
        <v>1095</v>
      </c>
      <c r="B556" s="9" t="s">
        <v>21</v>
      </c>
      <c r="C556" s="9" t="s">
        <v>135</v>
      </c>
      <c r="D556" s="83"/>
      <c r="E556" s="99" t="s">
        <v>10</v>
      </c>
      <c r="F556" s="99" t="s">
        <v>763</v>
      </c>
      <c r="G556" s="83"/>
      <c r="I556" s="99"/>
    </row>
    <row r="557" spans="1:9" ht="15" hidden="1" x14ac:dyDescent="0.25">
      <c r="A557" s="9" t="s">
        <v>1095</v>
      </c>
      <c r="B557" s="9" t="s">
        <v>21</v>
      </c>
      <c r="C557" s="9" t="s">
        <v>136</v>
      </c>
      <c r="D557" s="83"/>
      <c r="E557" s="99" t="s">
        <v>10</v>
      </c>
      <c r="F557" s="99" t="s">
        <v>762</v>
      </c>
      <c r="G557" s="83"/>
      <c r="I557" s="99"/>
    </row>
    <row r="558" spans="1:9" ht="15" hidden="1" x14ac:dyDescent="0.25">
      <c r="A558" s="9" t="s">
        <v>1095</v>
      </c>
      <c r="B558" s="9" t="s">
        <v>21</v>
      </c>
      <c r="C558" s="9" t="s">
        <v>137</v>
      </c>
      <c r="D558" s="83"/>
      <c r="E558" s="99" t="s">
        <v>10</v>
      </c>
      <c r="F558" s="99" t="s">
        <v>761</v>
      </c>
      <c r="G558" s="83"/>
      <c r="I558" s="99"/>
    </row>
    <row r="559" spans="1:9" ht="15" hidden="1" x14ac:dyDescent="0.25">
      <c r="A559" s="9" t="s">
        <v>1095</v>
      </c>
      <c r="B559" s="9" t="s">
        <v>21</v>
      </c>
      <c r="C559" s="9" t="s">
        <v>138</v>
      </c>
      <c r="D559" s="83"/>
      <c r="E559" s="99" t="s">
        <v>10</v>
      </c>
      <c r="F559" s="99" t="s">
        <v>760</v>
      </c>
      <c r="G559" s="83"/>
      <c r="I559" s="99"/>
    </row>
    <row r="560" spans="1:9" ht="15" hidden="1" x14ac:dyDescent="0.25">
      <c r="A560" s="9" t="s">
        <v>1095</v>
      </c>
      <c r="B560" s="9" t="s">
        <v>21</v>
      </c>
      <c r="C560" s="9" t="s">
        <v>139</v>
      </c>
      <c r="D560" s="83"/>
      <c r="E560" s="99" t="s">
        <v>10</v>
      </c>
      <c r="F560" s="99" t="s">
        <v>759</v>
      </c>
      <c r="G560" s="83"/>
      <c r="I560" s="99"/>
    </row>
    <row r="561" spans="1:9" ht="15" hidden="1" x14ac:dyDescent="0.25">
      <c r="A561" s="9" t="s">
        <v>1095</v>
      </c>
      <c r="B561" s="9" t="s">
        <v>21</v>
      </c>
      <c r="C561" s="9" t="s">
        <v>140</v>
      </c>
      <c r="D561" s="83"/>
      <c r="E561" s="99" t="s">
        <v>10</v>
      </c>
      <c r="F561" s="99" t="s">
        <v>758</v>
      </c>
      <c r="G561" s="83"/>
      <c r="I561" s="99"/>
    </row>
    <row r="562" spans="1:9" ht="15" hidden="1" x14ac:dyDescent="0.25">
      <c r="A562" s="9" t="s">
        <v>1095</v>
      </c>
      <c r="B562" s="9" t="s">
        <v>21</v>
      </c>
      <c r="C562" s="9" t="s">
        <v>86</v>
      </c>
      <c r="D562" s="83"/>
      <c r="E562" s="99" t="s">
        <v>10</v>
      </c>
      <c r="F562" s="99" t="s">
        <v>1057</v>
      </c>
      <c r="G562" s="83"/>
      <c r="I562" s="99"/>
    </row>
    <row r="563" spans="1:9" ht="15" hidden="1" x14ac:dyDescent="0.25">
      <c r="A563" s="9" t="s">
        <v>1095</v>
      </c>
      <c r="B563" s="9" t="s">
        <v>21</v>
      </c>
      <c r="C563" s="9" t="s">
        <v>141</v>
      </c>
      <c r="D563" s="84"/>
      <c r="E563" s="99" t="s">
        <v>10</v>
      </c>
      <c r="F563" s="99" t="s">
        <v>1058</v>
      </c>
      <c r="G563" s="83"/>
      <c r="I563" s="99"/>
    </row>
    <row r="564" spans="1:9" ht="15" hidden="1" x14ac:dyDescent="0.25">
      <c r="A564" s="9" t="s">
        <v>1095</v>
      </c>
      <c r="B564" s="9" t="s">
        <v>21</v>
      </c>
      <c r="C564" s="9" t="s">
        <v>704</v>
      </c>
      <c r="D564" s="83"/>
      <c r="E564" s="99" t="s">
        <v>10</v>
      </c>
      <c r="F564" s="197" t="s">
        <v>1071</v>
      </c>
      <c r="G564" s="83"/>
      <c r="I564" s="99"/>
    </row>
    <row r="565" spans="1:9" ht="15" hidden="1" x14ac:dyDescent="0.25">
      <c r="A565" s="10" t="s">
        <v>1095</v>
      </c>
      <c r="B565" s="10" t="s">
        <v>21</v>
      </c>
      <c r="C565" s="10"/>
      <c r="D565" s="83"/>
      <c r="E565" s="99" t="s">
        <v>10</v>
      </c>
      <c r="F565" s="99" t="s">
        <v>819</v>
      </c>
      <c r="G565" s="83"/>
      <c r="I565" s="99"/>
    </row>
    <row r="566" spans="1:9" ht="15" hidden="1" x14ac:dyDescent="0.25">
      <c r="A566" s="9" t="s">
        <v>1095</v>
      </c>
      <c r="B566" s="9" t="s">
        <v>1095</v>
      </c>
      <c r="C566" s="9" t="s">
        <v>142</v>
      </c>
      <c r="D566" s="83"/>
      <c r="E566" s="99" t="s">
        <v>10</v>
      </c>
      <c r="F566" s="99" t="s">
        <v>818</v>
      </c>
      <c r="G566" s="83"/>
      <c r="I566" s="99"/>
    </row>
    <row r="567" spans="1:9" ht="15" hidden="1" x14ac:dyDescent="0.25">
      <c r="A567" s="9" t="s">
        <v>1095</v>
      </c>
      <c r="B567" s="9" t="s">
        <v>1095</v>
      </c>
      <c r="C567" s="9" t="s">
        <v>143</v>
      </c>
      <c r="D567" s="83"/>
      <c r="E567" s="99" t="s">
        <v>10</v>
      </c>
      <c r="F567" s="99" t="s">
        <v>817</v>
      </c>
      <c r="G567" s="83"/>
      <c r="I567" s="99"/>
    </row>
    <row r="568" spans="1:9" ht="15" hidden="1" x14ac:dyDescent="0.25">
      <c r="A568" s="9" t="s">
        <v>1095</v>
      </c>
      <c r="B568" s="9" t="s">
        <v>1095</v>
      </c>
      <c r="C568" s="9" t="s">
        <v>144</v>
      </c>
      <c r="D568" s="83"/>
      <c r="E568" s="99" t="s">
        <v>10</v>
      </c>
      <c r="F568" s="99" t="s">
        <v>816</v>
      </c>
      <c r="G568" s="83"/>
      <c r="I568" s="99"/>
    </row>
    <row r="569" spans="1:9" ht="15" hidden="1" x14ac:dyDescent="0.25">
      <c r="A569" s="9" t="s">
        <v>1095</v>
      </c>
      <c r="B569" s="9" t="s">
        <v>1095</v>
      </c>
      <c r="C569" s="9" t="s">
        <v>145</v>
      </c>
      <c r="D569" s="83"/>
      <c r="E569" s="99" t="s">
        <v>10</v>
      </c>
      <c r="F569" s="99" t="s">
        <v>815</v>
      </c>
      <c r="G569" s="83"/>
      <c r="I569" s="99"/>
    </row>
    <row r="570" spans="1:9" ht="15" hidden="1" x14ac:dyDescent="0.25">
      <c r="A570" s="9" t="s">
        <v>1095</v>
      </c>
      <c r="B570" s="9" t="s">
        <v>1095</v>
      </c>
      <c r="C570" s="91" t="s">
        <v>1056</v>
      </c>
      <c r="D570" s="83"/>
      <c r="E570" s="105" t="s">
        <v>10</v>
      </c>
      <c r="F570" s="208" t="s">
        <v>965</v>
      </c>
      <c r="G570" s="83"/>
      <c r="I570" s="99"/>
    </row>
    <row r="571" spans="1:9" ht="15" hidden="1" x14ac:dyDescent="0.25">
      <c r="A571" s="9" t="s">
        <v>1095</v>
      </c>
      <c r="B571" s="9" t="s">
        <v>1095</v>
      </c>
      <c r="C571" s="9" t="s">
        <v>146</v>
      </c>
      <c r="D571" s="83"/>
      <c r="E571" s="105" t="s">
        <v>10</v>
      </c>
      <c r="F571" s="105" t="s">
        <v>814</v>
      </c>
      <c r="G571" s="83"/>
      <c r="I571" s="99"/>
    </row>
    <row r="572" spans="1:9" ht="15" hidden="1" x14ac:dyDescent="0.25">
      <c r="A572" s="9" t="s">
        <v>1095</v>
      </c>
      <c r="B572" s="9" t="s">
        <v>1095</v>
      </c>
      <c r="C572" s="9" t="s">
        <v>147</v>
      </c>
      <c r="D572" s="83"/>
      <c r="E572" s="105" t="s">
        <v>33</v>
      </c>
      <c r="F572" s="105" t="s">
        <v>813</v>
      </c>
      <c r="G572" s="83"/>
      <c r="I572" s="99"/>
    </row>
    <row r="573" spans="1:9" ht="15" hidden="1" x14ac:dyDescent="0.25">
      <c r="A573" s="9" t="s">
        <v>1095</v>
      </c>
      <c r="B573" s="9" t="s">
        <v>1095</v>
      </c>
      <c r="C573" s="9" t="s">
        <v>148</v>
      </c>
      <c r="D573" s="83"/>
      <c r="E573" s="105" t="s">
        <v>33</v>
      </c>
      <c r="F573" s="105" t="s">
        <v>812</v>
      </c>
      <c r="G573" s="83"/>
      <c r="I573" s="99"/>
    </row>
    <row r="574" spans="1:9" ht="15" hidden="1" x14ac:dyDescent="0.25">
      <c r="A574" s="9" t="s">
        <v>1095</v>
      </c>
      <c r="B574" s="9" t="s">
        <v>1095</v>
      </c>
      <c r="C574" s="9" t="s">
        <v>149</v>
      </c>
      <c r="D574" s="83"/>
      <c r="E574" s="105" t="s">
        <v>56</v>
      </c>
      <c r="F574" s="105" t="s">
        <v>811</v>
      </c>
      <c r="G574" s="83"/>
      <c r="I574" s="99"/>
    </row>
    <row r="575" spans="1:9" ht="15" hidden="1" x14ac:dyDescent="0.25">
      <c r="A575" s="9" t="s">
        <v>1095</v>
      </c>
      <c r="B575" s="9" t="s">
        <v>1095</v>
      </c>
      <c r="C575" s="9" t="s">
        <v>150</v>
      </c>
      <c r="D575" s="83"/>
      <c r="E575" s="105" t="s">
        <v>1095</v>
      </c>
      <c r="F575" s="105" t="s">
        <v>1107</v>
      </c>
      <c r="G575" s="83"/>
      <c r="I575" s="99"/>
    </row>
    <row r="576" spans="1:9" ht="15" hidden="1" x14ac:dyDescent="0.25">
      <c r="A576" s="9" t="s">
        <v>1095</v>
      </c>
      <c r="B576" s="9" t="s">
        <v>1095</v>
      </c>
      <c r="C576" s="9" t="s">
        <v>151</v>
      </c>
      <c r="D576" s="83"/>
      <c r="E576" s="105"/>
      <c r="F576" s="106"/>
      <c r="G576" s="83"/>
      <c r="I576" s="99"/>
    </row>
    <row r="577" spans="1:9" ht="15" hidden="1" x14ac:dyDescent="0.25">
      <c r="A577" s="9" t="s">
        <v>1095</v>
      </c>
      <c r="B577" s="9" t="s">
        <v>1095</v>
      </c>
      <c r="C577" s="9" t="s">
        <v>152</v>
      </c>
      <c r="D577" s="83"/>
      <c r="E577" s="99" t="s">
        <v>10</v>
      </c>
      <c r="F577" s="99" t="s">
        <v>1130</v>
      </c>
      <c r="G577" s="83"/>
      <c r="I577" s="99"/>
    </row>
    <row r="578" spans="1:9" ht="15" hidden="1" x14ac:dyDescent="0.25">
      <c r="A578" s="11" t="s">
        <v>1095</v>
      </c>
      <c r="B578" s="9" t="s">
        <v>1095</v>
      </c>
      <c r="C578" s="9" t="s">
        <v>153</v>
      </c>
      <c r="D578" s="83"/>
      <c r="E578" s="99" t="s">
        <v>10</v>
      </c>
      <c r="F578" s="99" t="s">
        <v>1131</v>
      </c>
      <c r="G578" s="83"/>
      <c r="I578" s="99"/>
    </row>
    <row r="579" spans="1:9" ht="15" hidden="1" x14ac:dyDescent="0.25">
      <c r="A579" s="9" t="s">
        <v>1095</v>
      </c>
      <c r="B579" s="9" t="s">
        <v>1095</v>
      </c>
      <c r="C579" s="9" t="s">
        <v>154</v>
      </c>
      <c r="D579" s="84"/>
      <c r="E579" s="99" t="s">
        <v>10</v>
      </c>
      <c r="F579" s="99" t="s">
        <v>1132</v>
      </c>
      <c r="G579" s="99"/>
      <c r="I579" s="99"/>
    </row>
    <row r="580" spans="1:9" ht="15" hidden="1" x14ac:dyDescent="0.25">
      <c r="A580" s="9" t="s">
        <v>1095</v>
      </c>
      <c r="B580" s="9" t="s">
        <v>1095</v>
      </c>
      <c r="C580" s="9" t="s">
        <v>155</v>
      </c>
      <c r="D580" s="83"/>
      <c r="E580" s="99" t="s">
        <v>10</v>
      </c>
      <c r="F580" s="99" t="s">
        <v>740</v>
      </c>
      <c r="G580" s="99"/>
      <c r="I580" s="99"/>
    </row>
    <row r="581" spans="1:9" ht="15" hidden="1" x14ac:dyDescent="0.25">
      <c r="A581" s="10" t="s">
        <v>1095</v>
      </c>
      <c r="B581" s="10" t="s">
        <v>1095</v>
      </c>
      <c r="C581" s="9" t="s">
        <v>704</v>
      </c>
      <c r="D581" s="83"/>
      <c r="E581" s="99" t="s">
        <v>10</v>
      </c>
      <c r="F581" s="99" t="s">
        <v>739</v>
      </c>
      <c r="G581" s="99"/>
      <c r="I581" s="99"/>
    </row>
    <row r="582" spans="1:9" ht="15" hidden="1" x14ac:dyDescent="0.25">
      <c r="A582" s="9" t="s">
        <v>1095</v>
      </c>
      <c r="B582" s="9" t="s">
        <v>1090</v>
      </c>
      <c r="C582" s="9" t="s">
        <v>156</v>
      </c>
      <c r="D582" s="83"/>
      <c r="E582" s="99" t="s">
        <v>10</v>
      </c>
      <c r="F582" s="99" t="s">
        <v>738</v>
      </c>
      <c r="G582" s="99"/>
      <c r="I582" s="99"/>
    </row>
    <row r="583" spans="1:9" ht="15" hidden="1" x14ac:dyDescent="0.25">
      <c r="A583" s="9" t="s">
        <v>1095</v>
      </c>
      <c r="B583" s="9" t="s">
        <v>1090</v>
      </c>
      <c r="C583" s="9" t="s">
        <v>157</v>
      </c>
      <c r="D583" s="83"/>
      <c r="E583" s="99"/>
      <c r="F583" s="99"/>
      <c r="G583" s="99"/>
      <c r="I583" s="99"/>
    </row>
    <row r="584" spans="1:9" ht="15" hidden="1" x14ac:dyDescent="0.25">
      <c r="A584" s="9" t="s">
        <v>1095</v>
      </c>
      <c r="B584" s="9" t="s">
        <v>1090</v>
      </c>
      <c r="C584" s="9" t="s">
        <v>158</v>
      </c>
      <c r="D584" s="83"/>
      <c r="E584" s="99"/>
      <c r="F584" s="99"/>
      <c r="G584" s="99"/>
      <c r="I584" s="99"/>
    </row>
    <row r="585" spans="1:9" ht="15" hidden="1" x14ac:dyDescent="0.25">
      <c r="A585" s="9" t="s">
        <v>1095</v>
      </c>
      <c r="B585" s="9" t="s">
        <v>1090</v>
      </c>
      <c r="C585" s="9" t="s">
        <v>159</v>
      </c>
      <c r="D585" s="83"/>
      <c r="E585" s="99"/>
      <c r="F585" s="99"/>
      <c r="G585" s="84"/>
      <c r="I585" s="99"/>
    </row>
    <row r="586" spans="1:9" ht="15" hidden="1" x14ac:dyDescent="0.25">
      <c r="A586" s="9" t="s">
        <v>1095</v>
      </c>
      <c r="B586" s="9" t="s">
        <v>1090</v>
      </c>
      <c r="C586" s="9" t="s">
        <v>160</v>
      </c>
      <c r="D586" s="83"/>
      <c r="E586" s="99"/>
      <c r="F586" s="99"/>
      <c r="G586" s="83"/>
      <c r="I586" s="99"/>
    </row>
    <row r="587" spans="1:9" ht="15" hidden="1" x14ac:dyDescent="0.25">
      <c r="A587" s="9" t="s">
        <v>1095</v>
      </c>
      <c r="B587" s="9" t="s">
        <v>1090</v>
      </c>
      <c r="C587" s="9" t="s">
        <v>161</v>
      </c>
      <c r="D587" s="83"/>
      <c r="E587" s="99"/>
      <c r="F587" s="99"/>
      <c r="G587" s="83"/>
      <c r="I587" s="99"/>
    </row>
    <row r="588" spans="1:9" ht="15" hidden="1" x14ac:dyDescent="0.25">
      <c r="A588" s="9" t="s">
        <v>1095</v>
      </c>
      <c r="B588" s="9" t="s">
        <v>1090</v>
      </c>
      <c r="C588" s="9" t="s">
        <v>1091</v>
      </c>
      <c r="D588" s="83"/>
      <c r="E588" s="99"/>
      <c r="F588" s="99"/>
      <c r="G588" s="83"/>
      <c r="I588" s="99"/>
    </row>
    <row r="589" spans="1:9" ht="15" hidden="1" x14ac:dyDescent="0.25">
      <c r="A589" s="9" t="s">
        <v>1095</v>
      </c>
      <c r="B589" s="9" t="s">
        <v>1090</v>
      </c>
      <c r="C589" s="9" t="s">
        <v>1092</v>
      </c>
      <c r="D589" s="83"/>
      <c r="E589" s="99" t="s">
        <v>10</v>
      </c>
      <c r="F589" s="99" t="s">
        <v>996</v>
      </c>
      <c r="G589" s="83"/>
      <c r="I589" s="99"/>
    </row>
    <row r="590" spans="1:9" ht="15" hidden="1" x14ac:dyDescent="0.25">
      <c r="A590" s="9" t="s">
        <v>1095</v>
      </c>
      <c r="B590" s="9" t="s">
        <v>1090</v>
      </c>
      <c r="C590" s="9" t="s">
        <v>162</v>
      </c>
      <c r="D590" s="83"/>
      <c r="E590" s="99" t="s">
        <v>10</v>
      </c>
      <c r="F590" s="197" t="s">
        <v>1037</v>
      </c>
      <c r="G590" s="83"/>
      <c r="I590" s="99"/>
    </row>
    <row r="591" spans="1:9" ht="15" hidden="1" x14ac:dyDescent="0.25">
      <c r="A591" s="9" t="s">
        <v>1095</v>
      </c>
      <c r="B591" s="9" t="s">
        <v>1090</v>
      </c>
      <c r="C591" s="9" t="s">
        <v>163</v>
      </c>
      <c r="D591" s="83"/>
      <c r="E591" s="99"/>
      <c r="F591" s="99"/>
      <c r="G591" s="83"/>
      <c r="I591" s="99"/>
    </row>
    <row r="592" spans="1:9" ht="15" hidden="1" x14ac:dyDescent="0.25">
      <c r="A592" s="9" t="s">
        <v>1095</v>
      </c>
      <c r="B592" s="9" t="s">
        <v>1090</v>
      </c>
      <c r="C592" s="9" t="s">
        <v>164</v>
      </c>
      <c r="D592" s="83"/>
      <c r="E592" s="99" t="s">
        <v>10</v>
      </c>
      <c r="F592" s="99" t="s">
        <v>1053</v>
      </c>
      <c r="G592" s="83"/>
      <c r="I592" s="99"/>
    </row>
    <row r="593" spans="1:9" ht="15" hidden="1" x14ac:dyDescent="0.25">
      <c r="A593" s="9" t="s">
        <v>1095</v>
      </c>
      <c r="B593" s="9" t="s">
        <v>1090</v>
      </c>
      <c r="C593" s="9" t="s">
        <v>1046</v>
      </c>
      <c r="D593" s="83"/>
      <c r="E593" s="99" t="s">
        <v>10</v>
      </c>
      <c r="F593" s="335" t="s">
        <v>1054</v>
      </c>
      <c r="G593" s="99"/>
      <c r="I593" s="99"/>
    </row>
    <row r="594" spans="1:9" ht="15" hidden="1" x14ac:dyDescent="0.25">
      <c r="A594" s="9" t="s">
        <v>1095</v>
      </c>
      <c r="B594" s="9" t="s">
        <v>1090</v>
      </c>
      <c r="C594" s="9" t="s">
        <v>165</v>
      </c>
      <c r="D594" s="83"/>
      <c r="E594" s="99"/>
      <c r="F594" s="89"/>
      <c r="G594" s="99"/>
      <c r="I594" s="99"/>
    </row>
    <row r="595" spans="1:9" ht="15" hidden="1" x14ac:dyDescent="0.25">
      <c r="A595" s="9" t="s">
        <v>1095</v>
      </c>
      <c r="B595" s="9" t="s">
        <v>1090</v>
      </c>
      <c r="C595" s="9" t="s">
        <v>166</v>
      </c>
      <c r="D595" s="83"/>
      <c r="E595" s="99" t="s">
        <v>10</v>
      </c>
      <c r="F595" s="99" t="s">
        <v>991</v>
      </c>
      <c r="G595" s="99"/>
      <c r="I595" s="99"/>
    </row>
    <row r="596" spans="1:9" ht="15" hidden="1" x14ac:dyDescent="0.25">
      <c r="A596" s="9" t="s">
        <v>1095</v>
      </c>
      <c r="B596" s="9" t="s">
        <v>1090</v>
      </c>
      <c r="C596" s="9" t="s">
        <v>167</v>
      </c>
      <c r="D596" s="83"/>
      <c r="E596" s="99" t="s">
        <v>10</v>
      </c>
      <c r="F596" s="99" t="s">
        <v>992</v>
      </c>
      <c r="G596" s="99"/>
      <c r="I596" s="99"/>
    </row>
    <row r="597" spans="1:9" ht="15" hidden="1" x14ac:dyDescent="0.25">
      <c r="A597" s="9" t="s">
        <v>1095</v>
      </c>
      <c r="B597" s="9" t="s">
        <v>1090</v>
      </c>
      <c r="C597" s="9" t="s">
        <v>168</v>
      </c>
      <c r="D597" s="83"/>
      <c r="E597" s="99"/>
      <c r="F597" s="99"/>
      <c r="G597" s="99"/>
      <c r="I597" s="99"/>
    </row>
    <row r="598" spans="1:9" ht="15" hidden="1" x14ac:dyDescent="0.25">
      <c r="A598" s="11" t="s">
        <v>1095</v>
      </c>
      <c r="B598" s="11" t="s">
        <v>1090</v>
      </c>
      <c r="C598" s="9" t="s">
        <v>169</v>
      </c>
      <c r="D598" s="83"/>
      <c r="E598" s="99" t="s">
        <v>10</v>
      </c>
      <c r="F598" s="99" t="s">
        <v>987</v>
      </c>
      <c r="G598" s="99"/>
      <c r="I598" s="99"/>
    </row>
    <row r="599" spans="1:9" ht="15" hidden="1" x14ac:dyDescent="0.25">
      <c r="A599" s="9" t="s">
        <v>1095</v>
      </c>
      <c r="B599" s="9" t="s">
        <v>1090</v>
      </c>
      <c r="C599" s="9" t="s">
        <v>170</v>
      </c>
      <c r="D599" s="83"/>
      <c r="E599" s="99" t="s">
        <v>10</v>
      </c>
      <c r="F599" s="99" t="s">
        <v>988</v>
      </c>
      <c r="G599" s="99"/>
      <c r="I599" s="99"/>
    </row>
    <row r="600" spans="1:9" ht="15" hidden="1" x14ac:dyDescent="0.25">
      <c r="A600" s="9" t="s">
        <v>1095</v>
      </c>
      <c r="B600" s="9" t="s">
        <v>1090</v>
      </c>
      <c r="C600" s="9" t="s">
        <v>86</v>
      </c>
      <c r="D600" s="84"/>
      <c r="E600" s="99" t="s">
        <v>10</v>
      </c>
      <c r="F600" s="281" t="s">
        <v>989</v>
      </c>
      <c r="I600" s="99"/>
    </row>
    <row r="601" spans="1:9" ht="15" hidden="1" x14ac:dyDescent="0.25">
      <c r="A601" s="9" t="s">
        <v>1095</v>
      </c>
      <c r="B601" s="9" t="s">
        <v>1090</v>
      </c>
      <c r="C601" s="9" t="s">
        <v>171</v>
      </c>
      <c r="D601" s="83"/>
      <c r="E601" s="99" t="s">
        <v>10</v>
      </c>
      <c r="F601" s="91" t="s">
        <v>1116</v>
      </c>
      <c r="I601" s="99"/>
    </row>
    <row r="602" spans="1:9" ht="15" hidden="1" x14ac:dyDescent="0.25">
      <c r="A602" s="10" t="s">
        <v>1095</v>
      </c>
      <c r="B602" s="10" t="s">
        <v>1090</v>
      </c>
      <c r="C602" s="10" t="s">
        <v>704</v>
      </c>
      <c r="D602" s="83"/>
      <c r="E602" s="99"/>
      <c r="F602" s="99"/>
      <c r="G602" s="83"/>
      <c r="I602" s="99"/>
    </row>
    <row r="603" spans="1:9" ht="15" hidden="1" x14ac:dyDescent="0.25">
      <c r="A603" s="9" t="s">
        <v>1095</v>
      </c>
      <c r="B603" s="9" t="s">
        <v>172</v>
      </c>
      <c r="C603" s="9" t="s">
        <v>173</v>
      </c>
      <c r="D603" s="83"/>
      <c r="E603" s="99"/>
      <c r="F603" s="99"/>
      <c r="G603" s="83"/>
      <c r="I603" s="99"/>
    </row>
    <row r="604" spans="1:9" ht="15" hidden="1" x14ac:dyDescent="0.25">
      <c r="A604" s="11" t="s">
        <v>1095</v>
      </c>
      <c r="B604" s="11" t="s">
        <v>172</v>
      </c>
      <c r="C604" s="9" t="s">
        <v>174</v>
      </c>
      <c r="D604" s="83"/>
      <c r="E604" s="99"/>
      <c r="F604" s="99"/>
      <c r="G604" s="83"/>
      <c r="I604" s="99"/>
    </row>
    <row r="605" spans="1:9" ht="15" hidden="1" x14ac:dyDescent="0.25">
      <c r="A605" s="9" t="s">
        <v>1095</v>
      </c>
      <c r="B605" s="9" t="s">
        <v>172</v>
      </c>
      <c r="C605" s="9" t="s">
        <v>776</v>
      </c>
      <c r="D605" s="83"/>
      <c r="E605" s="99"/>
      <c r="F605" s="99"/>
      <c r="G605" s="83"/>
      <c r="I605" s="99"/>
    </row>
    <row r="606" spans="1:9" ht="15" hidden="1" x14ac:dyDescent="0.25">
      <c r="A606" s="9" t="s">
        <v>1095</v>
      </c>
      <c r="B606" s="9" t="s">
        <v>172</v>
      </c>
      <c r="C606" s="9" t="s">
        <v>175</v>
      </c>
      <c r="D606" s="83"/>
      <c r="E606" s="99"/>
      <c r="F606" s="99"/>
      <c r="G606" s="83"/>
      <c r="I606" s="99"/>
    </row>
    <row r="607" spans="1:9" ht="15" hidden="1" x14ac:dyDescent="0.25">
      <c r="A607" s="9" t="s">
        <v>1095</v>
      </c>
      <c r="B607" s="9" t="s">
        <v>172</v>
      </c>
      <c r="C607" s="9" t="s">
        <v>1115</v>
      </c>
      <c r="D607" s="83"/>
      <c r="E607" s="99"/>
      <c r="F607" s="99"/>
      <c r="G607" s="83"/>
      <c r="I607" s="99"/>
    </row>
    <row r="608" spans="1:9" ht="15" hidden="1" x14ac:dyDescent="0.25">
      <c r="A608" s="9" t="s">
        <v>1095</v>
      </c>
      <c r="B608" s="9" t="s">
        <v>172</v>
      </c>
      <c r="C608" s="9" t="s">
        <v>176</v>
      </c>
      <c r="D608" s="83"/>
      <c r="E608" s="99"/>
      <c r="F608" s="99"/>
      <c r="G608" s="83"/>
      <c r="I608" s="99"/>
    </row>
    <row r="609" spans="1:9" ht="15" hidden="1" x14ac:dyDescent="0.25">
      <c r="A609" s="9" t="s">
        <v>1095</v>
      </c>
      <c r="B609" s="9" t="s">
        <v>172</v>
      </c>
      <c r="C609" s="9" t="s">
        <v>177</v>
      </c>
      <c r="D609" s="83"/>
      <c r="E609" s="99"/>
      <c r="F609" s="99"/>
      <c r="G609" s="83"/>
      <c r="I609" s="99"/>
    </row>
    <row r="610" spans="1:9" ht="15" hidden="1" x14ac:dyDescent="0.25">
      <c r="A610" s="9" t="s">
        <v>1095</v>
      </c>
      <c r="B610" s="9" t="s">
        <v>172</v>
      </c>
      <c r="C610" s="9" t="s">
        <v>178</v>
      </c>
      <c r="D610" s="83"/>
      <c r="E610" s="99"/>
      <c r="F610" s="99"/>
      <c r="G610" s="83"/>
      <c r="I610" s="99"/>
    </row>
    <row r="611" spans="1:9" ht="15" hidden="1" x14ac:dyDescent="0.25">
      <c r="A611" s="9" t="s">
        <v>1095</v>
      </c>
      <c r="B611" s="9" t="s">
        <v>172</v>
      </c>
      <c r="C611" s="9" t="s">
        <v>86</v>
      </c>
      <c r="D611" s="83"/>
      <c r="E611" s="99"/>
      <c r="F611" s="99"/>
      <c r="G611" s="83"/>
      <c r="I611" s="99"/>
    </row>
    <row r="612" spans="1:9" ht="15" hidden="1" x14ac:dyDescent="0.25">
      <c r="A612" s="9" t="s">
        <v>1095</v>
      </c>
      <c r="B612" s="9" t="s">
        <v>172</v>
      </c>
      <c r="C612" s="9" t="s">
        <v>179</v>
      </c>
      <c r="D612" s="83"/>
      <c r="E612" s="99"/>
      <c r="F612" s="99"/>
      <c r="G612" s="83"/>
      <c r="I612" s="99"/>
    </row>
    <row r="613" spans="1:9" ht="15" hidden="1" x14ac:dyDescent="0.25">
      <c r="A613" s="9" t="s">
        <v>1095</v>
      </c>
      <c r="B613" s="9" t="s">
        <v>172</v>
      </c>
      <c r="C613" s="9" t="s">
        <v>180</v>
      </c>
      <c r="D613" s="83"/>
      <c r="E613" s="99"/>
      <c r="F613" s="99"/>
      <c r="G613" s="83"/>
      <c r="I613" s="99"/>
    </row>
    <row r="614" spans="1:9" ht="15" hidden="1" x14ac:dyDescent="0.25">
      <c r="A614" s="9" t="s">
        <v>1095</v>
      </c>
      <c r="B614" s="9" t="s">
        <v>172</v>
      </c>
      <c r="C614" s="9" t="s">
        <v>181</v>
      </c>
      <c r="D614" s="84"/>
      <c r="E614" s="99"/>
      <c r="F614" s="99"/>
      <c r="G614" s="83"/>
      <c r="I614" s="99"/>
    </row>
    <row r="615" spans="1:9" ht="15" hidden="1" x14ac:dyDescent="0.25">
      <c r="A615" s="9" t="s">
        <v>1095</v>
      </c>
      <c r="B615" s="9" t="s">
        <v>172</v>
      </c>
      <c r="C615" s="9" t="s">
        <v>704</v>
      </c>
      <c r="D615" s="83"/>
      <c r="E615" s="99"/>
      <c r="F615" s="99"/>
      <c r="G615" s="83"/>
      <c r="I615" s="99"/>
    </row>
    <row r="616" spans="1:9" ht="15" hidden="1" x14ac:dyDescent="0.25">
      <c r="A616" s="9" t="s">
        <v>1095</v>
      </c>
      <c r="B616" s="9" t="s">
        <v>172</v>
      </c>
      <c r="C616" s="9" t="s">
        <v>1113</v>
      </c>
      <c r="D616" s="83"/>
      <c r="E616" s="99"/>
      <c r="F616" s="89"/>
      <c r="G616" s="83"/>
      <c r="I616" s="99"/>
    </row>
    <row r="617" spans="1:9" ht="15" hidden="1" x14ac:dyDescent="0.25">
      <c r="A617" s="9" t="s">
        <v>1095</v>
      </c>
      <c r="B617" s="9" t="s">
        <v>172</v>
      </c>
      <c r="C617" s="9" t="s">
        <v>1114</v>
      </c>
      <c r="D617" s="83"/>
      <c r="E617" s="99"/>
      <c r="F617" s="99"/>
      <c r="G617" s="83"/>
      <c r="I617" s="99"/>
    </row>
    <row r="618" spans="1:9" ht="15" hidden="1" x14ac:dyDescent="0.25">
      <c r="A618" s="10" t="s">
        <v>1095</v>
      </c>
      <c r="B618" s="10" t="s">
        <v>172</v>
      </c>
      <c r="C618" s="10"/>
      <c r="D618" s="83"/>
      <c r="E618" s="99"/>
      <c r="F618" s="99"/>
      <c r="G618" s="83"/>
      <c r="I618" s="99"/>
    </row>
    <row r="619" spans="1:9" ht="15" hidden="1" x14ac:dyDescent="0.25">
      <c r="A619" s="9" t="s">
        <v>1095</v>
      </c>
      <c r="B619" s="9" t="s">
        <v>31</v>
      </c>
      <c r="C619" s="9" t="s">
        <v>182</v>
      </c>
      <c r="D619" s="83"/>
      <c r="E619" s="99"/>
      <c r="F619" s="99"/>
      <c r="G619" s="83"/>
      <c r="I619" s="99"/>
    </row>
    <row r="620" spans="1:9" ht="15" hidden="1" x14ac:dyDescent="0.25">
      <c r="A620" s="9" t="s">
        <v>1095</v>
      </c>
      <c r="B620" s="9" t="s">
        <v>31</v>
      </c>
      <c r="C620" s="9" t="s">
        <v>183</v>
      </c>
      <c r="D620" s="83"/>
      <c r="E620" s="99"/>
      <c r="F620" s="99"/>
      <c r="G620" s="83"/>
      <c r="I620" s="99"/>
    </row>
    <row r="621" spans="1:9" ht="15" hidden="1" x14ac:dyDescent="0.25">
      <c r="A621" s="9" t="s">
        <v>1095</v>
      </c>
      <c r="B621" s="9" t="s">
        <v>31</v>
      </c>
      <c r="C621" s="9" t="s">
        <v>777</v>
      </c>
      <c r="D621" s="83"/>
      <c r="E621" s="99"/>
      <c r="F621" s="99"/>
      <c r="G621" s="83"/>
      <c r="I621" s="99"/>
    </row>
    <row r="622" spans="1:9" ht="15" hidden="1" x14ac:dyDescent="0.25">
      <c r="A622" s="9" t="s">
        <v>1095</v>
      </c>
      <c r="B622" s="9" t="s">
        <v>31</v>
      </c>
      <c r="C622" s="9" t="s">
        <v>184</v>
      </c>
      <c r="D622" s="83"/>
      <c r="E622" s="99"/>
      <c r="F622" s="99"/>
      <c r="G622" s="83"/>
      <c r="I622" s="99"/>
    </row>
    <row r="623" spans="1:9" ht="15" hidden="1" x14ac:dyDescent="0.25">
      <c r="A623" s="9" t="s">
        <v>1095</v>
      </c>
      <c r="B623" s="9" t="s">
        <v>31</v>
      </c>
      <c r="C623" s="9" t="s">
        <v>185</v>
      </c>
      <c r="D623" s="83"/>
      <c r="E623" s="99"/>
      <c r="F623" s="99"/>
      <c r="G623" s="83"/>
      <c r="I623" s="99"/>
    </row>
    <row r="624" spans="1:9" ht="15" hidden="1" x14ac:dyDescent="0.25">
      <c r="A624" s="9" t="s">
        <v>1095</v>
      </c>
      <c r="B624" s="9" t="s">
        <v>31</v>
      </c>
      <c r="C624" s="9" t="s">
        <v>186</v>
      </c>
      <c r="D624" s="84"/>
      <c r="E624" s="99"/>
      <c r="F624" s="99"/>
      <c r="G624" s="83"/>
      <c r="I624" s="99"/>
    </row>
    <row r="625" spans="1:9" ht="15" hidden="1" x14ac:dyDescent="0.25">
      <c r="A625" s="9" t="s">
        <v>1095</v>
      </c>
      <c r="B625" s="9" t="s">
        <v>31</v>
      </c>
      <c r="C625" s="9" t="s">
        <v>86</v>
      </c>
      <c r="D625" s="83"/>
      <c r="E625" s="99" t="s">
        <v>10</v>
      </c>
      <c r="F625" s="99" t="s">
        <v>993</v>
      </c>
      <c r="G625" s="83"/>
      <c r="I625" s="99"/>
    </row>
    <row r="626" spans="1:9" ht="15" hidden="1" x14ac:dyDescent="0.25">
      <c r="A626" s="9" t="s">
        <v>1095</v>
      </c>
      <c r="B626" s="9" t="s">
        <v>31</v>
      </c>
      <c r="C626" s="9" t="s">
        <v>187</v>
      </c>
      <c r="D626" s="83"/>
      <c r="E626" s="99" t="s">
        <v>10</v>
      </c>
      <c r="F626" s="99" t="s">
        <v>994</v>
      </c>
      <c r="G626" s="83"/>
      <c r="I626" s="99"/>
    </row>
    <row r="627" spans="1:9" ht="15" hidden="1" x14ac:dyDescent="0.25">
      <c r="A627" s="9" t="s">
        <v>1095</v>
      </c>
      <c r="B627" s="9" t="s">
        <v>31</v>
      </c>
      <c r="C627" s="9" t="s">
        <v>704</v>
      </c>
      <c r="D627" s="83"/>
      <c r="E627" s="99" t="s">
        <v>10</v>
      </c>
      <c r="F627" s="281" t="s">
        <v>995</v>
      </c>
      <c r="G627" s="83"/>
      <c r="I627" s="99"/>
    </row>
    <row r="628" spans="1:9" ht="15" hidden="1" x14ac:dyDescent="0.25">
      <c r="A628" s="10" t="s">
        <v>1095</v>
      </c>
      <c r="B628" s="10" t="s">
        <v>31</v>
      </c>
      <c r="C628" s="10"/>
      <c r="D628" s="83"/>
      <c r="E628" s="99"/>
      <c r="F628" s="89"/>
      <c r="G628" s="83"/>
      <c r="I628" s="99"/>
    </row>
    <row r="629" spans="1:9" ht="15" hidden="1" x14ac:dyDescent="0.25">
      <c r="A629" s="9" t="s">
        <v>1095</v>
      </c>
      <c r="B629" s="9" t="s">
        <v>40</v>
      </c>
      <c r="C629" s="9" t="s">
        <v>188</v>
      </c>
      <c r="D629" s="83"/>
      <c r="E629" s="83" t="s">
        <v>10</v>
      </c>
      <c r="F629" s="83" t="s">
        <v>960</v>
      </c>
      <c r="G629" s="99" t="s">
        <v>741</v>
      </c>
      <c r="I629" s="99"/>
    </row>
    <row r="630" spans="1:9" ht="15" hidden="1" x14ac:dyDescent="0.25">
      <c r="A630" s="9" t="s">
        <v>1095</v>
      </c>
      <c r="B630" s="9" t="s">
        <v>40</v>
      </c>
      <c r="C630" s="9" t="s">
        <v>778</v>
      </c>
      <c r="D630" s="83"/>
      <c r="E630" s="99" t="s">
        <v>10</v>
      </c>
      <c r="F630" s="99" t="s">
        <v>804</v>
      </c>
      <c r="G630" s="99" t="s">
        <v>809</v>
      </c>
      <c r="I630" s="99"/>
    </row>
    <row r="631" spans="1:9" ht="15" hidden="1" x14ac:dyDescent="0.25">
      <c r="A631" s="9" t="s">
        <v>1095</v>
      </c>
      <c r="B631" s="9" t="s">
        <v>40</v>
      </c>
      <c r="C631" s="9" t="s">
        <v>189</v>
      </c>
      <c r="D631" s="83"/>
      <c r="E631" s="99" t="s">
        <v>10</v>
      </c>
      <c r="F631" s="99" t="s">
        <v>803</v>
      </c>
      <c r="G631" s="99" t="s">
        <v>809</v>
      </c>
      <c r="I631" s="99"/>
    </row>
    <row r="632" spans="1:9" ht="15" hidden="1" x14ac:dyDescent="0.25">
      <c r="A632" s="9" t="s">
        <v>1095</v>
      </c>
      <c r="B632" s="9" t="s">
        <v>40</v>
      </c>
      <c r="C632" s="9" t="s">
        <v>190</v>
      </c>
      <c r="D632" s="83"/>
      <c r="E632" s="99" t="s">
        <v>10</v>
      </c>
      <c r="F632" s="99" t="s">
        <v>802</v>
      </c>
      <c r="G632" s="99" t="s">
        <v>810</v>
      </c>
      <c r="I632" s="99"/>
    </row>
    <row r="633" spans="1:9" ht="15" hidden="1" x14ac:dyDescent="0.25">
      <c r="A633" s="9" t="s">
        <v>1095</v>
      </c>
      <c r="B633" s="9" t="s">
        <v>40</v>
      </c>
      <c r="C633" s="9" t="s">
        <v>191</v>
      </c>
      <c r="D633" s="83"/>
      <c r="E633" s="99" t="s">
        <v>10</v>
      </c>
      <c r="F633" s="99" t="s">
        <v>801</v>
      </c>
      <c r="G633" s="99" t="s">
        <v>809</v>
      </c>
      <c r="I633" s="99"/>
    </row>
    <row r="634" spans="1:9" ht="15" hidden="1" x14ac:dyDescent="0.25">
      <c r="A634" s="9" t="s">
        <v>1095</v>
      </c>
      <c r="B634" s="9" t="s">
        <v>40</v>
      </c>
      <c r="C634" s="9" t="s">
        <v>192</v>
      </c>
      <c r="D634" s="83"/>
      <c r="E634" s="99" t="s">
        <v>10</v>
      </c>
      <c r="F634" s="99" t="s">
        <v>800</v>
      </c>
      <c r="G634" s="99"/>
      <c r="I634" s="99"/>
    </row>
    <row r="635" spans="1:9" ht="15" hidden="1" x14ac:dyDescent="0.25">
      <c r="A635" s="9" t="s">
        <v>1095</v>
      </c>
      <c r="B635" s="9" t="s">
        <v>40</v>
      </c>
      <c r="C635" s="9" t="s">
        <v>193</v>
      </c>
      <c r="D635" s="84"/>
      <c r="E635" s="99" t="s">
        <v>10</v>
      </c>
      <c r="F635" s="329" t="s">
        <v>1042</v>
      </c>
      <c r="G635" s="99" t="s">
        <v>808</v>
      </c>
      <c r="I635" s="99"/>
    </row>
    <row r="636" spans="1:9" ht="15" hidden="1" x14ac:dyDescent="0.25">
      <c r="A636" s="9" t="s">
        <v>1095</v>
      </c>
      <c r="B636" s="9" t="s">
        <v>40</v>
      </c>
      <c r="C636" s="9" t="s">
        <v>194</v>
      </c>
      <c r="D636" s="83"/>
      <c r="E636" s="99" t="s">
        <v>10</v>
      </c>
      <c r="F636" s="99" t="s">
        <v>799</v>
      </c>
      <c r="G636" s="99" t="s">
        <v>807</v>
      </c>
      <c r="I636" s="99"/>
    </row>
    <row r="637" spans="1:9" ht="15" hidden="1" x14ac:dyDescent="0.25">
      <c r="A637" s="9" t="s">
        <v>1095</v>
      </c>
      <c r="B637" s="9" t="s">
        <v>40</v>
      </c>
      <c r="C637" s="9" t="s">
        <v>86</v>
      </c>
      <c r="D637" s="83"/>
      <c r="E637" s="99" t="s">
        <v>10</v>
      </c>
      <c r="F637" s="99" t="s">
        <v>798</v>
      </c>
      <c r="G637" s="99" t="s">
        <v>807</v>
      </c>
      <c r="I637" s="99"/>
    </row>
    <row r="638" spans="1:9" ht="15" hidden="1" x14ac:dyDescent="0.25">
      <c r="A638" s="9" t="s">
        <v>1095</v>
      </c>
      <c r="B638" s="9" t="s">
        <v>40</v>
      </c>
      <c r="C638" s="9" t="s">
        <v>195</v>
      </c>
      <c r="D638" s="83"/>
      <c r="E638" s="99" t="s">
        <v>10</v>
      </c>
      <c r="F638" s="99" t="s">
        <v>797</v>
      </c>
      <c r="G638" s="99" t="s">
        <v>807</v>
      </c>
      <c r="I638" s="99"/>
    </row>
    <row r="639" spans="1:9" ht="15" hidden="1" x14ac:dyDescent="0.25">
      <c r="A639" s="10" t="s">
        <v>1095</v>
      </c>
      <c r="B639" s="10" t="s">
        <v>40</v>
      </c>
      <c r="C639" s="10"/>
      <c r="D639" s="83"/>
      <c r="E639" s="99" t="s">
        <v>10</v>
      </c>
      <c r="F639" s="99" t="s">
        <v>796</v>
      </c>
      <c r="G639" s="99" t="s">
        <v>807</v>
      </c>
      <c r="I639" s="99"/>
    </row>
    <row r="640" spans="1:9" ht="15" hidden="1" x14ac:dyDescent="0.25">
      <c r="A640" s="9" t="s">
        <v>1095</v>
      </c>
      <c r="B640" s="9" t="s">
        <v>45</v>
      </c>
      <c r="C640" s="9" t="s">
        <v>196</v>
      </c>
      <c r="D640" s="83"/>
      <c r="E640" s="99" t="s">
        <v>10</v>
      </c>
      <c r="F640" s="99" t="s">
        <v>961</v>
      </c>
      <c r="G640" s="99"/>
      <c r="I640" s="99"/>
    </row>
    <row r="641" spans="1:9" ht="15" hidden="1" x14ac:dyDescent="0.25">
      <c r="A641" s="9" t="s">
        <v>1095</v>
      </c>
      <c r="B641" s="9" t="s">
        <v>45</v>
      </c>
      <c r="C641" s="9" t="s">
        <v>779</v>
      </c>
      <c r="D641" s="83"/>
      <c r="E641" s="99"/>
      <c r="F641" s="99"/>
      <c r="G641" s="99" t="s">
        <v>806</v>
      </c>
      <c r="I641" s="99"/>
    </row>
    <row r="642" spans="1:9" ht="15" hidden="1" x14ac:dyDescent="0.25">
      <c r="A642" s="9" t="s">
        <v>1095</v>
      </c>
      <c r="B642" s="9" t="s">
        <v>45</v>
      </c>
      <c r="C642" s="9" t="s">
        <v>197</v>
      </c>
      <c r="D642" s="83"/>
      <c r="E642" s="99" t="s">
        <v>10</v>
      </c>
      <c r="F642" s="99" t="s">
        <v>806</v>
      </c>
      <c r="G642" s="99" t="s">
        <v>806</v>
      </c>
      <c r="I642" s="99"/>
    </row>
    <row r="643" spans="1:9" ht="15" hidden="1" x14ac:dyDescent="0.25">
      <c r="A643" s="9" t="s">
        <v>1095</v>
      </c>
      <c r="B643" s="9" t="s">
        <v>45</v>
      </c>
      <c r="C643" s="9" t="s">
        <v>86</v>
      </c>
      <c r="D643" s="84"/>
      <c r="E643" s="99" t="s">
        <v>10</v>
      </c>
      <c r="F643" s="99" t="s">
        <v>1043</v>
      </c>
      <c r="G643" s="99" t="s">
        <v>806</v>
      </c>
      <c r="I643" s="99"/>
    </row>
    <row r="644" spans="1:9" ht="15" hidden="1" x14ac:dyDescent="0.25">
      <c r="A644" s="9" t="s">
        <v>1095</v>
      </c>
      <c r="B644" s="9" t="s">
        <v>45</v>
      </c>
      <c r="C644" s="9" t="s">
        <v>198</v>
      </c>
      <c r="D644" s="83"/>
      <c r="E644" s="99" t="s">
        <v>10</v>
      </c>
      <c r="F644" s="99" t="s">
        <v>1044</v>
      </c>
      <c r="G644" s="99" t="s">
        <v>806</v>
      </c>
      <c r="I644" s="99"/>
    </row>
    <row r="645" spans="1:9" ht="15" hidden="1" x14ac:dyDescent="0.25">
      <c r="A645" s="9" t="s">
        <v>1095</v>
      </c>
      <c r="B645" s="9" t="s">
        <v>45</v>
      </c>
      <c r="C645" s="9" t="s">
        <v>199</v>
      </c>
      <c r="D645" s="83"/>
      <c r="E645" s="99" t="s">
        <v>10</v>
      </c>
      <c r="F645" s="99" t="s">
        <v>1045</v>
      </c>
      <c r="G645" s="99" t="s">
        <v>806</v>
      </c>
      <c r="I645" s="99"/>
    </row>
    <row r="646" spans="1:9" ht="15" hidden="1" x14ac:dyDescent="0.25">
      <c r="A646" s="9" t="s">
        <v>1095</v>
      </c>
      <c r="B646" s="9" t="s">
        <v>45</v>
      </c>
      <c r="C646" s="9" t="s">
        <v>200</v>
      </c>
      <c r="D646" s="83"/>
      <c r="E646" s="99" t="s">
        <v>10</v>
      </c>
      <c r="F646" s="99" t="s">
        <v>1072</v>
      </c>
      <c r="G646" s="99" t="s">
        <v>806</v>
      </c>
      <c r="I646" s="99"/>
    </row>
    <row r="647" spans="1:9" ht="15" hidden="1" x14ac:dyDescent="0.25">
      <c r="A647" s="10" t="s">
        <v>1095</v>
      </c>
      <c r="B647" s="10" t="s">
        <v>45</v>
      </c>
      <c r="C647" s="10"/>
      <c r="D647" s="83"/>
      <c r="E647" s="99" t="s">
        <v>10</v>
      </c>
      <c r="F647" s="99" t="s">
        <v>1073</v>
      </c>
      <c r="G647" s="99"/>
      <c r="I647" s="99"/>
    </row>
    <row r="648" spans="1:9" ht="15" hidden="1" x14ac:dyDescent="0.25">
      <c r="A648" s="9" t="s">
        <v>1095</v>
      </c>
      <c r="B648" s="9" t="s">
        <v>62</v>
      </c>
      <c r="C648" s="9" t="s">
        <v>201</v>
      </c>
      <c r="D648" s="83"/>
      <c r="E648" s="99"/>
      <c r="F648" s="99"/>
      <c r="G648" s="99"/>
      <c r="I648" s="99"/>
    </row>
    <row r="649" spans="1:9" ht="15" hidden="1" x14ac:dyDescent="0.25">
      <c r="A649" s="9" t="s">
        <v>1095</v>
      </c>
      <c r="B649" s="9" t="s">
        <v>62</v>
      </c>
      <c r="C649" s="9" t="s">
        <v>202</v>
      </c>
      <c r="D649" s="83"/>
      <c r="E649" s="99"/>
      <c r="F649" s="99"/>
      <c r="G649" s="99" t="s">
        <v>805</v>
      </c>
      <c r="I649" s="99"/>
    </row>
    <row r="650" spans="1:9" ht="15" hidden="1" x14ac:dyDescent="0.25">
      <c r="A650" s="9" t="s">
        <v>1095</v>
      </c>
      <c r="B650" s="9" t="s">
        <v>62</v>
      </c>
      <c r="C650" s="9" t="s">
        <v>203</v>
      </c>
      <c r="D650" s="83"/>
      <c r="E650" s="99" t="s">
        <v>10</v>
      </c>
      <c r="F650" s="99" t="s">
        <v>795</v>
      </c>
      <c r="G650" s="99" t="s">
        <v>381</v>
      </c>
      <c r="I650" s="99"/>
    </row>
    <row r="651" spans="1:9" ht="15" hidden="1" x14ac:dyDescent="0.25">
      <c r="A651" s="9" t="s">
        <v>1095</v>
      </c>
      <c r="B651" s="9" t="s">
        <v>62</v>
      </c>
      <c r="C651" s="9" t="s">
        <v>204</v>
      </c>
      <c r="D651" s="83"/>
      <c r="E651" s="99" t="s">
        <v>10</v>
      </c>
      <c r="F651" s="99" t="s">
        <v>794</v>
      </c>
      <c r="G651" s="83"/>
      <c r="I651" s="99"/>
    </row>
    <row r="652" spans="1:9" ht="15" hidden="1" x14ac:dyDescent="0.25">
      <c r="A652" s="9" t="s">
        <v>1095</v>
      </c>
      <c r="B652" s="9" t="s">
        <v>62</v>
      </c>
      <c r="C652" s="9" t="s">
        <v>205</v>
      </c>
      <c r="D652" s="83"/>
      <c r="E652" s="103"/>
      <c r="F652" s="83"/>
      <c r="G652" s="83"/>
      <c r="I652" s="99"/>
    </row>
    <row r="653" spans="1:9" ht="15" hidden="1" x14ac:dyDescent="0.25">
      <c r="A653" s="9" t="s">
        <v>1095</v>
      </c>
      <c r="B653" s="9" t="s">
        <v>62</v>
      </c>
      <c r="C653" s="9" t="s">
        <v>206</v>
      </c>
      <c r="D653" s="83"/>
      <c r="E653" s="103" t="s">
        <v>1095</v>
      </c>
      <c r="F653" s="103" t="s">
        <v>820</v>
      </c>
      <c r="G653" s="99" t="s">
        <v>833</v>
      </c>
      <c r="I653" s="99"/>
    </row>
    <row r="654" spans="1:9" ht="15" hidden="1" x14ac:dyDescent="0.25">
      <c r="A654" s="9" t="s">
        <v>1095</v>
      </c>
      <c r="B654" s="9" t="s">
        <v>62</v>
      </c>
      <c r="C654" s="9" t="s">
        <v>207</v>
      </c>
      <c r="D654" s="83"/>
      <c r="E654" s="99" t="s">
        <v>1095</v>
      </c>
      <c r="F654" s="99" t="s">
        <v>821</v>
      </c>
      <c r="G654" s="99" t="s">
        <v>833</v>
      </c>
      <c r="I654" s="99"/>
    </row>
    <row r="655" spans="1:9" ht="15" hidden="1" x14ac:dyDescent="0.25">
      <c r="A655" s="9" t="s">
        <v>1095</v>
      </c>
      <c r="B655" s="9" t="s">
        <v>62</v>
      </c>
      <c r="C655" s="9" t="s">
        <v>86</v>
      </c>
      <c r="D655" s="83"/>
      <c r="E655" s="99" t="s">
        <v>1095</v>
      </c>
      <c r="F655" s="99" t="s">
        <v>822</v>
      </c>
      <c r="G655" s="99" t="s">
        <v>833</v>
      </c>
      <c r="I655" s="99"/>
    </row>
    <row r="656" spans="1:9" ht="15" hidden="1" x14ac:dyDescent="0.25">
      <c r="A656" s="9" t="s">
        <v>1095</v>
      </c>
      <c r="B656" s="9" t="s">
        <v>62</v>
      </c>
      <c r="C656" s="9" t="s">
        <v>208</v>
      </c>
      <c r="D656" s="84"/>
      <c r="E656" s="99" t="s">
        <v>1095</v>
      </c>
      <c r="F656" s="99" t="s">
        <v>823</v>
      </c>
      <c r="G656" s="99" t="s">
        <v>833</v>
      </c>
      <c r="I656" s="99"/>
    </row>
    <row r="657" spans="1:9" ht="15" hidden="1" x14ac:dyDescent="0.25">
      <c r="A657" s="9" t="s">
        <v>1095</v>
      </c>
      <c r="B657" s="9" t="s">
        <v>62</v>
      </c>
      <c r="C657" s="9" t="s">
        <v>209</v>
      </c>
      <c r="D657" s="83"/>
      <c r="E657" s="99" t="s">
        <v>1095</v>
      </c>
      <c r="F657" s="99" t="s">
        <v>824</v>
      </c>
      <c r="G657" s="99" t="s">
        <v>833</v>
      </c>
      <c r="I657" s="99"/>
    </row>
    <row r="658" spans="1:9" ht="15" hidden="1" x14ac:dyDescent="0.25">
      <c r="A658" s="9" t="s">
        <v>1095</v>
      </c>
      <c r="B658" s="9" t="s">
        <v>62</v>
      </c>
      <c r="C658" s="9" t="s">
        <v>210</v>
      </c>
      <c r="D658" s="83"/>
      <c r="E658" s="99" t="s">
        <v>1095</v>
      </c>
      <c r="F658" s="99" t="s">
        <v>825</v>
      </c>
      <c r="G658" s="99" t="s">
        <v>833</v>
      </c>
      <c r="I658" s="99"/>
    </row>
    <row r="659" spans="1:9" ht="15" hidden="1" x14ac:dyDescent="0.25">
      <c r="A659" s="9" t="s">
        <v>1095</v>
      </c>
      <c r="B659" s="9" t="s">
        <v>62</v>
      </c>
      <c r="C659" s="9" t="s">
        <v>1170</v>
      </c>
      <c r="D659" s="83"/>
      <c r="E659" s="99" t="s">
        <v>1095</v>
      </c>
      <c r="F659" s="99" t="s">
        <v>826</v>
      </c>
      <c r="G659" s="99" t="s">
        <v>833</v>
      </c>
      <c r="I659" s="99"/>
    </row>
    <row r="660" spans="1:9" ht="15" hidden="1" x14ac:dyDescent="0.25">
      <c r="A660" s="10" t="s">
        <v>1095</v>
      </c>
      <c r="B660" s="10" t="s">
        <v>62</v>
      </c>
      <c r="C660" s="10" t="s">
        <v>704</v>
      </c>
      <c r="D660" s="83"/>
      <c r="E660" s="99" t="s">
        <v>1095</v>
      </c>
      <c r="F660" s="99" t="s">
        <v>827</v>
      </c>
      <c r="G660" s="99" t="s">
        <v>833</v>
      </c>
      <c r="I660" s="99"/>
    </row>
    <row r="661" spans="1:9" ht="15" hidden="1" x14ac:dyDescent="0.25">
      <c r="A661" s="9" t="s">
        <v>1095</v>
      </c>
      <c r="B661" s="9" t="s">
        <v>69</v>
      </c>
      <c r="C661" s="9" t="s">
        <v>211</v>
      </c>
      <c r="D661" s="83"/>
      <c r="E661" s="99" t="s">
        <v>1095</v>
      </c>
      <c r="F661" s="99" t="s">
        <v>828</v>
      </c>
      <c r="G661" s="99" t="s">
        <v>833</v>
      </c>
      <c r="I661" s="99"/>
    </row>
    <row r="662" spans="1:9" ht="15" hidden="1" x14ac:dyDescent="0.25">
      <c r="A662" s="9" t="s">
        <v>1095</v>
      </c>
      <c r="B662" s="9" t="s">
        <v>69</v>
      </c>
      <c r="C662" s="9" t="s">
        <v>212</v>
      </c>
      <c r="D662" s="83"/>
      <c r="E662" s="99" t="s">
        <v>1095</v>
      </c>
      <c r="F662" s="99" t="s">
        <v>829</v>
      </c>
      <c r="G662" s="99" t="s">
        <v>833</v>
      </c>
      <c r="I662" s="99"/>
    </row>
    <row r="663" spans="1:9" ht="15" hidden="1" x14ac:dyDescent="0.25">
      <c r="A663" s="9" t="s">
        <v>1095</v>
      </c>
      <c r="B663" s="9" t="s">
        <v>69</v>
      </c>
      <c r="C663" s="9" t="s">
        <v>213</v>
      </c>
      <c r="D663" s="83"/>
      <c r="E663" s="99" t="s">
        <v>1095</v>
      </c>
      <c r="F663" s="99" t="s">
        <v>830</v>
      </c>
      <c r="G663" s="99" t="s">
        <v>833</v>
      </c>
      <c r="I663" s="99"/>
    </row>
    <row r="664" spans="1:9" ht="15" hidden="1" x14ac:dyDescent="0.25">
      <c r="A664" s="9" t="s">
        <v>1095</v>
      </c>
      <c r="B664" s="9" t="s">
        <v>69</v>
      </c>
      <c r="C664" s="9" t="s">
        <v>214</v>
      </c>
      <c r="D664" s="83"/>
      <c r="E664" s="99" t="s">
        <v>1095</v>
      </c>
      <c r="F664" s="99" t="s">
        <v>831</v>
      </c>
      <c r="G664" s="99" t="s">
        <v>833</v>
      </c>
      <c r="I664" s="99"/>
    </row>
    <row r="665" spans="1:9" ht="15" hidden="1" x14ac:dyDescent="0.25">
      <c r="A665" s="9" t="s">
        <v>1095</v>
      </c>
      <c r="B665" s="9" t="s">
        <v>69</v>
      </c>
      <c r="C665" s="9" t="s">
        <v>215</v>
      </c>
      <c r="D665" s="83"/>
      <c r="E665" s="99" t="s">
        <v>1095</v>
      </c>
      <c r="F665" s="99" t="s">
        <v>1108</v>
      </c>
      <c r="G665" s="99" t="s">
        <v>833</v>
      </c>
      <c r="I665" s="99"/>
    </row>
    <row r="666" spans="1:9" ht="15" hidden="1" x14ac:dyDescent="0.25">
      <c r="A666" s="9" t="s">
        <v>1095</v>
      </c>
      <c r="B666" s="9" t="s">
        <v>69</v>
      </c>
      <c r="C666" s="9" t="s">
        <v>115</v>
      </c>
      <c r="D666" s="83"/>
      <c r="E666" s="99" t="s">
        <v>1095</v>
      </c>
      <c r="F666" s="99" t="s">
        <v>832</v>
      </c>
      <c r="G666" s="99" t="s">
        <v>833</v>
      </c>
      <c r="I666" s="99"/>
    </row>
    <row r="667" spans="1:9" ht="15" hidden="1" x14ac:dyDescent="0.25">
      <c r="A667" s="9" t="s">
        <v>1095</v>
      </c>
      <c r="B667" s="9" t="s">
        <v>69</v>
      </c>
      <c r="C667" s="9" t="s">
        <v>216</v>
      </c>
      <c r="D667" s="83"/>
      <c r="E667" s="99" t="s">
        <v>1095</v>
      </c>
      <c r="F667" s="104" t="s">
        <v>1109</v>
      </c>
      <c r="G667" s="99" t="s">
        <v>833</v>
      </c>
      <c r="I667" s="99"/>
    </row>
    <row r="668" spans="1:9" ht="15" hidden="1" x14ac:dyDescent="0.25">
      <c r="A668" s="9" t="s">
        <v>1095</v>
      </c>
      <c r="B668" s="9" t="s">
        <v>69</v>
      </c>
      <c r="C668" s="9" t="s">
        <v>217</v>
      </c>
      <c r="D668" s="83"/>
      <c r="E668" s="99" t="s">
        <v>1095</v>
      </c>
      <c r="F668" s="104" t="s">
        <v>1110</v>
      </c>
      <c r="G668" s="99" t="s">
        <v>833</v>
      </c>
      <c r="I668" s="99"/>
    </row>
    <row r="669" spans="1:9" ht="15" hidden="1" x14ac:dyDescent="0.25">
      <c r="A669" s="9" t="s">
        <v>1095</v>
      </c>
      <c r="B669" s="9" t="s">
        <v>69</v>
      </c>
      <c r="C669" s="9" t="s">
        <v>86</v>
      </c>
      <c r="D669" s="83"/>
      <c r="E669" s="99" t="s">
        <v>1095</v>
      </c>
      <c r="F669" s="104" t="s">
        <v>1055</v>
      </c>
      <c r="G669" s="99"/>
      <c r="I669" s="99"/>
    </row>
    <row r="670" spans="1:9" ht="15" hidden="1" x14ac:dyDescent="0.25">
      <c r="A670" s="9" t="s">
        <v>1095</v>
      </c>
      <c r="B670" s="9" t="s">
        <v>69</v>
      </c>
      <c r="C670" s="9" t="s">
        <v>218</v>
      </c>
      <c r="D670" s="84"/>
      <c r="E670" s="99"/>
      <c r="F670" s="104"/>
      <c r="G670" s="99" t="s">
        <v>847</v>
      </c>
      <c r="I670" s="99"/>
    </row>
    <row r="671" spans="1:9" ht="15" hidden="1" x14ac:dyDescent="0.25">
      <c r="A671" s="9" t="s">
        <v>1095</v>
      </c>
      <c r="B671" s="9" t="s">
        <v>69</v>
      </c>
      <c r="C671" s="9" t="s">
        <v>780</v>
      </c>
      <c r="D671" s="83"/>
      <c r="E671" s="99" t="s">
        <v>1095</v>
      </c>
      <c r="F671" s="99" t="s">
        <v>846</v>
      </c>
      <c r="G671" s="99" t="s">
        <v>847</v>
      </c>
      <c r="I671" s="99"/>
    </row>
    <row r="672" spans="1:9" ht="15" hidden="1" x14ac:dyDescent="0.25">
      <c r="A672" s="9" t="s">
        <v>1095</v>
      </c>
      <c r="B672" s="9" t="s">
        <v>69</v>
      </c>
      <c r="C672" s="9" t="s">
        <v>219</v>
      </c>
      <c r="D672" s="83"/>
      <c r="E672" s="99" t="s">
        <v>1095</v>
      </c>
      <c r="F672" s="99" t="s">
        <v>845</v>
      </c>
      <c r="G672" s="99" t="s">
        <v>847</v>
      </c>
      <c r="I672" s="99"/>
    </row>
    <row r="673" spans="1:9" ht="15" hidden="1" x14ac:dyDescent="0.25">
      <c r="A673" s="9" t="s">
        <v>1095</v>
      </c>
      <c r="B673" s="9" t="s">
        <v>69</v>
      </c>
      <c r="C673" s="9" t="s">
        <v>704</v>
      </c>
      <c r="D673" s="83"/>
      <c r="E673" s="99" t="s">
        <v>1095</v>
      </c>
      <c r="F673" s="99" t="s">
        <v>844</v>
      </c>
      <c r="G673" s="99" t="s">
        <v>847</v>
      </c>
      <c r="I673" s="99"/>
    </row>
    <row r="674" spans="1:9" ht="15" hidden="1" x14ac:dyDescent="0.25">
      <c r="A674" s="10" t="s">
        <v>1095</v>
      </c>
      <c r="B674" s="10" t="s">
        <v>69</v>
      </c>
      <c r="C674" s="10"/>
      <c r="D674" s="83"/>
      <c r="E674" s="99" t="s">
        <v>1095</v>
      </c>
      <c r="F674" s="99" t="s">
        <v>843</v>
      </c>
      <c r="G674" s="99" t="s">
        <v>847</v>
      </c>
      <c r="I674" s="99"/>
    </row>
    <row r="675" spans="1:9" ht="15" hidden="1" x14ac:dyDescent="0.25">
      <c r="A675" s="9" t="s">
        <v>10</v>
      </c>
      <c r="B675" s="9" t="s">
        <v>10</v>
      </c>
      <c r="C675" s="10" t="s">
        <v>880</v>
      </c>
      <c r="D675" s="83"/>
      <c r="E675" s="99" t="s">
        <v>1095</v>
      </c>
      <c r="F675" s="99" t="s">
        <v>842</v>
      </c>
      <c r="G675" s="99" t="s">
        <v>847</v>
      </c>
      <c r="I675" s="99"/>
    </row>
    <row r="676" spans="1:9" ht="15" hidden="1" x14ac:dyDescent="0.25">
      <c r="A676" s="9" t="s">
        <v>10</v>
      </c>
      <c r="B676" s="9" t="s">
        <v>10</v>
      </c>
      <c r="C676" s="10" t="s">
        <v>965</v>
      </c>
      <c r="D676" s="83"/>
      <c r="E676" s="99" t="s">
        <v>1095</v>
      </c>
      <c r="F676" s="99" t="s">
        <v>841</v>
      </c>
      <c r="G676" s="99" t="s">
        <v>847</v>
      </c>
      <c r="I676" s="99"/>
    </row>
    <row r="677" spans="1:9" ht="15" hidden="1" x14ac:dyDescent="0.25">
      <c r="A677" s="9" t="s">
        <v>10</v>
      </c>
      <c r="B677" s="9" t="s">
        <v>10</v>
      </c>
      <c r="C677" s="10" t="s">
        <v>814</v>
      </c>
      <c r="D677" s="83"/>
      <c r="E677" s="99" t="s">
        <v>1095</v>
      </c>
      <c r="F677" s="99" t="s">
        <v>840</v>
      </c>
      <c r="G677" s="99" t="s">
        <v>847</v>
      </c>
      <c r="I677" s="99"/>
    </row>
    <row r="678" spans="1:9" ht="15" hidden="1" x14ac:dyDescent="0.25">
      <c r="A678" s="9" t="s">
        <v>10</v>
      </c>
      <c r="B678" s="9" t="s">
        <v>10</v>
      </c>
      <c r="C678" s="10" t="s">
        <v>881</v>
      </c>
      <c r="D678" s="84"/>
      <c r="E678" s="99" t="s">
        <v>1095</v>
      </c>
      <c r="F678" s="99" t="s">
        <v>839</v>
      </c>
      <c r="G678" s="99" t="s">
        <v>847</v>
      </c>
      <c r="I678" s="99"/>
    </row>
    <row r="679" spans="1:9" ht="15" hidden="1" x14ac:dyDescent="0.25">
      <c r="A679" s="9" t="s">
        <v>10</v>
      </c>
      <c r="B679" s="9" t="s">
        <v>10</v>
      </c>
      <c r="C679" s="9" t="s">
        <v>13</v>
      </c>
      <c r="D679" s="83"/>
      <c r="E679" s="99" t="s">
        <v>1095</v>
      </c>
      <c r="F679" s="99" t="s">
        <v>838</v>
      </c>
      <c r="G679" s="99" t="s">
        <v>847</v>
      </c>
      <c r="I679" s="99"/>
    </row>
    <row r="680" spans="1:9" ht="15" hidden="1" x14ac:dyDescent="0.25">
      <c r="A680" s="9" t="s">
        <v>10</v>
      </c>
      <c r="B680" s="9" t="s">
        <v>10</v>
      </c>
      <c r="C680" s="9" t="s">
        <v>220</v>
      </c>
      <c r="D680" s="83"/>
      <c r="E680" s="99" t="s">
        <v>1095</v>
      </c>
      <c r="F680" s="99" t="s">
        <v>837</v>
      </c>
      <c r="G680" s="99" t="s">
        <v>847</v>
      </c>
      <c r="I680" s="99"/>
    </row>
    <row r="681" spans="1:9" ht="15" hidden="1" x14ac:dyDescent="0.25">
      <c r="A681" s="9" t="s">
        <v>10</v>
      </c>
      <c r="B681" s="9" t="s">
        <v>10</v>
      </c>
      <c r="C681" s="9" t="s">
        <v>221</v>
      </c>
      <c r="D681" s="83"/>
      <c r="E681" s="99" t="s">
        <v>1095</v>
      </c>
      <c r="F681" s="99" t="s">
        <v>836</v>
      </c>
      <c r="G681" s="99" t="s">
        <v>847</v>
      </c>
      <c r="I681" s="99"/>
    </row>
    <row r="682" spans="1:9" ht="15" hidden="1" x14ac:dyDescent="0.25">
      <c r="A682" s="9" t="s">
        <v>10</v>
      </c>
      <c r="B682" s="9" t="s">
        <v>10</v>
      </c>
      <c r="C682" s="9" t="s">
        <v>59</v>
      </c>
      <c r="D682" s="83"/>
      <c r="E682" s="99" t="s">
        <v>1095</v>
      </c>
      <c r="F682" s="99" t="s">
        <v>835</v>
      </c>
      <c r="G682" s="99" t="s">
        <v>847</v>
      </c>
      <c r="I682" s="99"/>
    </row>
    <row r="683" spans="1:9" ht="15" hidden="1" x14ac:dyDescent="0.25">
      <c r="A683" s="9" t="s">
        <v>10</v>
      </c>
      <c r="B683" s="9" t="s">
        <v>10</v>
      </c>
      <c r="C683" s="9" t="s">
        <v>222</v>
      </c>
      <c r="D683" s="83"/>
      <c r="E683" s="99" t="s">
        <v>1095</v>
      </c>
      <c r="F683" s="99" t="s">
        <v>834</v>
      </c>
      <c r="G683" s="99"/>
      <c r="I683" s="99"/>
    </row>
    <row r="684" spans="1:9" ht="15" hidden="1" x14ac:dyDescent="0.25">
      <c r="A684" s="9" t="s">
        <v>10</v>
      </c>
      <c r="B684" s="9" t="s">
        <v>10</v>
      </c>
      <c r="C684" s="9" t="s">
        <v>882</v>
      </c>
      <c r="D684" s="83"/>
      <c r="E684" s="99"/>
      <c r="F684" s="89"/>
      <c r="G684" s="99" t="s">
        <v>809</v>
      </c>
      <c r="I684" s="99"/>
    </row>
    <row r="685" spans="1:9" ht="15" hidden="1" x14ac:dyDescent="0.25">
      <c r="A685" s="9" t="s">
        <v>10</v>
      </c>
      <c r="B685" s="9" t="s">
        <v>10</v>
      </c>
      <c r="C685" s="9" t="s">
        <v>883</v>
      </c>
      <c r="D685" s="83"/>
      <c r="E685" s="99" t="s">
        <v>1095</v>
      </c>
      <c r="F685" s="99" t="s">
        <v>859</v>
      </c>
      <c r="G685" s="99" t="s">
        <v>809</v>
      </c>
      <c r="I685" s="99"/>
    </row>
    <row r="686" spans="1:9" ht="15" hidden="1" x14ac:dyDescent="0.25">
      <c r="A686" s="9" t="s">
        <v>10</v>
      </c>
      <c r="B686" s="9" t="s">
        <v>10</v>
      </c>
      <c r="C686" s="197" t="s">
        <v>1074</v>
      </c>
      <c r="D686" s="83"/>
      <c r="E686" s="99" t="s">
        <v>1095</v>
      </c>
      <c r="F686" s="99" t="s">
        <v>858</v>
      </c>
      <c r="G686" s="99" t="s">
        <v>809</v>
      </c>
      <c r="I686" s="99"/>
    </row>
    <row r="687" spans="1:9" ht="15" hidden="1" x14ac:dyDescent="0.25">
      <c r="A687" s="9" t="s">
        <v>10</v>
      </c>
      <c r="B687" s="9" t="s">
        <v>10</v>
      </c>
      <c r="C687" s="9"/>
      <c r="D687" s="83"/>
      <c r="E687" s="99" t="s">
        <v>1095</v>
      </c>
      <c r="F687" s="99" t="s">
        <v>857</v>
      </c>
      <c r="G687" s="99" t="s">
        <v>809</v>
      </c>
      <c r="I687" s="99"/>
    </row>
    <row r="688" spans="1:9" ht="15" hidden="1" x14ac:dyDescent="0.25">
      <c r="A688" s="12" t="s">
        <v>10</v>
      </c>
      <c r="B688" s="10" t="s">
        <v>10</v>
      </c>
      <c r="C688" s="10"/>
      <c r="D688" s="83"/>
      <c r="E688" s="99" t="s">
        <v>1095</v>
      </c>
      <c r="F688" s="99" t="s">
        <v>1111</v>
      </c>
      <c r="G688" s="99" t="s">
        <v>809</v>
      </c>
      <c r="I688" s="99"/>
    </row>
    <row r="689" spans="1:9" ht="15" hidden="1" x14ac:dyDescent="0.25">
      <c r="A689" s="9" t="s">
        <v>10</v>
      </c>
      <c r="B689" s="9" t="s">
        <v>30</v>
      </c>
      <c r="C689" s="9" t="s">
        <v>223</v>
      </c>
      <c r="D689" s="83"/>
      <c r="E689" s="99" t="s">
        <v>1095</v>
      </c>
      <c r="F689" s="99" t="s">
        <v>856</v>
      </c>
      <c r="G689" s="99" t="s">
        <v>809</v>
      </c>
      <c r="I689" s="99"/>
    </row>
    <row r="690" spans="1:9" ht="15" hidden="1" x14ac:dyDescent="0.25">
      <c r="A690" s="9" t="s">
        <v>10</v>
      </c>
      <c r="B690" s="9" t="s">
        <v>30</v>
      </c>
      <c r="C690" s="9" t="s">
        <v>224</v>
      </c>
      <c r="D690" s="84"/>
      <c r="E690" s="99" t="s">
        <v>1095</v>
      </c>
      <c r="F690" s="99" t="s">
        <v>855</v>
      </c>
      <c r="G690" s="99" t="s">
        <v>809</v>
      </c>
      <c r="I690" s="99"/>
    </row>
    <row r="691" spans="1:9" ht="15" hidden="1" x14ac:dyDescent="0.25">
      <c r="A691" s="9" t="s">
        <v>10</v>
      </c>
      <c r="B691" s="9" t="s">
        <v>30</v>
      </c>
      <c r="C691" s="9" t="s">
        <v>225</v>
      </c>
      <c r="D691" s="83"/>
      <c r="E691" s="99" t="s">
        <v>1095</v>
      </c>
      <c r="F691" s="99" t="s">
        <v>854</v>
      </c>
      <c r="G691" s="99" t="s">
        <v>809</v>
      </c>
      <c r="I691" s="99"/>
    </row>
    <row r="692" spans="1:9" ht="15" hidden="1" x14ac:dyDescent="0.25">
      <c r="A692" s="11" t="s">
        <v>10</v>
      </c>
      <c r="B692" s="9" t="s">
        <v>30</v>
      </c>
      <c r="C692" s="9" t="s">
        <v>226</v>
      </c>
      <c r="D692" s="83"/>
      <c r="E692" s="99" t="s">
        <v>1095</v>
      </c>
      <c r="F692" s="99" t="s">
        <v>853</v>
      </c>
      <c r="G692" s="99" t="s">
        <v>809</v>
      </c>
      <c r="I692" s="99"/>
    </row>
    <row r="693" spans="1:9" ht="15" hidden="1" x14ac:dyDescent="0.25">
      <c r="A693" s="11" t="s">
        <v>10</v>
      </c>
      <c r="B693" s="9" t="s">
        <v>30</v>
      </c>
      <c r="C693" s="9" t="s">
        <v>227</v>
      </c>
      <c r="D693" s="83"/>
      <c r="E693" s="99" t="s">
        <v>1095</v>
      </c>
      <c r="F693" s="99" t="s">
        <v>852</v>
      </c>
      <c r="G693" s="99" t="s">
        <v>809</v>
      </c>
      <c r="I693" s="99"/>
    </row>
    <row r="694" spans="1:9" ht="15" hidden="1" x14ac:dyDescent="0.25">
      <c r="A694" s="11" t="s">
        <v>10</v>
      </c>
      <c r="B694" s="9" t="s">
        <v>30</v>
      </c>
      <c r="C694" s="9" t="s">
        <v>228</v>
      </c>
      <c r="D694" s="83"/>
      <c r="E694" s="99" t="s">
        <v>1095</v>
      </c>
      <c r="F694" s="99" t="s">
        <v>851</v>
      </c>
      <c r="G694" s="99" t="s">
        <v>809</v>
      </c>
      <c r="I694" s="99"/>
    </row>
    <row r="695" spans="1:9" ht="15" hidden="1" x14ac:dyDescent="0.25">
      <c r="A695" s="11" t="s">
        <v>10</v>
      </c>
      <c r="B695" s="9" t="s">
        <v>30</v>
      </c>
      <c r="C695" s="9" t="s">
        <v>229</v>
      </c>
      <c r="D695" s="83"/>
      <c r="E695" s="99" t="s">
        <v>1095</v>
      </c>
      <c r="F695" s="99" t="s">
        <v>850</v>
      </c>
      <c r="G695" s="99" t="s">
        <v>809</v>
      </c>
      <c r="I695" s="99"/>
    </row>
    <row r="696" spans="1:9" ht="15" hidden="1" x14ac:dyDescent="0.25">
      <c r="A696" s="9" t="s">
        <v>10</v>
      </c>
      <c r="B696" s="9" t="s">
        <v>30</v>
      </c>
      <c r="C696" s="9" t="s">
        <v>230</v>
      </c>
      <c r="D696" s="83"/>
      <c r="E696" s="99" t="s">
        <v>1095</v>
      </c>
      <c r="F696" s="99" t="s">
        <v>849</v>
      </c>
      <c r="G696" s="99" t="s">
        <v>809</v>
      </c>
      <c r="I696" s="99"/>
    </row>
    <row r="697" spans="1:9" ht="15" hidden="1" x14ac:dyDescent="0.25">
      <c r="A697" s="9" t="s">
        <v>10</v>
      </c>
      <c r="B697" s="9" t="s">
        <v>30</v>
      </c>
      <c r="C697" s="9" t="s">
        <v>86</v>
      </c>
      <c r="D697" s="83"/>
      <c r="E697" s="99" t="s">
        <v>1095</v>
      </c>
      <c r="F697" s="99" t="s">
        <v>848</v>
      </c>
      <c r="G697" s="99"/>
      <c r="I697" s="99"/>
    </row>
    <row r="698" spans="1:9" ht="15" hidden="1" x14ac:dyDescent="0.25">
      <c r="A698" s="9" t="s">
        <v>10</v>
      </c>
      <c r="B698" s="9" t="s">
        <v>30</v>
      </c>
      <c r="C698" s="9" t="s">
        <v>231</v>
      </c>
      <c r="D698" s="83"/>
      <c r="E698" s="99"/>
      <c r="F698" s="89"/>
      <c r="G698" s="83"/>
      <c r="I698" s="99"/>
    </row>
    <row r="699" spans="1:9" ht="15" hidden="1" x14ac:dyDescent="0.25">
      <c r="A699" s="9" t="s">
        <v>10</v>
      </c>
      <c r="B699" s="9" t="s">
        <v>30</v>
      </c>
      <c r="C699" s="9" t="s">
        <v>1146</v>
      </c>
      <c r="D699" s="83"/>
      <c r="E699" s="99" t="s">
        <v>1095</v>
      </c>
      <c r="F699" s="99" t="s">
        <v>864</v>
      </c>
      <c r="G699" s="83"/>
      <c r="I699" s="99"/>
    </row>
    <row r="700" spans="1:9" ht="15" hidden="1" x14ac:dyDescent="0.25">
      <c r="A700" s="13" t="s">
        <v>10</v>
      </c>
      <c r="B700" s="13" t="s">
        <v>30</v>
      </c>
      <c r="C700" s="9" t="s">
        <v>704</v>
      </c>
      <c r="D700" s="83"/>
      <c r="E700" s="99" t="s">
        <v>1095</v>
      </c>
      <c r="F700" s="99" t="s">
        <v>863</v>
      </c>
      <c r="G700" s="83"/>
      <c r="I700" s="99"/>
    </row>
    <row r="701" spans="1:9" ht="15" hidden="1" x14ac:dyDescent="0.25">
      <c r="A701" s="9" t="s">
        <v>10</v>
      </c>
      <c r="B701" s="9" t="s">
        <v>33</v>
      </c>
      <c r="C701" s="9" t="s">
        <v>232</v>
      </c>
      <c r="D701" s="84"/>
      <c r="E701" s="99" t="s">
        <v>1095</v>
      </c>
      <c r="F701" s="99" t="s">
        <v>862</v>
      </c>
      <c r="G701" s="83"/>
      <c r="I701" s="99"/>
    </row>
    <row r="702" spans="1:9" ht="15" hidden="1" x14ac:dyDescent="0.25">
      <c r="A702" s="9" t="s">
        <v>10</v>
      </c>
      <c r="B702" s="9" t="s">
        <v>33</v>
      </c>
      <c r="C702" s="9" t="s">
        <v>884</v>
      </c>
      <c r="D702" s="83"/>
      <c r="E702" s="99" t="s">
        <v>1095</v>
      </c>
      <c r="F702" s="99" t="s">
        <v>861</v>
      </c>
      <c r="G702" s="83"/>
      <c r="I702" s="99"/>
    </row>
    <row r="703" spans="1:9" ht="15" hidden="1" x14ac:dyDescent="0.25">
      <c r="A703" s="9" t="s">
        <v>10</v>
      </c>
      <c r="B703" s="9" t="s">
        <v>33</v>
      </c>
      <c r="C703" s="9" t="s">
        <v>885</v>
      </c>
      <c r="D703" s="83"/>
      <c r="E703" s="99" t="s">
        <v>1095</v>
      </c>
      <c r="F703" s="99" t="s">
        <v>860</v>
      </c>
      <c r="G703" s="83"/>
      <c r="I703" s="99"/>
    </row>
    <row r="704" spans="1:9" ht="15" hidden="1" x14ac:dyDescent="0.25">
      <c r="A704" s="9" t="s">
        <v>10</v>
      </c>
      <c r="B704" s="9" t="s">
        <v>33</v>
      </c>
      <c r="C704" s="9" t="s">
        <v>233</v>
      </c>
      <c r="D704" s="83"/>
      <c r="E704" s="99"/>
      <c r="F704" s="89"/>
      <c r="G704" s="84"/>
      <c r="I704" s="99"/>
    </row>
    <row r="705" spans="1:9" ht="15" hidden="1" x14ac:dyDescent="0.25">
      <c r="A705" s="9" t="s">
        <v>10</v>
      </c>
      <c r="B705" s="9" t="s">
        <v>33</v>
      </c>
      <c r="C705" s="9" t="s">
        <v>234</v>
      </c>
      <c r="D705" s="83"/>
      <c r="E705" s="99" t="s">
        <v>1095</v>
      </c>
      <c r="F705" s="99" t="s">
        <v>871</v>
      </c>
      <c r="G705" s="83"/>
      <c r="I705" s="99"/>
    </row>
    <row r="706" spans="1:9" ht="15" hidden="1" x14ac:dyDescent="0.25">
      <c r="A706" s="11" t="s">
        <v>10</v>
      </c>
      <c r="B706" s="11" t="s">
        <v>33</v>
      </c>
      <c r="C706" s="9" t="s">
        <v>235</v>
      </c>
      <c r="D706" s="83"/>
      <c r="E706" s="99" t="s">
        <v>1095</v>
      </c>
      <c r="F706" s="99" t="s">
        <v>870</v>
      </c>
      <c r="G706" s="83"/>
      <c r="I706" s="99"/>
    </row>
    <row r="707" spans="1:9" ht="15" hidden="1" x14ac:dyDescent="0.25">
      <c r="A707" s="11" t="s">
        <v>10</v>
      </c>
      <c r="B707" s="11" t="s">
        <v>33</v>
      </c>
      <c r="C707" s="9" t="s">
        <v>236</v>
      </c>
      <c r="D707" s="83"/>
      <c r="E707" s="99" t="s">
        <v>1095</v>
      </c>
      <c r="F707" s="99" t="s">
        <v>869</v>
      </c>
      <c r="G707" s="83"/>
      <c r="I707" s="99"/>
    </row>
    <row r="708" spans="1:9" ht="15" hidden="1" x14ac:dyDescent="0.25">
      <c r="A708" s="11" t="s">
        <v>10</v>
      </c>
      <c r="B708" s="11" t="s">
        <v>33</v>
      </c>
      <c r="C708" s="9" t="s">
        <v>237</v>
      </c>
      <c r="D708" s="85"/>
      <c r="E708" s="99" t="s">
        <v>1095</v>
      </c>
      <c r="F708" s="99" t="s">
        <v>868</v>
      </c>
      <c r="G708" s="83"/>
      <c r="I708" s="99"/>
    </row>
    <row r="709" spans="1:9" ht="15" hidden="1" x14ac:dyDescent="0.25">
      <c r="A709" s="11" t="s">
        <v>10</v>
      </c>
      <c r="B709" s="11" t="s">
        <v>33</v>
      </c>
      <c r="C709" s="9" t="s">
        <v>238</v>
      </c>
      <c r="D709" s="83"/>
      <c r="E709" s="99" t="s">
        <v>1095</v>
      </c>
      <c r="F709" s="99" t="s">
        <v>867</v>
      </c>
      <c r="G709" s="83"/>
      <c r="I709" s="99"/>
    </row>
    <row r="710" spans="1:9" ht="15" hidden="1" x14ac:dyDescent="0.25">
      <c r="A710" s="11" t="s">
        <v>10</v>
      </c>
      <c r="B710" s="11" t="s">
        <v>33</v>
      </c>
      <c r="C710" s="9" t="s">
        <v>239</v>
      </c>
      <c r="D710" s="83"/>
      <c r="E710" s="99" t="s">
        <v>1095</v>
      </c>
      <c r="F710" s="99" t="s">
        <v>866</v>
      </c>
      <c r="G710" s="83"/>
      <c r="I710" s="99"/>
    </row>
    <row r="711" spans="1:9" ht="15" hidden="1" x14ac:dyDescent="0.25">
      <c r="A711" s="11" t="s">
        <v>10</v>
      </c>
      <c r="B711" s="11" t="s">
        <v>33</v>
      </c>
      <c r="C711" s="9" t="s">
        <v>240</v>
      </c>
      <c r="D711" s="83"/>
      <c r="E711" s="99" t="s">
        <v>1095</v>
      </c>
      <c r="F711" s="99" t="s">
        <v>865</v>
      </c>
      <c r="G711" s="83"/>
      <c r="I711" s="99"/>
    </row>
    <row r="712" spans="1:9" ht="15" hidden="1" x14ac:dyDescent="0.25">
      <c r="A712" s="11" t="s">
        <v>10</v>
      </c>
      <c r="B712" s="11" t="s">
        <v>33</v>
      </c>
      <c r="C712" s="9" t="s">
        <v>1144</v>
      </c>
      <c r="D712" s="83"/>
      <c r="E712" s="99"/>
      <c r="F712" s="89"/>
      <c r="G712" s="83"/>
      <c r="I712" s="99"/>
    </row>
    <row r="713" spans="1:9" ht="15" hidden="1" x14ac:dyDescent="0.25">
      <c r="A713" s="11" t="s">
        <v>10</v>
      </c>
      <c r="B713" s="11" t="s">
        <v>33</v>
      </c>
      <c r="C713" s="9" t="s">
        <v>241</v>
      </c>
      <c r="D713" s="83"/>
      <c r="E713" s="99" t="s">
        <v>1095</v>
      </c>
      <c r="F713" s="99" t="s">
        <v>876</v>
      </c>
      <c r="G713" s="83"/>
      <c r="I713" s="99"/>
    </row>
    <row r="714" spans="1:9" ht="15" hidden="1" x14ac:dyDescent="0.25">
      <c r="A714" s="12" t="s">
        <v>10</v>
      </c>
      <c r="B714" s="12" t="s">
        <v>33</v>
      </c>
      <c r="C714" s="9" t="s">
        <v>886</v>
      </c>
      <c r="D714" s="83"/>
      <c r="E714" s="99" t="s">
        <v>1095</v>
      </c>
      <c r="F714" s="99" t="s">
        <v>874</v>
      </c>
      <c r="G714" s="84"/>
      <c r="I714" s="99"/>
    </row>
    <row r="715" spans="1:9" ht="15" hidden="1" x14ac:dyDescent="0.25">
      <c r="A715" s="11" t="s">
        <v>10</v>
      </c>
      <c r="B715" s="11" t="s">
        <v>34</v>
      </c>
      <c r="C715" s="9" t="s">
        <v>242</v>
      </c>
      <c r="D715" s="83"/>
      <c r="E715" s="99" t="s">
        <v>1095</v>
      </c>
      <c r="F715" s="99" t="s">
        <v>873</v>
      </c>
      <c r="G715" s="83"/>
      <c r="I715" s="99"/>
    </row>
    <row r="716" spans="1:9" ht="15" hidden="1" x14ac:dyDescent="0.25">
      <c r="A716" s="11" t="s">
        <v>10</v>
      </c>
      <c r="B716" s="11" t="s">
        <v>34</v>
      </c>
      <c r="C716" s="9" t="s">
        <v>243</v>
      </c>
      <c r="D716" s="83"/>
      <c r="E716" s="99" t="s">
        <v>1095</v>
      </c>
      <c r="F716" s="99" t="s">
        <v>872</v>
      </c>
      <c r="G716" s="83"/>
      <c r="I716" s="99"/>
    </row>
    <row r="717" spans="1:9" ht="15" hidden="1" x14ac:dyDescent="0.25">
      <c r="A717" s="11" t="s">
        <v>10</v>
      </c>
      <c r="B717" s="11" t="s">
        <v>34</v>
      </c>
      <c r="C717" s="9" t="s">
        <v>244</v>
      </c>
      <c r="D717" s="83"/>
      <c r="E717" s="99" t="s">
        <v>1095</v>
      </c>
      <c r="F717" s="99" t="s">
        <v>877</v>
      </c>
      <c r="G717" s="83"/>
      <c r="I717" s="99"/>
    </row>
    <row r="718" spans="1:9" ht="15" hidden="1" x14ac:dyDescent="0.25">
      <c r="A718" s="11" t="s">
        <v>10</v>
      </c>
      <c r="B718" s="11" t="s">
        <v>34</v>
      </c>
      <c r="C718" s="9" t="s">
        <v>245</v>
      </c>
      <c r="D718" s="83"/>
      <c r="E718" s="99" t="s">
        <v>1095</v>
      </c>
      <c r="F718" s="99" t="s">
        <v>878</v>
      </c>
      <c r="G718" s="83"/>
      <c r="I718" s="99"/>
    </row>
    <row r="719" spans="1:9" ht="15" hidden="1" x14ac:dyDescent="0.25">
      <c r="A719" s="11" t="s">
        <v>10</v>
      </c>
      <c r="B719" s="11" t="s">
        <v>34</v>
      </c>
      <c r="C719" s="9" t="s">
        <v>246</v>
      </c>
      <c r="D719" s="83"/>
      <c r="E719" s="99"/>
      <c r="F719" s="89"/>
      <c r="G719" s="83"/>
      <c r="I719" s="99"/>
    </row>
    <row r="720" spans="1:9" ht="15" hidden="1" x14ac:dyDescent="0.25">
      <c r="A720" s="11" t="s">
        <v>10</v>
      </c>
      <c r="B720" s="11" t="s">
        <v>34</v>
      </c>
      <c r="C720" s="9" t="s">
        <v>86</v>
      </c>
      <c r="D720" s="83"/>
      <c r="E720" s="99" t="s">
        <v>1095</v>
      </c>
      <c r="F720" s="99" t="s">
        <v>875</v>
      </c>
      <c r="G720" s="83"/>
      <c r="I720" s="99"/>
    </row>
    <row r="721" spans="1:9" ht="15" hidden="1" x14ac:dyDescent="0.25">
      <c r="A721" s="12" t="s">
        <v>10</v>
      </c>
      <c r="B721" s="12" t="s">
        <v>34</v>
      </c>
      <c r="C721" s="12" t="s">
        <v>704</v>
      </c>
      <c r="D721" s="83"/>
      <c r="E721" s="99" t="s">
        <v>1095</v>
      </c>
      <c r="F721" s="99" t="s">
        <v>879</v>
      </c>
      <c r="G721" s="83"/>
      <c r="I721" s="99"/>
    </row>
    <row r="722" spans="1:9" ht="15" hidden="1" x14ac:dyDescent="0.25">
      <c r="A722" s="11" t="s">
        <v>10</v>
      </c>
      <c r="B722" s="11" t="s">
        <v>37</v>
      </c>
      <c r="C722" s="9" t="s">
        <v>247</v>
      </c>
      <c r="D722" s="83"/>
      <c r="E722" s="99" t="s">
        <v>1095</v>
      </c>
      <c r="F722" s="83" t="s">
        <v>960</v>
      </c>
      <c r="G722" s="83"/>
      <c r="I722" s="99"/>
    </row>
    <row r="723" spans="1:9" ht="15" hidden="1" x14ac:dyDescent="0.25">
      <c r="A723" s="9" t="s">
        <v>10</v>
      </c>
      <c r="B723" s="9" t="s">
        <v>37</v>
      </c>
      <c r="C723" s="9" t="s">
        <v>248</v>
      </c>
      <c r="D723" s="83"/>
      <c r="E723" s="83"/>
      <c r="F723" s="83"/>
      <c r="G723" s="83" t="s">
        <v>1075</v>
      </c>
      <c r="I723" s="99"/>
    </row>
    <row r="724" spans="1:9" ht="15" hidden="1" x14ac:dyDescent="0.25">
      <c r="A724" s="9" t="s">
        <v>10</v>
      </c>
      <c r="B724" s="9" t="s">
        <v>37</v>
      </c>
      <c r="C724" s="9" t="s">
        <v>249</v>
      </c>
      <c r="D724" s="84"/>
      <c r="E724" s="83" t="s">
        <v>1095</v>
      </c>
      <c r="F724" s="99" t="s">
        <v>1070</v>
      </c>
      <c r="G724" s="83"/>
      <c r="I724" s="99"/>
    </row>
    <row r="725" spans="1:9" ht="15" hidden="1" x14ac:dyDescent="0.25">
      <c r="A725" s="9" t="s">
        <v>10</v>
      </c>
      <c r="B725" s="9" t="s">
        <v>37</v>
      </c>
      <c r="C725" s="9" t="s">
        <v>250</v>
      </c>
      <c r="D725" s="83"/>
      <c r="E725" s="83"/>
      <c r="F725" s="83"/>
      <c r="G725" s="83"/>
      <c r="I725" s="99"/>
    </row>
    <row r="726" spans="1:9" ht="15" hidden="1" x14ac:dyDescent="0.25">
      <c r="A726" s="9" t="s">
        <v>10</v>
      </c>
      <c r="B726" s="9" t="s">
        <v>37</v>
      </c>
      <c r="C726" s="9" t="s">
        <v>251</v>
      </c>
      <c r="D726" s="83"/>
      <c r="E726" s="83"/>
      <c r="F726" s="83"/>
      <c r="G726" s="84"/>
      <c r="I726" s="99"/>
    </row>
    <row r="727" spans="1:9" ht="15" hidden="1" x14ac:dyDescent="0.25">
      <c r="A727" s="9" t="s">
        <v>10</v>
      </c>
      <c r="B727" s="9" t="s">
        <v>37</v>
      </c>
      <c r="C727" s="9" t="s">
        <v>252</v>
      </c>
      <c r="D727" s="83"/>
      <c r="E727" s="83"/>
      <c r="F727" s="83"/>
      <c r="G727" s="83"/>
      <c r="I727" s="99"/>
    </row>
    <row r="728" spans="1:9" ht="15" hidden="1" x14ac:dyDescent="0.25">
      <c r="A728" s="9" t="s">
        <v>10</v>
      </c>
      <c r="B728" s="9" t="s">
        <v>37</v>
      </c>
      <c r="C728" s="9" t="s">
        <v>253</v>
      </c>
      <c r="D728" s="83"/>
      <c r="E728" s="99" t="s">
        <v>10</v>
      </c>
      <c r="F728" s="358" t="s">
        <v>1119</v>
      </c>
      <c r="G728" s="83"/>
      <c r="I728" s="99"/>
    </row>
    <row r="729" spans="1:9" ht="15" hidden="1" x14ac:dyDescent="0.25">
      <c r="A729" s="9" t="s">
        <v>10</v>
      </c>
      <c r="B729" s="9" t="s">
        <v>37</v>
      </c>
      <c r="C729" s="9" t="s">
        <v>254</v>
      </c>
      <c r="D729" s="83"/>
      <c r="E729" s="99" t="s">
        <v>10</v>
      </c>
      <c r="F729" s="197" t="s">
        <v>1120</v>
      </c>
      <c r="G729" s="83"/>
      <c r="I729" s="99"/>
    </row>
    <row r="730" spans="1:9" ht="15" hidden="1" x14ac:dyDescent="0.25">
      <c r="A730" s="9" t="s">
        <v>10</v>
      </c>
      <c r="B730" s="9" t="s">
        <v>37</v>
      </c>
      <c r="C730" s="9" t="s">
        <v>255</v>
      </c>
      <c r="D730" s="83"/>
      <c r="E730" s="99" t="s">
        <v>10</v>
      </c>
      <c r="F730" s="197" t="s">
        <v>1121</v>
      </c>
      <c r="G730" s="83"/>
      <c r="I730" s="99"/>
    </row>
    <row r="731" spans="1:9" ht="15" hidden="1" x14ac:dyDescent="0.25">
      <c r="A731" s="9" t="s">
        <v>10</v>
      </c>
      <c r="B731" s="9" t="s">
        <v>37</v>
      </c>
      <c r="C731" s="9" t="s">
        <v>256</v>
      </c>
      <c r="D731" s="83"/>
      <c r="E731" s="99" t="s">
        <v>10</v>
      </c>
      <c r="F731" s="197" t="s">
        <v>1122</v>
      </c>
      <c r="G731" s="83"/>
      <c r="I731" s="99"/>
    </row>
    <row r="732" spans="1:9" ht="15" hidden="1" x14ac:dyDescent="0.25">
      <c r="A732" s="9" t="s">
        <v>10</v>
      </c>
      <c r="B732" s="9" t="s">
        <v>37</v>
      </c>
      <c r="C732" s="9" t="s">
        <v>257</v>
      </c>
      <c r="D732" s="83"/>
      <c r="E732" s="99" t="s">
        <v>10</v>
      </c>
      <c r="F732" s="197" t="s">
        <v>1123</v>
      </c>
      <c r="G732" s="83"/>
      <c r="I732" s="99"/>
    </row>
    <row r="733" spans="1:9" ht="15" hidden="1" x14ac:dyDescent="0.25">
      <c r="A733" s="9" t="s">
        <v>10</v>
      </c>
      <c r="B733" s="9" t="s">
        <v>37</v>
      </c>
      <c r="C733" s="9" t="s">
        <v>258</v>
      </c>
      <c r="D733" s="83"/>
      <c r="E733" s="99" t="s">
        <v>10</v>
      </c>
      <c r="F733" s="197" t="s">
        <v>1124</v>
      </c>
      <c r="G733" s="83"/>
      <c r="I733" s="99"/>
    </row>
    <row r="734" spans="1:9" ht="15" hidden="1" x14ac:dyDescent="0.25">
      <c r="A734" s="9" t="s">
        <v>10</v>
      </c>
      <c r="B734" s="9" t="s">
        <v>37</v>
      </c>
      <c r="C734" s="9" t="s">
        <v>259</v>
      </c>
      <c r="D734" s="83"/>
      <c r="E734" s="99" t="s">
        <v>10</v>
      </c>
      <c r="F734" s="197" t="s">
        <v>1125</v>
      </c>
      <c r="G734" s="84"/>
      <c r="I734" s="99"/>
    </row>
    <row r="735" spans="1:9" ht="15" hidden="1" x14ac:dyDescent="0.25">
      <c r="A735" s="9" t="s">
        <v>10</v>
      </c>
      <c r="B735" s="9" t="s">
        <v>37</v>
      </c>
      <c r="C735" s="9" t="s">
        <v>260</v>
      </c>
      <c r="D735" s="83"/>
      <c r="E735" s="99" t="s">
        <v>10</v>
      </c>
      <c r="F735" s="197" t="s">
        <v>1126</v>
      </c>
      <c r="G735" s="83"/>
      <c r="I735" s="99"/>
    </row>
    <row r="736" spans="1:9" ht="15" hidden="1" x14ac:dyDescent="0.25">
      <c r="A736" s="9" t="s">
        <v>10</v>
      </c>
      <c r="B736" s="9" t="s">
        <v>37</v>
      </c>
      <c r="C736" s="9" t="s">
        <v>704</v>
      </c>
      <c r="D736" s="83"/>
      <c r="E736" s="99" t="s">
        <v>10</v>
      </c>
      <c r="F736" s="360" t="s">
        <v>1138</v>
      </c>
      <c r="G736" s="83"/>
      <c r="I736" s="99"/>
    </row>
    <row r="737" spans="1:9" ht="15" hidden="1" x14ac:dyDescent="0.25">
      <c r="A737" s="10" t="s">
        <v>10</v>
      </c>
      <c r="B737" s="10" t="s">
        <v>37</v>
      </c>
      <c r="C737" s="10"/>
      <c r="D737" s="83"/>
      <c r="E737" s="99" t="s">
        <v>10</v>
      </c>
      <c r="F737" s="361" t="s">
        <v>1139</v>
      </c>
      <c r="G737" s="83"/>
      <c r="I737" s="99"/>
    </row>
    <row r="738" spans="1:9" ht="15" hidden="1" x14ac:dyDescent="0.25">
      <c r="A738" s="9" t="s">
        <v>10</v>
      </c>
      <c r="B738" s="9" t="s">
        <v>42</v>
      </c>
      <c r="C738" s="9" t="s">
        <v>261</v>
      </c>
      <c r="D738" s="83"/>
      <c r="E738" s="99" t="s">
        <v>10</v>
      </c>
      <c r="F738" s="361" t="s">
        <v>1140</v>
      </c>
      <c r="G738" s="83"/>
      <c r="I738" s="99"/>
    </row>
    <row r="739" spans="1:9" ht="15" hidden="1" x14ac:dyDescent="0.25">
      <c r="A739" s="9" t="s">
        <v>10</v>
      </c>
      <c r="B739" s="9" t="s">
        <v>42</v>
      </c>
      <c r="C739" s="9" t="s">
        <v>262</v>
      </c>
      <c r="D739" s="83"/>
      <c r="E739" s="99" t="s">
        <v>10</v>
      </c>
      <c r="F739" s="361" t="s">
        <v>1141</v>
      </c>
      <c r="G739" s="83"/>
      <c r="I739" s="99"/>
    </row>
    <row r="740" spans="1:9" ht="15" hidden="1" x14ac:dyDescent="0.25">
      <c r="A740" s="9" t="s">
        <v>10</v>
      </c>
      <c r="B740" s="9" t="s">
        <v>42</v>
      </c>
      <c r="C740" s="9" t="s">
        <v>263</v>
      </c>
      <c r="D740" s="83"/>
      <c r="E740" s="99" t="s">
        <v>10</v>
      </c>
      <c r="F740" s="361" t="s">
        <v>1142</v>
      </c>
      <c r="G740" s="83"/>
      <c r="I740" s="99"/>
    </row>
    <row r="741" spans="1:9" ht="15" hidden="1" x14ac:dyDescent="0.25">
      <c r="A741" s="9" t="s">
        <v>10</v>
      </c>
      <c r="B741" s="9" t="s">
        <v>42</v>
      </c>
      <c r="C741" s="9" t="s">
        <v>264</v>
      </c>
      <c r="D741" s="84"/>
      <c r="E741" s="83"/>
      <c r="F741" s="83"/>
      <c r="G741" s="83"/>
      <c r="I741" s="99"/>
    </row>
    <row r="742" spans="1:9" ht="15" hidden="1" x14ac:dyDescent="0.25">
      <c r="A742" s="9" t="s">
        <v>10</v>
      </c>
      <c r="B742" s="9" t="s">
        <v>42</v>
      </c>
      <c r="C742" s="9" t="s">
        <v>265</v>
      </c>
      <c r="D742" s="83"/>
      <c r="E742" s="83"/>
      <c r="F742" s="83"/>
      <c r="G742" s="83"/>
      <c r="I742" s="99"/>
    </row>
    <row r="743" spans="1:9" ht="15" hidden="1" x14ac:dyDescent="0.25">
      <c r="A743" s="9" t="s">
        <v>10</v>
      </c>
      <c r="B743" s="9" t="s">
        <v>42</v>
      </c>
      <c r="C743" s="9" t="s">
        <v>266</v>
      </c>
      <c r="D743" s="83"/>
      <c r="E743" s="83"/>
      <c r="F743" s="83"/>
      <c r="G743" s="83"/>
      <c r="I743" s="99"/>
    </row>
    <row r="744" spans="1:9" ht="15" hidden="1" x14ac:dyDescent="0.25">
      <c r="A744" s="9" t="s">
        <v>10</v>
      </c>
      <c r="B744" s="9" t="s">
        <v>42</v>
      </c>
      <c r="C744" s="9" t="s">
        <v>267</v>
      </c>
      <c r="D744" s="83"/>
      <c r="E744" s="83"/>
      <c r="F744" s="83"/>
      <c r="G744" s="83"/>
      <c r="I744" s="99"/>
    </row>
    <row r="745" spans="1:9" ht="15" hidden="1" x14ac:dyDescent="0.25">
      <c r="A745" s="9" t="s">
        <v>10</v>
      </c>
      <c r="B745" s="9" t="s">
        <v>42</v>
      </c>
      <c r="C745" s="9" t="s">
        <v>268</v>
      </c>
      <c r="D745" s="83"/>
      <c r="E745" s="83"/>
      <c r="F745" s="83"/>
      <c r="G745" s="83"/>
      <c r="I745" s="99"/>
    </row>
    <row r="746" spans="1:9" ht="15" hidden="1" x14ac:dyDescent="0.25">
      <c r="A746" s="11" t="s">
        <v>10</v>
      </c>
      <c r="B746" s="11" t="s">
        <v>42</v>
      </c>
      <c r="C746" s="9" t="s">
        <v>269</v>
      </c>
      <c r="D746" s="83"/>
      <c r="E746" s="83"/>
      <c r="F746" s="83"/>
      <c r="G746" s="83"/>
      <c r="I746" s="99"/>
    </row>
    <row r="747" spans="1:9" ht="15" hidden="1" x14ac:dyDescent="0.25">
      <c r="A747" s="11" t="s">
        <v>10</v>
      </c>
      <c r="B747" s="9" t="s">
        <v>42</v>
      </c>
      <c r="C747" s="9" t="s">
        <v>270</v>
      </c>
      <c r="D747" s="84"/>
      <c r="E747" s="83"/>
      <c r="F747" s="83"/>
      <c r="G747" s="84"/>
      <c r="I747" s="99"/>
    </row>
    <row r="748" spans="1:9" ht="15" hidden="1" x14ac:dyDescent="0.25">
      <c r="A748" s="9" t="s">
        <v>10</v>
      </c>
      <c r="B748" s="9" t="s">
        <v>42</v>
      </c>
      <c r="C748" s="9" t="s">
        <v>271</v>
      </c>
      <c r="D748" s="83"/>
      <c r="E748" s="83"/>
      <c r="F748" s="83"/>
      <c r="G748" s="83"/>
      <c r="I748" s="99"/>
    </row>
    <row r="749" spans="1:9" ht="15" hidden="1" x14ac:dyDescent="0.25">
      <c r="A749" s="9" t="s">
        <v>10</v>
      </c>
      <c r="B749" s="9" t="s">
        <v>42</v>
      </c>
      <c r="C749" s="9" t="s">
        <v>272</v>
      </c>
      <c r="D749" s="83"/>
      <c r="E749" s="84"/>
      <c r="F749" s="84"/>
      <c r="G749" s="83"/>
      <c r="I749" s="99"/>
    </row>
    <row r="750" spans="1:9" ht="15" hidden="1" x14ac:dyDescent="0.25">
      <c r="A750" s="9" t="s">
        <v>10</v>
      </c>
      <c r="B750" s="9" t="s">
        <v>42</v>
      </c>
      <c r="C750" s="9" t="s">
        <v>273</v>
      </c>
      <c r="D750" s="83"/>
      <c r="E750" s="83"/>
      <c r="F750" s="83"/>
      <c r="G750" s="83"/>
      <c r="I750" s="99"/>
    </row>
    <row r="751" spans="1:9" ht="15" hidden="1" x14ac:dyDescent="0.25">
      <c r="A751" s="9" t="s">
        <v>10</v>
      </c>
      <c r="B751" s="9" t="s">
        <v>42</v>
      </c>
      <c r="C751" s="9" t="s">
        <v>86</v>
      </c>
      <c r="D751" s="83"/>
      <c r="E751" s="83"/>
      <c r="F751" s="83"/>
      <c r="G751" s="83"/>
      <c r="I751" s="99"/>
    </row>
    <row r="752" spans="1:9" ht="15" hidden="1" x14ac:dyDescent="0.25">
      <c r="A752" s="9" t="s">
        <v>10</v>
      </c>
      <c r="B752" s="9" t="s">
        <v>42</v>
      </c>
      <c r="C752" s="9" t="s">
        <v>274</v>
      </c>
      <c r="D752" s="83"/>
      <c r="E752" s="83"/>
      <c r="F752" s="83"/>
      <c r="G752" s="83"/>
      <c r="I752" s="99"/>
    </row>
    <row r="753" spans="1:9" ht="15" hidden="1" x14ac:dyDescent="0.25">
      <c r="A753" s="9" t="s">
        <v>10</v>
      </c>
      <c r="B753" s="9" t="s">
        <v>42</v>
      </c>
      <c r="C753" s="9" t="s">
        <v>704</v>
      </c>
      <c r="D753" s="83"/>
      <c r="E753" s="83"/>
      <c r="F753" s="83"/>
      <c r="G753" s="83"/>
      <c r="I753" s="99"/>
    </row>
    <row r="754" spans="1:9" ht="15" hidden="1" x14ac:dyDescent="0.25">
      <c r="A754" s="10" t="s">
        <v>10</v>
      </c>
      <c r="B754" s="10" t="s">
        <v>42</v>
      </c>
      <c r="C754" s="10"/>
      <c r="D754" s="83"/>
      <c r="E754" s="83"/>
      <c r="F754" s="83"/>
      <c r="G754" s="83"/>
      <c r="I754" s="99"/>
    </row>
    <row r="755" spans="1:9" ht="15" hidden="1" x14ac:dyDescent="0.25">
      <c r="A755" s="9" t="s">
        <v>10</v>
      </c>
      <c r="B755" s="9" t="s">
        <v>47</v>
      </c>
      <c r="C755" s="9" t="s">
        <v>275</v>
      </c>
      <c r="D755" s="83"/>
      <c r="E755" s="83"/>
      <c r="F755" s="83"/>
      <c r="G755" s="83"/>
      <c r="I755" s="99"/>
    </row>
    <row r="756" spans="1:9" ht="15" hidden="1" x14ac:dyDescent="0.25">
      <c r="A756" s="9" t="s">
        <v>10</v>
      </c>
      <c r="B756" s="9" t="s">
        <v>47</v>
      </c>
      <c r="C756" s="9" t="s">
        <v>276</v>
      </c>
      <c r="D756" s="83"/>
      <c r="E756" s="83"/>
      <c r="F756" s="83"/>
      <c r="G756" s="83"/>
      <c r="I756" s="99"/>
    </row>
    <row r="757" spans="1:9" ht="15" hidden="1" x14ac:dyDescent="0.25">
      <c r="A757" s="9" t="s">
        <v>10</v>
      </c>
      <c r="B757" s="9" t="s">
        <v>47</v>
      </c>
      <c r="C757" s="9" t="s">
        <v>277</v>
      </c>
      <c r="D757" s="84"/>
      <c r="E757" s="83"/>
      <c r="F757" s="83"/>
      <c r="G757" s="83"/>
      <c r="I757" s="99"/>
    </row>
    <row r="758" spans="1:9" ht="15" hidden="1" x14ac:dyDescent="0.25">
      <c r="A758" s="9" t="s">
        <v>10</v>
      </c>
      <c r="B758" s="9" t="s">
        <v>47</v>
      </c>
      <c r="C758" s="9" t="s">
        <v>278</v>
      </c>
      <c r="D758" s="83"/>
      <c r="E758" s="83"/>
      <c r="F758" s="83"/>
      <c r="G758" s="83"/>
      <c r="I758" s="99"/>
    </row>
    <row r="759" spans="1:9" ht="15" hidden="1" x14ac:dyDescent="0.25">
      <c r="A759" s="9" t="s">
        <v>10</v>
      </c>
      <c r="B759" s="9" t="s">
        <v>47</v>
      </c>
      <c r="C759" s="9" t="s">
        <v>86</v>
      </c>
      <c r="D759" s="83"/>
      <c r="E759" s="83"/>
      <c r="F759" s="83"/>
      <c r="G759" s="83"/>
      <c r="I759" s="99"/>
    </row>
    <row r="760" spans="1:9" ht="15" hidden="1" x14ac:dyDescent="0.25">
      <c r="A760" s="10" t="s">
        <v>10</v>
      </c>
      <c r="B760" s="10" t="s">
        <v>47</v>
      </c>
      <c r="C760" s="10" t="s">
        <v>704</v>
      </c>
      <c r="D760" s="83"/>
      <c r="E760" s="83"/>
      <c r="F760" s="83"/>
      <c r="G760" s="83"/>
      <c r="I760" s="99"/>
    </row>
    <row r="761" spans="1:9" ht="15" hidden="1" x14ac:dyDescent="0.25">
      <c r="A761" s="9" t="s">
        <v>10</v>
      </c>
      <c r="B761" s="9" t="s">
        <v>49</v>
      </c>
      <c r="C761" s="9" t="s">
        <v>279</v>
      </c>
      <c r="D761" s="83"/>
      <c r="E761" s="83"/>
      <c r="F761" s="83"/>
      <c r="G761" s="84"/>
      <c r="I761" s="99"/>
    </row>
    <row r="762" spans="1:9" ht="15" hidden="1" x14ac:dyDescent="0.25">
      <c r="A762" s="9" t="s">
        <v>10</v>
      </c>
      <c r="B762" s="9" t="s">
        <v>49</v>
      </c>
      <c r="C762" s="9" t="s">
        <v>280</v>
      </c>
      <c r="D762" s="83"/>
      <c r="E762" s="83"/>
      <c r="F762" s="83"/>
      <c r="G762" s="83"/>
      <c r="I762" s="99"/>
    </row>
    <row r="763" spans="1:9" ht="15" hidden="1" x14ac:dyDescent="0.25">
      <c r="A763" s="9" t="s">
        <v>10</v>
      </c>
      <c r="B763" s="9" t="s">
        <v>49</v>
      </c>
      <c r="C763" s="9" t="s">
        <v>281</v>
      </c>
      <c r="D763" s="83"/>
      <c r="E763" s="84"/>
      <c r="F763" s="84"/>
      <c r="G763" s="83"/>
      <c r="I763" s="99"/>
    </row>
    <row r="764" spans="1:9" ht="15" hidden="1" x14ac:dyDescent="0.25">
      <c r="A764" s="9" t="s">
        <v>10</v>
      </c>
      <c r="B764" s="9" t="s">
        <v>49</v>
      </c>
      <c r="C764" s="9" t="s">
        <v>781</v>
      </c>
      <c r="D764" s="83"/>
      <c r="E764" s="83"/>
      <c r="F764" s="83"/>
      <c r="G764" s="83"/>
      <c r="I764" s="99"/>
    </row>
    <row r="765" spans="1:9" ht="15" hidden="1" x14ac:dyDescent="0.25">
      <c r="A765" s="9" t="s">
        <v>10</v>
      </c>
      <c r="B765" s="9" t="s">
        <v>49</v>
      </c>
      <c r="C765" s="9" t="s">
        <v>282</v>
      </c>
      <c r="D765" s="83"/>
      <c r="E765" s="83"/>
      <c r="F765" s="83"/>
      <c r="G765" s="83"/>
      <c r="I765" s="99"/>
    </row>
    <row r="766" spans="1:9" ht="15" hidden="1" x14ac:dyDescent="0.25">
      <c r="A766" s="9" t="s">
        <v>10</v>
      </c>
      <c r="B766" s="9" t="s">
        <v>49</v>
      </c>
      <c r="C766" s="9" t="s">
        <v>86</v>
      </c>
      <c r="D766" s="83"/>
      <c r="E766" s="83"/>
      <c r="F766" s="83"/>
      <c r="G766" s="83"/>
      <c r="I766" s="99"/>
    </row>
    <row r="767" spans="1:9" ht="15" hidden="1" x14ac:dyDescent="0.25">
      <c r="A767" s="9" t="s">
        <v>10</v>
      </c>
      <c r="B767" s="9" t="s">
        <v>49</v>
      </c>
      <c r="C767" s="9" t="s">
        <v>283</v>
      </c>
      <c r="D767" s="84"/>
      <c r="E767" s="83"/>
      <c r="F767" s="83"/>
      <c r="G767" s="83"/>
      <c r="I767" s="99"/>
    </row>
    <row r="768" spans="1:9" ht="15" hidden="1" x14ac:dyDescent="0.25">
      <c r="A768" s="9" t="s">
        <v>10</v>
      </c>
      <c r="B768" s="9" t="s">
        <v>49</v>
      </c>
      <c r="C768" s="9" t="s">
        <v>284</v>
      </c>
      <c r="D768" s="83"/>
      <c r="E768" s="83"/>
      <c r="F768" s="83"/>
      <c r="G768" s="83"/>
      <c r="I768" s="99"/>
    </row>
    <row r="769" spans="1:9" ht="15" hidden="1" x14ac:dyDescent="0.25">
      <c r="A769" s="9" t="s">
        <v>10</v>
      </c>
      <c r="B769" s="9" t="s">
        <v>49</v>
      </c>
      <c r="C769" s="9" t="s">
        <v>285</v>
      </c>
      <c r="D769" s="83"/>
      <c r="E769" s="83"/>
      <c r="F769" s="83"/>
      <c r="G769" s="84"/>
      <c r="I769" s="99"/>
    </row>
    <row r="770" spans="1:9" ht="15" hidden="1" x14ac:dyDescent="0.25">
      <c r="A770" s="10" t="s">
        <v>10</v>
      </c>
      <c r="B770" s="10" t="s">
        <v>49</v>
      </c>
      <c r="C770" s="10"/>
      <c r="D770" s="83"/>
      <c r="E770" s="83"/>
      <c r="F770" s="83"/>
      <c r="G770" s="83"/>
      <c r="I770" s="99"/>
    </row>
    <row r="771" spans="1:9" ht="15" hidden="1" x14ac:dyDescent="0.25">
      <c r="A771" s="9" t="s">
        <v>10</v>
      </c>
      <c r="B771" s="9" t="s">
        <v>52</v>
      </c>
      <c r="C771" s="9" t="s">
        <v>286</v>
      </c>
      <c r="D771" s="83"/>
      <c r="E771" s="84"/>
      <c r="F771" s="84"/>
      <c r="G771" s="83"/>
      <c r="I771" s="99"/>
    </row>
    <row r="772" spans="1:9" ht="15" hidden="1" x14ac:dyDescent="0.25">
      <c r="A772" s="9" t="s">
        <v>10</v>
      </c>
      <c r="B772" s="9" t="s">
        <v>52</v>
      </c>
      <c r="C772" s="9" t="s">
        <v>287</v>
      </c>
      <c r="D772" s="83"/>
      <c r="E772" s="83"/>
      <c r="F772" s="83"/>
      <c r="G772" s="83"/>
      <c r="I772" s="99"/>
    </row>
    <row r="773" spans="1:9" ht="15" hidden="1" x14ac:dyDescent="0.25">
      <c r="A773" s="9" t="s">
        <v>10</v>
      </c>
      <c r="B773" s="9" t="s">
        <v>52</v>
      </c>
      <c r="C773" s="9" t="s">
        <v>288</v>
      </c>
      <c r="D773" s="83"/>
      <c r="E773" s="83"/>
      <c r="F773" s="83"/>
      <c r="G773" s="83"/>
      <c r="I773" s="99"/>
    </row>
    <row r="774" spans="1:9" ht="15" hidden="1" x14ac:dyDescent="0.25">
      <c r="A774" s="9" t="s">
        <v>10</v>
      </c>
      <c r="B774" s="9" t="s">
        <v>52</v>
      </c>
      <c r="C774" s="9" t="s">
        <v>289</v>
      </c>
      <c r="D774" s="83"/>
      <c r="E774" s="83"/>
      <c r="F774" s="83"/>
      <c r="G774" s="83"/>
      <c r="I774" s="99"/>
    </row>
    <row r="775" spans="1:9" ht="15" hidden="1" x14ac:dyDescent="0.25">
      <c r="A775" s="9" t="s">
        <v>10</v>
      </c>
      <c r="B775" s="9" t="s">
        <v>52</v>
      </c>
      <c r="C775" s="9" t="s">
        <v>86</v>
      </c>
      <c r="D775" s="83"/>
      <c r="E775" s="83"/>
      <c r="F775" s="83"/>
      <c r="G775" s="83"/>
      <c r="I775" s="99"/>
    </row>
    <row r="776" spans="1:9" ht="15" hidden="1" x14ac:dyDescent="0.25">
      <c r="A776" s="9" t="s">
        <v>10</v>
      </c>
      <c r="B776" s="9" t="s">
        <v>52</v>
      </c>
      <c r="C776" s="9" t="s">
        <v>290</v>
      </c>
      <c r="D776" s="83"/>
      <c r="E776" s="83"/>
      <c r="F776" s="83"/>
      <c r="G776" s="83"/>
      <c r="I776" s="99"/>
    </row>
    <row r="777" spans="1:9" ht="15" hidden="1" x14ac:dyDescent="0.25">
      <c r="A777" s="9" t="s">
        <v>10</v>
      </c>
      <c r="B777" s="9" t="s">
        <v>52</v>
      </c>
      <c r="C777" s="9" t="s">
        <v>291</v>
      </c>
      <c r="D777" s="83"/>
      <c r="E777" s="83"/>
      <c r="F777" s="83"/>
      <c r="G777" s="83"/>
      <c r="I777" s="99"/>
    </row>
    <row r="778" spans="1:9" ht="15" hidden="1" x14ac:dyDescent="0.25">
      <c r="A778" s="9" t="s">
        <v>10</v>
      </c>
      <c r="B778" s="9" t="s">
        <v>52</v>
      </c>
      <c r="C778" s="9" t="s">
        <v>292</v>
      </c>
      <c r="D778" s="83"/>
      <c r="E778" s="83"/>
      <c r="F778" s="83"/>
      <c r="G778" s="83"/>
      <c r="I778" s="99"/>
    </row>
    <row r="779" spans="1:9" ht="15" hidden="1" x14ac:dyDescent="0.25">
      <c r="A779" s="9" t="s">
        <v>10</v>
      </c>
      <c r="B779" s="9" t="s">
        <v>52</v>
      </c>
      <c r="C779" s="9" t="s">
        <v>704</v>
      </c>
      <c r="D779" s="83"/>
      <c r="E779" s="83"/>
      <c r="F779" s="83"/>
      <c r="G779" s="83"/>
      <c r="I779" s="99"/>
    </row>
    <row r="780" spans="1:9" ht="15" hidden="1" x14ac:dyDescent="0.25">
      <c r="A780" s="10" t="s">
        <v>10</v>
      </c>
      <c r="B780" s="10" t="s">
        <v>52</v>
      </c>
      <c r="C780" s="10"/>
      <c r="D780" s="83"/>
      <c r="E780" s="83"/>
      <c r="F780" s="83"/>
      <c r="G780" s="83"/>
      <c r="I780" s="99"/>
    </row>
    <row r="781" spans="1:9" ht="15" hidden="1" x14ac:dyDescent="0.25">
      <c r="A781" s="9" t="s">
        <v>10</v>
      </c>
      <c r="B781" s="9" t="s">
        <v>53</v>
      </c>
      <c r="C781" s="9" t="s">
        <v>293</v>
      </c>
      <c r="D781" s="83"/>
      <c r="E781" s="83"/>
      <c r="F781" s="83"/>
      <c r="G781" s="84"/>
      <c r="I781" s="99"/>
    </row>
    <row r="782" spans="1:9" ht="15" hidden="1" x14ac:dyDescent="0.25">
      <c r="A782" s="11" t="s">
        <v>10</v>
      </c>
      <c r="B782" s="9" t="s">
        <v>53</v>
      </c>
      <c r="C782" s="9" t="s">
        <v>294</v>
      </c>
      <c r="D782" s="83"/>
      <c r="E782" s="83"/>
      <c r="F782" s="83"/>
      <c r="G782" s="83"/>
      <c r="I782" s="99"/>
    </row>
    <row r="783" spans="1:9" ht="15" hidden="1" x14ac:dyDescent="0.25">
      <c r="A783" s="9" t="s">
        <v>10</v>
      </c>
      <c r="B783" s="9" t="s">
        <v>53</v>
      </c>
      <c r="C783" s="9" t="s">
        <v>295</v>
      </c>
      <c r="D783" s="83"/>
      <c r="E783" s="84"/>
      <c r="F783" s="84"/>
      <c r="G783" s="83"/>
      <c r="I783" s="99"/>
    </row>
    <row r="784" spans="1:9" ht="15" hidden="1" x14ac:dyDescent="0.25">
      <c r="A784" s="9" t="s">
        <v>10</v>
      </c>
      <c r="B784" s="9" t="s">
        <v>53</v>
      </c>
      <c r="C784" s="9" t="s">
        <v>296</v>
      </c>
      <c r="D784" s="84"/>
      <c r="E784" s="83"/>
      <c r="F784" s="83"/>
      <c r="G784" s="83"/>
      <c r="I784" s="99"/>
    </row>
    <row r="785" spans="1:9" ht="15" hidden="1" x14ac:dyDescent="0.25">
      <c r="A785" s="9" t="s">
        <v>10</v>
      </c>
      <c r="B785" s="9" t="s">
        <v>53</v>
      </c>
      <c r="C785" s="9" t="s">
        <v>297</v>
      </c>
      <c r="D785" s="83"/>
      <c r="E785" s="83"/>
      <c r="F785" s="83"/>
      <c r="G785" s="83"/>
      <c r="I785" s="99"/>
    </row>
    <row r="786" spans="1:9" ht="15" hidden="1" x14ac:dyDescent="0.25">
      <c r="A786" s="9" t="s">
        <v>10</v>
      </c>
      <c r="B786" s="9" t="s">
        <v>53</v>
      </c>
      <c r="C786" s="9" t="s">
        <v>298</v>
      </c>
      <c r="D786" s="83"/>
      <c r="E786" s="83"/>
      <c r="F786" s="83"/>
      <c r="G786" s="83"/>
      <c r="I786" s="99"/>
    </row>
    <row r="787" spans="1:9" ht="15" hidden="1" x14ac:dyDescent="0.25">
      <c r="A787" s="9" t="s">
        <v>10</v>
      </c>
      <c r="B787" s="9" t="s">
        <v>53</v>
      </c>
      <c r="C787" s="9" t="s">
        <v>299</v>
      </c>
      <c r="D787" s="83"/>
      <c r="E787" s="83"/>
      <c r="F787" s="83"/>
      <c r="G787" s="83"/>
      <c r="I787" s="99"/>
    </row>
    <row r="788" spans="1:9" ht="15" hidden="1" x14ac:dyDescent="0.25">
      <c r="A788" s="9" t="s">
        <v>10</v>
      </c>
      <c r="B788" s="9" t="s">
        <v>53</v>
      </c>
      <c r="C788" s="9" t="s">
        <v>300</v>
      </c>
      <c r="D788" s="83"/>
      <c r="E788" s="83"/>
      <c r="F788" s="83"/>
      <c r="G788" s="83"/>
      <c r="I788" s="99"/>
    </row>
    <row r="789" spans="1:9" ht="15" hidden="1" x14ac:dyDescent="0.25">
      <c r="A789" s="9" t="s">
        <v>10</v>
      </c>
      <c r="B789" s="9" t="s">
        <v>53</v>
      </c>
      <c r="C789" s="9" t="s">
        <v>696</v>
      </c>
      <c r="D789" s="83"/>
      <c r="E789" s="83"/>
      <c r="F789" s="83"/>
      <c r="G789" s="83"/>
      <c r="I789" s="99"/>
    </row>
    <row r="790" spans="1:9" ht="15" hidden="1" x14ac:dyDescent="0.25">
      <c r="A790" s="9" t="s">
        <v>10</v>
      </c>
      <c r="B790" s="9" t="s">
        <v>53</v>
      </c>
      <c r="C790" s="9" t="s">
        <v>301</v>
      </c>
      <c r="D790" s="83"/>
      <c r="E790" s="83"/>
      <c r="F790" s="83"/>
      <c r="G790" s="83"/>
      <c r="I790" s="99"/>
    </row>
    <row r="791" spans="1:9" ht="15" hidden="1" x14ac:dyDescent="0.25">
      <c r="A791" s="9" t="s">
        <v>10</v>
      </c>
      <c r="B791" s="9" t="s">
        <v>53</v>
      </c>
      <c r="C791" s="9" t="s">
        <v>302</v>
      </c>
      <c r="D791" s="83"/>
      <c r="E791" s="83"/>
      <c r="F791" s="83"/>
      <c r="G791" s="83"/>
      <c r="I791" s="99"/>
    </row>
    <row r="792" spans="1:9" ht="15" hidden="1" x14ac:dyDescent="0.25">
      <c r="A792" s="9" t="s">
        <v>10</v>
      </c>
      <c r="B792" s="9" t="s">
        <v>53</v>
      </c>
      <c r="C792" s="9" t="s">
        <v>303</v>
      </c>
      <c r="D792" s="84"/>
      <c r="E792" s="83"/>
      <c r="F792" s="83"/>
      <c r="G792" s="84"/>
      <c r="I792" s="99"/>
    </row>
    <row r="793" spans="1:9" ht="15" hidden="1" x14ac:dyDescent="0.25">
      <c r="A793" s="9" t="s">
        <v>10</v>
      </c>
      <c r="B793" s="9" t="s">
        <v>53</v>
      </c>
      <c r="C793" s="9" t="s">
        <v>304</v>
      </c>
      <c r="D793" s="83"/>
      <c r="E793" s="83"/>
      <c r="F793" s="83"/>
      <c r="G793" s="83"/>
      <c r="I793" s="99"/>
    </row>
    <row r="794" spans="1:9" ht="15" hidden="1" x14ac:dyDescent="0.25">
      <c r="A794" s="9" t="s">
        <v>10</v>
      </c>
      <c r="B794" s="9" t="s">
        <v>53</v>
      </c>
      <c r="C794" s="9" t="s">
        <v>86</v>
      </c>
      <c r="D794" s="83"/>
      <c r="E794" s="84"/>
      <c r="F794" s="84"/>
      <c r="G794" s="83"/>
      <c r="I794" s="99"/>
    </row>
    <row r="795" spans="1:9" ht="15" hidden="1" x14ac:dyDescent="0.25">
      <c r="A795" s="9" t="s">
        <v>10</v>
      </c>
      <c r="B795" s="9" t="s">
        <v>53</v>
      </c>
      <c r="C795" s="9" t="s">
        <v>305</v>
      </c>
      <c r="D795" s="83"/>
      <c r="E795" s="83"/>
      <c r="F795" s="83"/>
      <c r="G795" s="83"/>
      <c r="I795" s="99"/>
    </row>
    <row r="796" spans="1:9" ht="15" hidden="1" x14ac:dyDescent="0.25">
      <c r="A796" s="9" t="s">
        <v>10</v>
      </c>
      <c r="B796" s="9" t="s">
        <v>53</v>
      </c>
      <c r="C796" s="9" t="s">
        <v>704</v>
      </c>
      <c r="D796" s="83"/>
      <c r="E796" s="83"/>
      <c r="F796" s="83"/>
      <c r="G796" s="83"/>
      <c r="I796" s="99"/>
    </row>
    <row r="797" spans="1:9" ht="15" hidden="1" x14ac:dyDescent="0.25">
      <c r="A797" s="10" t="s">
        <v>10</v>
      </c>
      <c r="B797" s="10" t="s">
        <v>53</v>
      </c>
      <c r="C797" s="10"/>
      <c r="D797" s="83"/>
      <c r="E797" s="83"/>
      <c r="F797" s="83"/>
      <c r="G797" s="83"/>
      <c r="I797" s="99"/>
    </row>
    <row r="798" spans="1:9" ht="15" hidden="1" x14ac:dyDescent="0.25">
      <c r="A798" s="9" t="s">
        <v>10</v>
      </c>
      <c r="B798" s="9" t="s">
        <v>56</v>
      </c>
      <c r="C798" s="9" t="s">
        <v>306</v>
      </c>
      <c r="D798" s="83"/>
      <c r="E798" s="83"/>
      <c r="F798" s="83"/>
      <c r="G798" s="83"/>
      <c r="I798" s="99"/>
    </row>
    <row r="799" spans="1:9" ht="15" hidden="1" x14ac:dyDescent="0.25">
      <c r="A799" s="9" t="s">
        <v>10</v>
      </c>
      <c r="B799" s="9" t="s">
        <v>56</v>
      </c>
      <c r="C799" s="9" t="s">
        <v>307</v>
      </c>
      <c r="D799" s="83"/>
      <c r="E799" s="83"/>
      <c r="F799" s="83"/>
      <c r="G799" s="85"/>
      <c r="I799" s="99"/>
    </row>
    <row r="800" spans="1:9" ht="15" hidden="1" x14ac:dyDescent="0.25">
      <c r="A800" s="9" t="s">
        <v>10</v>
      </c>
      <c r="B800" s="9" t="s">
        <v>56</v>
      </c>
      <c r="C800" s="9" t="s">
        <v>887</v>
      </c>
      <c r="D800" s="83"/>
      <c r="E800" s="83"/>
      <c r="F800" s="83"/>
      <c r="G800" s="83"/>
      <c r="I800" s="99"/>
    </row>
    <row r="801" spans="1:9" ht="15" hidden="1" x14ac:dyDescent="0.25">
      <c r="A801" s="9" t="s">
        <v>10</v>
      </c>
      <c r="B801" s="9" t="s">
        <v>56</v>
      </c>
      <c r="C801" s="9" t="s">
        <v>782</v>
      </c>
      <c r="D801" s="84"/>
      <c r="E801" s="85"/>
      <c r="F801" s="85"/>
      <c r="G801" s="83"/>
      <c r="I801" s="99"/>
    </row>
    <row r="802" spans="1:9" ht="15" hidden="1" x14ac:dyDescent="0.25">
      <c r="A802" s="9" t="s">
        <v>10</v>
      </c>
      <c r="B802" s="9" t="s">
        <v>56</v>
      </c>
      <c r="C802" s="9" t="s">
        <v>308</v>
      </c>
      <c r="D802" s="83"/>
      <c r="E802" s="83"/>
      <c r="F802" s="83"/>
      <c r="G802" s="83"/>
      <c r="I802" s="99"/>
    </row>
    <row r="803" spans="1:9" ht="15" hidden="1" x14ac:dyDescent="0.25">
      <c r="A803" s="9" t="s">
        <v>10</v>
      </c>
      <c r="B803" s="9" t="s">
        <v>56</v>
      </c>
      <c r="C803" s="9" t="s">
        <v>86</v>
      </c>
      <c r="D803" s="83"/>
      <c r="E803" s="83"/>
      <c r="F803" s="83"/>
      <c r="G803" s="83"/>
      <c r="I803" s="99"/>
    </row>
    <row r="804" spans="1:9" ht="15" hidden="1" x14ac:dyDescent="0.25">
      <c r="A804" s="9" t="s">
        <v>10</v>
      </c>
      <c r="B804" s="9" t="s">
        <v>56</v>
      </c>
      <c r="C804" s="9" t="s">
        <v>309</v>
      </c>
      <c r="D804" s="83"/>
      <c r="E804" s="83"/>
      <c r="F804" s="83"/>
      <c r="G804" s="83"/>
      <c r="I804" s="99"/>
    </row>
    <row r="805" spans="1:9" ht="15" hidden="1" x14ac:dyDescent="0.25">
      <c r="A805" s="9" t="s">
        <v>10</v>
      </c>
      <c r="B805" s="9" t="s">
        <v>56</v>
      </c>
      <c r="C805" s="9" t="s">
        <v>310</v>
      </c>
      <c r="D805" s="83"/>
      <c r="E805" s="83"/>
      <c r="F805" s="83"/>
      <c r="G805" s="83"/>
      <c r="I805" s="99"/>
    </row>
    <row r="806" spans="1:9" ht="15" hidden="1" x14ac:dyDescent="0.25">
      <c r="A806" s="10" t="s">
        <v>10</v>
      </c>
      <c r="B806" s="10" t="s">
        <v>56</v>
      </c>
      <c r="C806" s="10" t="s">
        <v>1145</v>
      </c>
      <c r="D806" s="83"/>
      <c r="E806" s="83"/>
      <c r="F806" s="83"/>
      <c r="G806" s="83"/>
      <c r="I806" s="99"/>
    </row>
    <row r="807" spans="1:9" ht="15" hidden="1" x14ac:dyDescent="0.25">
      <c r="A807" s="9" t="s">
        <v>10</v>
      </c>
      <c r="B807" s="9" t="s">
        <v>57</v>
      </c>
      <c r="C807" s="9" t="s">
        <v>311</v>
      </c>
      <c r="D807" s="83"/>
      <c r="E807" s="83"/>
      <c r="F807" s="83"/>
      <c r="G807" s="83"/>
      <c r="I807" s="99"/>
    </row>
    <row r="808" spans="1:9" ht="15" hidden="1" x14ac:dyDescent="0.25">
      <c r="A808" s="9" t="s">
        <v>10</v>
      </c>
      <c r="B808" s="9" t="s">
        <v>57</v>
      </c>
      <c r="C808" s="9" t="s">
        <v>312</v>
      </c>
      <c r="D808" s="83"/>
      <c r="E808" s="83"/>
      <c r="F808" s="83"/>
      <c r="G808" s="83"/>
      <c r="I808" s="99"/>
    </row>
    <row r="809" spans="1:9" ht="15" hidden="1" x14ac:dyDescent="0.25">
      <c r="A809" s="9" t="s">
        <v>10</v>
      </c>
      <c r="B809" s="9" t="s">
        <v>57</v>
      </c>
      <c r="C809" s="9" t="s">
        <v>313</v>
      </c>
      <c r="D809" s="83"/>
      <c r="E809" s="83"/>
      <c r="F809" s="83"/>
      <c r="G809" s="83"/>
      <c r="I809" s="99"/>
    </row>
    <row r="810" spans="1:9" ht="15" hidden="1" x14ac:dyDescent="0.25">
      <c r="A810" s="9" t="s">
        <v>10</v>
      </c>
      <c r="B810" s="9" t="s">
        <v>57</v>
      </c>
      <c r="C810" s="9" t="s">
        <v>314</v>
      </c>
      <c r="D810" s="83"/>
      <c r="E810" s="83"/>
      <c r="F810" s="83"/>
      <c r="G810" s="83"/>
      <c r="I810" s="99"/>
    </row>
    <row r="811" spans="1:9" ht="15" hidden="1" x14ac:dyDescent="0.25">
      <c r="A811" s="9" t="s">
        <v>10</v>
      </c>
      <c r="B811" s="9" t="s">
        <v>57</v>
      </c>
      <c r="C811" s="9" t="s">
        <v>315</v>
      </c>
      <c r="D811" s="83"/>
      <c r="E811" s="83"/>
      <c r="F811" s="83"/>
      <c r="G811" s="83"/>
      <c r="I811" s="99"/>
    </row>
    <row r="812" spans="1:9" ht="15" hidden="1" x14ac:dyDescent="0.25">
      <c r="A812" s="9" t="s">
        <v>10</v>
      </c>
      <c r="B812" s="9" t="s">
        <v>57</v>
      </c>
      <c r="C812" s="9" t="s">
        <v>86</v>
      </c>
      <c r="D812" s="83"/>
      <c r="E812" s="83"/>
      <c r="F812" s="83"/>
      <c r="G812" s="83"/>
      <c r="I812" s="99"/>
    </row>
    <row r="813" spans="1:9" ht="15" hidden="1" x14ac:dyDescent="0.25">
      <c r="A813" s="9" t="s">
        <v>10</v>
      </c>
      <c r="B813" s="9" t="s">
        <v>57</v>
      </c>
      <c r="C813" s="9" t="s">
        <v>316</v>
      </c>
      <c r="D813" s="83"/>
      <c r="E813" s="83"/>
      <c r="F813" s="83"/>
      <c r="G813" s="83"/>
      <c r="I813" s="99"/>
    </row>
    <row r="814" spans="1:9" ht="15" hidden="1" x14ac:dyDescent="0.25">
      <c r="A814" s="9" t="s">
        <v>10</v>
      </c>
      <c r="B814" s="9" t="s">
        <v>57</v>
      </c>
      <c r="C814" s="9" t="s">
        <v>317</v>
      </c>
      <c r="D814" s="84"/>
      <c r="E814" s="83"/>
      <c r="F814" s="83"/>
      <c r="G814" s="83"/>
      <c r="I814" s="99"/>
    </row>
    <row r="815" spans="1:9" ht="15" hidden="1" x14ac:dyDescent="0.25">
      <c r="A815" s="10" t="s">
        <v>10</v>
      </c>
      <c r="B815" s="10" t="s">
        <v>57</v>
      </c>
      <c r="C815" s="10"/>
      <c r="D815" s="83"/>
      <c r="E815" s="83"/>
      <c r="F815" s="83"/>
      <c r="G815" s="84"/>
      <c r="I815" s="99"/>
    </row>
    <row r="816" spans="1:9" ht="15" hidden="1" x14ac:dyDescent="0.25">
      <c r="A816" s="9" t="s">
        <v>10</v>
      </c>
      <c r="B816" s="9" t="s">
        <v>60</v>
      </c>
      <c r="C816" s="9" t="s">
        <v>318</v>
      </c>
      <c r="D816" s="83"/>
      <c r="E816" s="83"/>
      <c r="F816" s="83"/>
      <c r="G816" s="83"/>
      <c r="I816" s="99"/>
    </row>
    <row r="817" spans="1:9" ht="15" hidden="1" x14ac:dyDescent="0.25">
      <c r="A817" s="9" t="s">
        <v>10</v>
      </c>
      <c r="B817" s="9" t="s">
        <v>60</v>
      </c>
      <c r="C817" s="9" t="s">
        <v>319</v>
      </c>
      <c r="D817" s="83"/>
      <c r="E817" s="84"/>
      <c r="F817" s="84"/>
      <c r="G817" s="83"/>
      <c r="I817" s="99"/>
    </row>
    <row r="818" spans="1:9" ht="15" hidden="1" x14ac:dyDescent="0.25">
      <c r="A818" s="9" t="s">
        <v>10</v>
      </c>
      <c r="B818" s="9" t="s">
        <v>60</v>
      </c>
      <c r="C818" s="9" t="s">
        <v>320</v>
      </c>
      <c r="D818" s="83"/>
      <c r="E818" s="83"/>
      <c r="F818" s="83"/>
      <c r="G818" s="83"/>
      <c r="I818" s="99"/>
    </row>
    <row r="819" spans="1:9" ht="15" hidden="1" x14ac:dyDescent="0.25">
      <c r="A819" s="9" t="s">
        <v>10</v>
      </c>
      <c r="B819" s="9" t="s">
        <v>60</v>
      </c>
      <c r="C819" s="9" t="s">
        <v>321</v>
      </c>
      <c r="D819" s="83"/>
      <c r="E819" s="83"/>
      <c r="F819" s="83"/>
      <c r="G819" s="83"/>
      <c r="I819" s="99"/>
    </row>
    <row r="820" spans="1:9" ht="15" hidden="1" x14ac:dyDescent="0.25">
      <c r="A820" s="9" t="s">
        <v>10</v>
      </c>
      <c r="B820" s="9" t="s">
        <v>60</v>
      </c>
      <c r="C820" s="9" t="s">
        <v>322</v>
      </c>
      <c r="D820" s="84"/>
      <c r="E820" s="83"/>
      <c r="F820" s="83"/>
      <c r="G820" s="83"/>
      <c r="I820" s="99"/>
    </row>
    <row r="821" spans="1:9" ht="15" hidden="1" x14ac:dyDescent="0.25">
      <c r="A821" s="9" t="s">
        <v>10</v>
      </c>
      <c r="B821" s="9" t="s">
        <v>60</v>
      </c>
      <c r="C821" s="9" t="s">
        <v>323</v>
      </c>
      <c r="D821" s="83"/>
      <c r="E821" s="83"/>
      <c r="F821" s="83"/>
      <c r="G821" s="83"/>
      <c r="I821" s="99"/>
    </row>
    <row r="822" spans="1:9" ht="15" hidden="1" x14ac:dyDescent="0.25">
      <c r="A822" s="9" t="s">
        <v>10</v>
      </c>
      <c r="B822" s="9" t="s">
        <v>60</v>
      </c>
      <c r="C822" s="9" t="s">
        <v>324</v>
      </c>
      <c r="D822" s="83"/>
      <c r="E822" s="83"/>
      <c r="F822" s="83"/>
      <c r="G822" s="83"/>
      <c r="I822" s="99"/>
    </row>
    <row r="823" spans="1:9" ht="15" hidden="1" x14ac:dyDescent="0.25">
      <c r="A823" s="9" t="s">
        <v>10</v>
      </c>
      <c r="B823" s="9" t="s">
        <v>60</v>
      </c>
      <c r="C823" s="9" t="s">
        <v>325</v>
      </c>
      <c r="D823" s="83"/>
      <c r="E823" s="83"/>
      <c r="F823" s="83"/>
      <c r="G823" s="83"/>
      <c r="I823" s="99"/>
    </row>
    <row r="824" spans="1:9" ht="15" hidden="1" x14ac:dyDescent="0.25">
      <c r="A824" s="9" t="s">
        <v>10</v>
      </c>
      <c r="B824" s="9" t="s">
        <v>60</v>
      </c>
      <c r="C824" s="9" t="s">
        <v>326</v>
      </c>
      <c r="D824" s="83"/>
      <c r="E824" s="83"/>
      <c r="F824" s="83"/>
      <c r="G824" s="83"/>
      <c r="I824" s="99"/>
    </row>
    <row r="825" spans="1:9" ht="15" hidden="1" x14ac:dyDescent="0.25">
      <c r="A825" s="9" t="s">
        <v>10</v>
      </c>
      <c r="B825" s="9" t="s">
        <v>60</v>
      </c>
      <c r="C825" s="9" t="s">
        <v>327</v>
      </c>
      <c r="D825" s="83"/>
      <c r="E825" s="83"/>
      <c r="F825" s="83"/>
      <c r="G825" s="83"/>
      <c r="I825" s="99"/>
    </row>
    <row r="826" spans="1:9" ht="15" hidden="1" x14ac:dyDescent="0.25">
      <c r="A826" s="9" t="s">
        <v>10</v>
      </c>
      <c r="B826" s="9" t="s">
        <v>60</v>
      </c>
      <c r="C826" s="9" t="s">
        <v>86</v>
      </c>
      <c r="D826" s="83"/>
      <c r="E826" s="83"/>
      <c r="F826" s="83"/>
      <c r="G826" s="83"/>
      <c r="I826" s="99"/>
    </row>
    <row r="827" spans="1:9" ht="15" hidden="1" x14ac:dyDescent="0.25">
      <c r="A827" s="9" t="s">
        <v>10</v>
      </c>
      <c r="B827" s="9" t="s">
        <v>60</v>
      </c>
      <c r="C827" s="9" t="s">
        <v>328</v>
      </c>
      <c r="D827" s="84"/>
      <c r="E827" s="83"/>
      <c r="F827" s="83"/>
      <c r="G827" s="83"/>
      <c r="I827" s="99"/>
    </row>
    <row r="828" spans="1:9" ht="15" hidden="1" x14ac:dyDescent="0.25">
      <c r="A828" s="10" t="s">
        <v>10</v>
      </c>
      <c r="B828" s="10" t="s">
        <v>60</v>
      </c>
      <c r="C828" s="9" t="s">
        <v>329</v>
      </c>
      <c r="D828" s="83"/>
      <c r="E828" s="83"/>
      <c r="F828" s="83"/>
      <c r="G828" s="83"/>
      <c r="I828" s="99"/>
    </row>
    <row r="829" spans="1:9" ht="15" hidden="1" x14ac:dyDescent="0.25">
      <c r="A829" s="9" t="s">
        <v>10</v>
      </c>
      <c r="B829" s="9" t="s">
        <v>67</v>
      </c>
      <c r="C829" s="9" t="s">
        <v>330</v>
      </c>
      <c r="D829" s="83"/>
      <c r="E829" s="83"/>
      <c r="F829" s="83"/>
      <c r="G829" s="83"/>
      <c r="I829" s="99"/>
    </row>
    <row r="830" spans="1:9" ht="15" hidden="1" x14ac:dyDescent="0.25">
      <c r="A830" s="9" t="s">
        <v>10</v>
      </c>
      <c r="B830" s="9" t="s">
        <v>67</v>
      </c>
      <c r="C830" s="9" t="s">
        <v>331</v>
      </c>
      <c r="D830" s="83"/>
      <c r="E830" s="83"/>
      <c r="F830" s="83"/>
      <c r="G830" s="83"/>
      <c r="I830" s="99"/>
    </row>
    <row r="831" spans="1:9" ht="15" hidden="1" x14ac:dyDescent="0.25">
      <c r="A831" s="9" t="s">
        <v>10</v>
      </c>
      <c r="B831" s="9" t="s">
        <v>67</v>
      </c>
      <c r="C831" s="91" t="s">
        <v>983</v>
      </c>
      <c r="D831" s="83"/>
      <c r="E831" s="83"/>
      <c r="F831" s="83"/>
      <c r="G831" s="83"/>
      <c r="I831" s="99"/>
    </row>
    <row r="832" spans="1:9" ht="15" hidden="1" x14ac:dyDescent="0.25">
      <c r="A832" s="9" t="s">
        <v>10</v>
      </c>
      <c r="B832" s="9" t="s">
        <v>67</v>
      </c>
      <c r="C832" s="9" t="s">
        <v>332</v>
      </c>
      <c r="D832" s="83"/>
      <c r="E832" s="83"/>
      <c r="F832" s="83"/>
      <c r="G832" s="84"/>
      <c r="I832" s="99"/>
    </row>
    <row r="833" spans="1:9" ht="15" hidden="1" x14ac:dyDescent="0.25">
      <c r="A833" s="9" t="s">
        <v>10</v>
      </c>
      <c r="B833" s="9" t="s">
        <v>67</v>
      </c>
      <c r="C833" s="9" t="s">
        <v>86</v>
      </c>
      <c r="D833" s="83"/>
      <c r="E833" s="83"/>
      <c r="F833" s="83"/>
      <c r="G833" s="83"/>
      <c r="I833" s="99"/>
    </row>
    <row r="834" spans="1:9" ht="15" hidden="1" x14ac:dyDescent="0.25">
      <c r="A834" s="10" t="s">
        <v>10</v>
      </c>
      <c r="B834" s="10" t="s">
        <v>67</v>
      </c>
      <c r="C834" s="9" t="s">
        <v>333</v>
      </c>
      <c r="D834" s="83"/>
      <c r="E834" s="84"/>
      <c r="F834" s="84"/>
      <c r="G834" s="83"/>
      <c r="I834" s="99"/>
    </row>
    <row r="835" spans="1:9" ht="15" hidden="1" x14ac:dyDescent="0.25">
      <c r="A835" s="9" t="s">
        <v>10</v>
      </c>
      <c r="B835" s="9" t="s">
        <v>72</v>
      </c>
      <c r="C835" s="9" t="s">
        <v>334</v>
      </c>
      <c r="D835" s="84"/>
      <c r="E835" s="83"/>
      <c r="F835" s="83"/>
      <c r="G835" s="83"/>
      <c r="I835" s="99"/>
    </row>
    <row r="836" spans="1:9" ht="15" hidden="1" x14ac:dyDescent="0.25">
      <c r="A836" s="9" t="s">
        <v>10</v>
      </c>
      <c r="B836" s="9" t="s">
        <v>72</v>
      </c>
      <c r="C836" s="9" t="s">
        <v>335</v>
      </c>
      <c r="D836" s="83"/>
      <c r="E836" s="83"/>
      <c r="F836" s="83"/>
      <c r="G836" s="83"/>
      <c r="I836" s="99"/>
    </row>
    <row r="837" spans="1:9" ht="15" hidden="1" x14ac:dyDescent="0.25">
      <c r="A837" s="9" t="s">
        <v>10</v>
      </c>
      <c r="B837" s="9" t="s">
        <v>72</v>
      </c>
      <c r="C837" s="9" t="s">
        <v>336</v>
      </c>
      <c r="D837" s="83"/>
      <c r="E837" s="83"/>
      <c r="F837" s="83"/>
      <c r="G837" s="83"/>
      <c r="I837" s="99"/>
    </row>
    <row r="838" spans="1:9" ht="15" hidden="1" x14ac:dyDescent="0.25">
      <c r="A838" s="9" t="s">
        <v>10</v>
      </c>
      <c r="B838" s="9" t="s">
        <v>72</v>
      </c>
      <c r="C838" s="9" t="s">
        <v>337</v>
      </c>
      <c r="D838" s="83"/>
      <c r="E838" s="83"/>
      <c r="F838" s="83"/>
      <c r="G838" s="84"/>
      <c r="I838" s="99"/>
    </row>
    <row r="839" spans="1:9" ht="15" hidden="1" x14ac:dyDescent="0.25">
      <c r="A839" s="9" t="s">
        <v>10</v>
      </c>
      <c r="B839" s="9" t="s">
        <v>72</v>
      </c>
      <c r="C839" s="9" t="s">
        <v>338</v>
      </c>
      <c r="D839" s="83"/>
      <c r="E839" s="83"/>
      <c r="F839" s="83"/>
      <c r="G839" s="83"/>
      <c r="I839" s="99"/>
    </row>
    <row r="840" spans="1:9" ht="15" hidden="1" x14ac:dyDescent="0.25">
      <c r="A840" s="9" t="s">
        <v>10</v>
      </c>
      <c r="B840" s="9" t="s">
        <v>72</v>
      </c>
      <c r="C840" s="9" t="s">
        <v>339</v>
      </c>
      <c r="D840" s="83"/>
      <c r="E840" s="84"/>
      <c r="F840" s="84"/>
      <c r="G840" s="83"/>
      <c r="I840" s="99"/>
    </row>
    <row r="841" spans="1:9" ht="15" hidden="1" x14ac:dyDescent="0.25">
      <c r="A841" s="10" t="s">
        <v>10</v>
      </c>
      <c r="B841" s="10" t="s">
        <v>72</v>
      </c>
      <c r="C841" s="10" t="s">
        <v>86</v>
      </c>
      <c r="D841" s="83"/>
      <c r="E841" s="83"/>
      <c r="F841" s="83"/>
      <c r="G841" s="83"/>
      <c r="I841" s="99"/>
    </row>
    <row r="842" spans="1:9" ht="15" hidden="1" x14ac:dyDescent="0.25">
      <c r="A842" s="9" t="s">
        <v>10</v>
      </c>
      <c r="B842" s="9" t="s">
        <v>73</v>
      </c>
      <c r="C842" s="9" t="s">
        <v>340</v>
      </c>
      <c r="D842" s="83"/>
      <c r="E842" s="83"/>
      <c r="F842" s="83"/>
      <c r="G842" s="83"/>
      <c r="I842" s="99"/>
    </row>
    <row r="843" spans="1:9" ht="15" hidden="1" x14ac:dyDescent="0.25">
      <c r="A843" s="9" t="s">
        <v>10</v>
      </c>
      <c r="B843" s="9" t="s">
        <v>73</v>
      </c>
      <c r="C843" s="9" t="s">
        <v>341</v>
      </c>
      <c r="D843" s="83"/>
      <c r="E843" s="83"/>
      <c r="F843" s="83"/>
      <c r="G843" s="83"/>
      <c r="I843" s="99"/>
    </row>
    <row r="844" spans="1:9" ht="15" hidden="1" x14ac:dyDescent="0.25">
      <c r="A844" s="9" t="s">
        <v>10</v>
      </c>
      <c r="B844" s="9" t="s">
        <v>73</v>
      </c>
      <c r="C844" s="9" t="s">
        <v>342</v>
      </c>
      <c r="D844" s="83"/>
      <c r="E844" s="83"/>
      <c r="F844" s="83"/>
      <c r="G844" s="83"/>
      <c r="I844" s="99"/>
    </row>
    <row r="845" spans="1:9" ht="15" hidden="1" x14ac:dyDescent="0.25">
      <c r="A845" s="9" t="s">
        <v>10</v>
      </c>
      <c r="B845" s="9" t="s">
        <v>73</v>
      </c>
      <c r="C845" s="9" t="s">
        <v>86</v>
      </c>
      <c r="D845" s="83"/>
      <c r="E845" s="83"/>
      <c r="F845" s="83"/>
      <c r="G845" s="83"/>
      <c r="I845" s="99"/>
    </row>
    <row r="846" spans="1:9" ht="15" hidden="1" x14ac:dyDescent="0.25">
      <c r="A846" s="9" t="s">
        <v>10</v>
      </c>
      <c r="B846" s="9" t="s">
        <v>73</v>
      </c>
      <c r="C846" s="9" t="s">
        <v>343</v>
      </c>
      <c r="D846" s="83"/>
      <c r="E846" s="83"/>
      <c r="F846" s="83"/>
      <c r="G846" s="83"/>
      <c r="I846" s="99"/>
    </row>
    <row r="847" spans="1:9" ht="15" hidden="1" x14ac:dyDescent="0.25">
      <c r="A847" s="9" t="s">
        <v>10</v>
      </c>
      <c r="B847" s="9" t="s">
        <v>73</v>
      </c>
      <c r="C847" s="9" t="s">
        <v>344</v>
      </c>
      <c r="D847" s="83"/>
      <c r="E847" s="83"/>
      <c r="F847" s="83"/>
      <c r="G847" s="83"/>
      <c r="I847" s="99"/>
    </row>
    <row r="848" spans="1:9" ht="15" hidden="1" x14ac:dyDescent="0.25">
      <c r="A848" s="9" t="s">
        <v>10</v>
      </c>
      <c r="B848" s="9" t="s">
        <v>73</v>
      </c>
      <c r="C848" s="9" t="s">
        <v>345</v>
      </c>
      <c r="D848" s="83"/>
      <c r="E848" s="83"/>
      <c r="F848" s="83"/>
      <c r="G848" s="84"/>
      <c r="I848" s="99"/>
    </row>
    <row r="849" spans="1:9" ht="15" hidden="1" x14ac:dyDescent="0.25">
      <c r="A849" s="10" t="s">
        <v>10</v>
      </c>
      <c r="B849" s="10" t="s">
        <v>73</v>
      </c>
      <c r="C849" s="10"/>
      <c r="D849" s="83"/>
      <c r="E849" s="83"/>
      <c r="F849" s="83"/>
      <c r="G849" s="83"/>
      <c r="I849" s="99"/>
    </row>
    <row r="850" spans="1:9" ht="15" hidden="1" x14ac:dyDescent="0.25">
      <c r="A850" s="9" t="s">
        <v>10</v>
      </c>
      <c r="B850" s="9" t="s">
        <v>77</v>
      </c>
      <c r="C850" s="9" t="s">
        <v>346</v>
      </c>
      <c r="D850" s="83"/>
      <c r="E850" s="84"/>
      <c r="F850" s="84"/>
      <c r="G850" s="83"/>
      <c r="I850" s="99"/>
    </row>
    <row r="851" spans="1:9" ht="15" hidden="1" x14ac:dyDescent="0.25">
      <c r="A851" s="9" t="s">
        <v>10</v>
      </c>
      <c r="B851" s="9" t="s">
        <v>77</v>
      </c>
      <c r="C851" s="9" t="s">
        <v>347</v>
      </c>
      <c r="D851" s="83"/>
      <c r="E851" s="83"/>
      <c r="F851" s="83"/>
      <c r="G851" s="83"/>
      <c r="I851" s="99"/>
    </row>
    <row r="852" spans="1:9" ht="15" hidden="1" x14ac:dyDescent="0.25">
      <c r="A852" s="9" t="s">
        <v>10</v>
      </c>
      <c r="B852" s="9" t="s">
        <v>77</v>
      </c>
      <c r="C852" s="9" t="s">
        <v>348</v>
      </c>
      <c r="D852" s="83"/>
      <c r="E852" s="83"/>
      <c r="F852" s="83"/>
      <c r="G852" s="83"/>
      <c r="I852" s="99"/>
    </row>
    <row r="853" spans="1:9" ht="15" hidden="1" x14ac:dyDescent="0.25">
      <c r="A853" s="9" t="s">
        <v>10</v>
      </c>
      <c r="B853" s="9" t="s">
        <v>77</v>
      </c>
      <c r="C853" s="9" t="s">
        <v>349</v>
      </c>
      <c r="D853" s="83"/>
      <c r="E853" s="83"/>
      <c r="F853" s="83"/>
      <c r="G853" s="83"/>
      <c r="I853" s="99"/>
    </row>
    <row r="854" spans="1:9" ht="15" hidden="1" x14ac:dyDescent="0.25">
      <c r="A854" s="9" t="s">
        <v>10</v>
      </c>
      <c r="B854" s="9" t="s">
        <v>77</v>
      </c>
      <c r="C854" s="9" t="s">
        <v>350</v>
      </c>
      <c r="D854" s="84"/>
      <c r="E854" s="83"/>
      <c r="F854" s="83"/>
      <c r="G854" s="83"/>
      <c r="I854" s="99"/>
    </row>
    <row r="855" spans="1:9" ht="15" hidden="1" x14ac:dyDescent="0.25">
      <c r="A855" s="9" t="s">
        <v>10</v>
      </c>
      <c r="B855" s="9" t="s">
        <v>77</v>
      </c>
      <c r="C855" s="9" t="s">
        <v>351</v>
      </c>
      <c r="D855" s="83"/>
      <c r="E855" s="83"/>
      <c r="F855" s="83"/>
      <c r="G855" s="83"/>
      <c r="I855" s="99"/>
    </row>
    <row r="856" spans="1:9" ht="15" hidden="1" x14ac:dyDescent="0.25">
      <c r="A856" s="9" t="s">
        <v>10</v>
      </c>
      <c r="B856" s="9" t="s">
        <v>77</v>
      </c>
      <c r="C856" s="9" t="s">
        <v>352</v>
      </c>
      <c r="D856" s="83"/>
      <c r="E856" s="83"/>
      <c r="F856" s="83"/>
      <c r="G856" s="83"/>
      <c r="I856" s="99"/>
    </row>
    <row r="857" spans="1:9" ht="15" hidden="1" x14ac:dyDescent="0.25">
      <c r="A857" s="9" t="s">
        <v>10</v>
      </c>
      <c r="B857" s="9" t="s">
        <v>77</v>
      </c>
      <c r="C857" s="9" t="s">
        <v>353</v>
      </c>
      <c r="D857" s="83"/>
      <c r="E857" s="83"/>
      <c r="F857" s="83"/>
      <c r="G857" s="83"/>
      <c r="I857" s="99"/>
    </row>
    <row r="858" spans="1:9" ht="15" hidden="1" x14ac:dyDescent="0.25">
      <c r="A858" s="9" t="s">
        <v>10</v>
      </c>
      <c r="B858" s="9" t="s">
        <v>77</v>
      </c>
      <c r="C858" s="9" t="s">
        <v>354</v>
      </c>
      <c r="D858" s="83"/>
      <c r="E858" s="83"/>
      <c r="F858" s="83"/>
      <c r="G858" s="84"/>
      <c r="I858" s="99"/>
    </row>
    <row r="859" spans="1:9" ht="15" hidden="1" x14ac:dyDescent="0.25">
      <c r="A859" s="9" t="s">
        <v>10</v>
      </c>
      <c r="B859" s="9" t="s">
        <v>77</v>
      </c>
      <c r="C859" s="9" t="s">
        <v>355</v>
      </c>
      <c r="D859" s="83"/>
      <c r="E859" s="83"/>
      <c r="F859" s="83"/>
      <c r="G859" s="83"/>
      <c r="I859" s="99"/>
    </row>
    <row r="860" spans="1:9" ht="15" hidden="1" x14ac:dyDescent="0.25">
      <c r="A860" s="9" t="s">
        <v>10</v>
      </c>
      <c r="B860" s="9" t="s">
        <v>77</v>
      </c>
      <c r="C860" s="9" t="s">
        <v>356</v>
      </c>
      <c r="D860" s="83"/>
      <c r="E860" s="84"/>
      <c r="F860" s="84"/>
      <c r="G860" s="83"/>
      <c r="I860" s="99"/>
    </row>
    <row r="861" spans="1:9" ht="15" hidden="1" x14ac:dyDescent="0.25">
      <c r="A861" s="9" t="s">
        <v>10</v>
      </c>
      <c r="B861" s="9" t="s">
        <v>77</v>
      </c>
      <c r="C861" s="9" t="s">
        <v>357</v>
      </c>
      <c r="D861" s="83"/>
      <c r="E861" s="83"/>
      <c r="F861" s="83"/>
      <c r="G861" s="83"/>
      <c r="I861" s="99"/>
    </row>
    <row r="862" spans="1:9" ht="15" hidden="1" x14ac:dyDescent="0.25">
      <c r="A862" s="9" t="s">
        <v>10</v>
      </c>
      <c r="B862" s="9" t="s">
        <v>77</v>
      </c>
      <c r="C862" s="9" t="s">
        <v>358</v>
      </c>
      <c r="D862" s="83"/>
      <c r="E862" s="83"/>
      <c r="F862" s="83"/>
      <c r="G862" s="83"/>
      <c r="I862" s="99"/>
    </row>
    <row r="863" spans="1:9" ht="15" hidden="1" x14ac:dyDescent="0.25">
      <c r="A863" s="9" t="s">
        <v>10</v>
      </c>
      <c r="B863" s="9" t="s">
        <v>77</v>
      </c>
      <c r="C863" s="9" t="s">
        <v>962</v>
      </c>
      <c r="D863" s="83"/>
      <c r="E863" s="83"/>
      <c r="F863" s="83"/>
      <c r="G863" s="83"/>
      <c r="I863" s="99"/>
    </row>
    <row r="864" spans="1:9" ht="15" hidden="1" x14ac:dyDescent="0.25">
      <c r="A864" s="9" t="s">
        <v>10</v>
      </c>
      <c r="B864" s="9" t="s">
        <v>77</v>
      </c>
      <c r="C864" s="9" t="s">
        <v>359</v>
      </c>
      <c r="D864" s="83"/>
      <c r="E864" s="83"/>
      <c r="F864" s="83"/>
      <c r="G864" s="83"/>
      <c r="I864" s="99"/>
    </row>
    <row r="865" spans="1:9" ht="15" hidden="1" x14ac:dyDescent="0.25">
      <c r="A865" s="9" t="s">
        <v>10</v>
      </c>
      <c r="B865" s="9" t="s">
        <v>77</v>
      </c>
      <c r="C865" s="9" t="s">
        <v>360</v>
      </c>
      <c r="D865" s="83"/>
      <c r="E865" s="83"/>
      <c r="F865" s="83"/>
      <c r="G865" s="83"/>
      <c r="I865" s="99"/>
    </row>
    <row r="866" spans="1:9" ht="15" hidden="1" x14ac:dyDescent="0.25">
      <c r="A866" s="9" t="s">
        <v>10</v>
      </c>
      <c r="B866" s="9" t="s">
        <v>77</v>
      </c>
      <c r="C866" s="9" t="s">
        <v>361</v>
      </c>
      <c r="D866" s="83"/>
      <c r="E866" s="83"/>
      <c r="F866" s="83"/>
      <c r="G866" s="83"/>
      <c r="I866" s="99"/>
    </row>
    <row r="867" spans="1:9" ht="15" hidden="1" x14ac:dyDescent="0.25">
      <c r="A867" s="9" t="s">
        <v>10</v>
      </c>
      <c r="B867" s="9" t="s">
        <v>77</v>
      </c>
      <c r="C867" s="9" t="s">
        <v>704</v>
      </c>
      <c r="D867" s="83"/>
      <c r="E867" s="83"/>
      <c r="F867" s="83"/>
      <c r="G867" s="83"/>
      <c r="I867" s="99"/>
    </row>
    <row r="868" spans="1:9" ht="15" hidden="1" x14ac:dyDescent="0.25">
      <c r="A868" s="10" t="s">
        <v>10</v>
      </c>
      <c r="B868" s="10" t="s">
        <v>77</v>
      </c>
      <c r="C868" s="10"/>
      <c r="D868" s="84"/>
      <c r="E868" s="83"/>
      <c r="F868" s="83"/>
      <c r="G868" s="83"/>
      <c r="I868" s="99"/>
    </row>
    <row r="869" spans="1:9" ht="15" hidden="1" x14ac:dyDescent="0.25">
      <c r="A869" s="9" t="s">
        <v>41</v>
      </c>
      <c r="B869" s="9" t="s">
        <v>5</v>
      </c>
      <c r="C869" s="9" t="s">
        <v>362</v>
      </c>
      <c r="D869" s="83"/>
      <c r="E869" s="83"/>
      <c r="F869" s="83"/>
      <c r="G869" s="83"/>
      <c r="I869" s="99"/>
    </row>
    <row r="870" spans="1:9" ht="15" hidden="1" x14ac:dyDescent="0.25">
      <c r="A870" s="9" t="s">
        <v>41</v>
      </c>
      <c r="B870" s="9" t="s">
        <v>5</v>
      </c>
      <c r="C870" s="9" t="s">
        <v>363</v>
      </c>
      <c r="D870" s="83"/>
      <c r="E870" s="83"/>
      <c r="F870" s="83"/>
      <c r="G870" s="83"/>
      <c r="I870" s="99"/>
    </row>
    <row r="871" spans="1:9" ht="15" hidden="1" x14ac:dyDescent="0.25">
      <c r="A871" s="9" t="s">
        <v>41</v>
      </c>
      <c r="B871" s="9" t="s">
        <v>5</v>
      </c>
      <c r="C871" s="9" t="s">
        <v>783</v>
      </c>
      <c r="D871" s="83"/>
      <c r="E871" s="83"/>
      <c r="F871" s="83"/>
      <c r="G871" s="83"/>
      <c r="I871" s="99"/>
    </row>
    <row r="872" spans="1:9" ht="15" hidden="1" x14ac:dyDescent="0.25">
      <c r="A872" s="9" t="s">
        <v>41</v>
      </c>
      <c r="B872" s="9" t="s">
        <v>5</v>
      </c>
      <c r="C872" s="9" t="s">
        <v>364</v>
      </c>
      <c r="D872" s="83"/>
      <c r="E872" s="83"/>
      <c r="F872" s="83"/>
      <c r="G872" s="83"/>
      <c r="I872" s="99"/>
    </row>
    <row r="873" spans="1:9" ht="15" hidden="1" x14ac:dyDescent="0.25">
      <c r="A873" s="9" t="s">
        <v>41</v>
      </c>
      <c r="B873" s="9" t="s">
        <v>5</v>
      </c>
      <c r="C873" s="9" t="s">
        <v>138</v>
      </c>
      <c r="D873" s="83"/>
      <c r="E873" s="83"/>
      <c r="F873" s="83"/>
      <c r="G873" s="83"/>
      <c r="I873" s="99"/>
    </row>
    <row r="874" spans="1:9" ht="15" hidden="1" x14ac:dyDescent="0.25">
      <c r="A874" s="9" t="s">
        <v>41</v>
      </c>
      <c r="B874" s="9" t="s">
        <v>5</v>
      </c>
      <c r="C874" s="9" t="s">
        <v>365</v>
      </c>
      <c r="D874" s="83"/>
      <c r="E874" s="83"/>
      <c r="F874" s="83"/>
      <c r="G874" s="83"/>
      <c r="I874" s="99"/>
    </row>
    <row r="875" spans="1:9" ht="15" hidden="1" x14ac:dyDescent="0.25">
      <c r="A875" s="9" t="s">
        <v>41</v>
      </c>
      <c r="B875" s="9" t="s">
        <v>5</v>
      </c>
      <c r="C875" s="9" t="s">
        <v>366</v>
      </c>
      <c r="D875" s="84"/>
      <c r="E875" s="83"/>
      <c r="F875" s="83"/>
      <c r="G875" s="84"/>
      <c r="I875" s="99"/>
    </row>
    <row r="876" spans="1:9" ht="15" hidden="1" x14ac:dyDescent="0.25">
      <c r="A876" s="9" t="s">
        <v>41</v>
      </c>
      <c r="B876" s="9" t="s">
        <v>5</v>
      </c>
      <c r="C876" s="9" t="s">
        <v>367</v>
      </c>
      <c r="D876" s="83"/>
      <c r="E876" s="83"/>
      <c r="F876" s="83"/>
      <c r="G876" s="83"/>
      <c r="I876" s="99"/>
    </row>
    <row r="877" spans="1:9" ht="15" hidden="1" x14ac:dyDescent="0.25">
      <c r="A877" s="11" t="s">
        <v>41</v>
      </c>
      <c r="B877" s="9" t="s">
        <v>5</v>
      </c>
      <c r="C877" s="9" t="s">
        <v>368</v>
      </c>
      <c r="D877" s="83"/>
      <c r="E877" s="84"/>
      <c r="F877" s="84"/>
      <c r="G877" s="83"/>
      <c r="I877" s="99"/>
    </row>
    <row r="878" spans="1:9" ht="15" hidden="1" x14ac:dyDescent="0.25">
      <c r="A878" s="9" t="s">
        <v>41</v>
      </c>
      <c r="B878" s="9" t="s">
        <v>5</v>
      </c>
      <c r="C878" s="9" t="s">
        <v>86</v>
      </c>
      <c r="D878" s="83"/>
      <c r="E878" s="83"/>
      <c r="F878" s="83"/>
      <c r="G878" s="83"/>
      <c r="I878" s="99"/>
    </row>
    <row r="879" spans="1:9" ht="15" hidden="1" x14ac:dyDescent="0.25">
      <c r="A879" s="9" t="s">
        <v>41</v>
      </c>
      <c r="B879" s="9" t="s">
        <v>5</v>
      </c>
      <c r="C879" s="9" t="s">
        <v>369</v>
      </c>
      <c r="D879" s="83"/>
      <c r="E879" s="83"/>
      <c r="F879" s="83"/>
      <c r="G879" s="83"/>
      <c r="I879" s="99"/>
    </row>
    <row r="880" spans="1:9" ht="15" hidden="1" x14ac:dyDescent="0.25">
      <c r="A880" s="9" t="s">
        <v>41</v>
      </c>
      <c r="B880" s="9" t="s">
        <v>5</v>
      </c>
      <c r="C880" s="9" t="s">
        <v>370</v>
      </c>
      <c r="D880" s="83"/>
      <c r="E880" s="83"/>
      <c r="F880" s="83"/>
      <c r="G880" s="83"/>
      <c r="I880" s="99"/>
    </row>
    <row r="881" spans="1:9" ht="15" hidden="1" x14ac:dyDescent="0.25">
      <c r="A881" s="9" t="s">
        <v>41</v>
      </c>
      <c r="B881" s="9" t="s">
        <v>5</v>
      </c>
      <c r="C881" s="9" t="s">
        <v>704</v>
      </c>
      <c r="D881" s="83"/>
      <c r="E881" s="83"/>
      <c r="F881" s="83"/>
      <c r="G881" s="83"/>
      <c r="I881" s="99"/>
    </row>
    <row r="882" spans="1:9" ht="15" hidden="1" x14ac:dyDescent="0.25">
      <c r="A882" s="10" t="s">
        <v>41</v>
      </c>
      <c r="B882" s="10" t="s">
        <v>5</v>
      </c>
      <c r="C882" s="10"/>
      <c r="D882" s="83"/>
      <c r="E882" s="83"/>
      <c r="F882" s="83"/>
      <c r="G882" s="83"/>
      <c r="I882" s="99"/>
    </row>
    <row r="883" spans="1:9" ht="15" hidden="1" x14ac:dyDescent="0.25">
      <c r="A883" s="9" t="s">
        <v>41</v>
      </c>
      <c r="B883" s="9" t="s">
        <v>23</v>
      </c>
      <c r="C883" s="9" t="s">
        <v>371</v>
      </c>
      <c r="D883" s="83"/>
      <c r="E883" s="83"/>
      <c r="F883" s="83"/>
      <c r="G883" s="84"/>
      <c r="I883" s="99"/>
    </row>
    <row r="884" spans="1:9" ht="15" hidden="1" x14ac:dyDescent="0.25">
      <c r="A884" s="9" t="s">
        <v>41</v>
      </c>
      <c r="B884" s="9" t="s">
        <v>23</v>
      </c>
      <c r="C884" s="9" t="s">
        <v>372</v>
      </c>
      <c r="D884" s="83"/>
      <c r="E884" s="83"/>
      <c r="F884" s="83"/>
      <c r="G884" s="83"/>
      <c r="I884" s="99"/>
    </row>
    <row r="885" spans="1:9" ht="15" hidden="1" x14ac:dyDescent="0.25">
      <c r="A885" s="9" t="s">
        <v>41</v>
      </c>
      <c r="B885" s="9" t="s">
        <v>23</v>
      </c>
      <c r="C885" s="9" t="s">
        <v>373</v>
      </c>
      <c r="D885" s="83"/>
      <c r="E885" s="84"/>
      <c r="F885" s="84"/>
      <c r="G885" s="83"/>
      <c r="I885" s="99"/>
    </row>
    <row r="886" spans="1:9" ht="15" hidden="1" x14ac:dyDescent="0.25">
      <c r="A886" s="9" t="s">
        <v>41</v>
      </c>
      <c r="B886" s="9" t="s">
        <v>23</v>
      </c>
      <c r="C886" s="9" t="s">
        <v>1052</v>
      </c>
      <c r="D886" s="83"/>
      <c r="E886" s="83"/>
      <c r="F886" s="83"/>
      <c r="G886" s="83"/>
      <c r="I886" s="99"/>
    </row>
    <row r="887" spans="1:9" ht="15" hidden="1" x14ac:dyDescent="0.25">
      <c r="A887" s="9" t="s">
        <v>41</v>
      </c>
      <c r="B887" s="9" t="s">
        <v>23</v>
      </c>
      <c r="C887" s="9" t="s">
        <v>374</v>
      </c>
      <c r="D887" s="83"/>
      <c r="E887" s="83"/>
      <c r="F887" s="83"/>
      <c r="G887" s="83"/>
      <c r="I887" s="99"/>
    </row>
    <row r="888" spans="1:9" ht="15" hidden="1" x14ac:dyDescent="0.25">
      <c r="A888" s="9" t="s">
        <v>41</v>
      </c>
      <c r="B888" s="9" t="s">
        <v>23</v>
      </c>
      <c r="C888" s="9" t="s">
        <v>86</v>
      </c>
      <c r="D888" s="83"/>
      <c r="E888" s="83"/>
      <c r="F888" s="83"/>
      <c r="G888" s="83"/>
      <c r="I888" s="99"/>
    </row>
    <row r="889" spans="1:9" ht="15" hidden="1" x14ac:dyDescent="0.25">
      <c r="A889" s="10" t="s">
        <v>41</v>
      </c>
      <c r="B889" s="10" t="s">
        <v>23</v>
      </c>
      <c r="C889" s="9" t="s">
        <v>704</v>
      </c>
      <c r="D889" s="84"/>
      <c r="E889" s="83"/>
      <c r="F889" s="83"/>
      <c r="G889" s="83"/>
      <c r="I889" s="99"/>
    </row>
    <row r="890" spans="1:9" ht="15" hidden="1" x14ac:dyDescent="0.25">
      <c r="A890" s="9" t="s">
        <v>41</v>
      </c>
      <c r="B890" s="9" t="s">
        <v>1079</v>
      </c>
      <c r="C890" s="9" t="s">
        <v>375</v>
      </c>
      <c r="D890" s="83"/>
      <c r="E890" s="83"/>
      <c r="F890" s="83"/>
      <c r="G890" s="83"/>
      <c r="I890" s="99"/>
    </row>
    <row r="891" spans="1:9" ht="15" hidden="1" x14ac:dyDescent="0.25">
      <c r="A891" s="9" t="s">
        <v>41</v>
      </c>
      <c r="B891" s="9" t="s">
        <v>1079</v>
      </c>
      <c r="C891" s="9" t="s">
        <v>376</v>
      </c>
      <c r="D891" s="83"/>
      <c r="E891" s="83"/>
      <c r="F891" s="83"/>
      <c r="G891" s="83"/>
      <c r="I891" s="99"/>
    </row>
    <row r="892" spans="1:9" ht="15" hidden="1" x14ac:dyDescent="0.25">
      <c r="A892" s="9" t="s">
        <v>41</v>
      </c>
      <c r="B892" s="9" t="s">
        <v>1079</v>
      </c>
      <c r="C892" s="9" t="s">
        <v>377</v>
      </c>
      <c r="D892" s="83"/>
      <c r="E892" s="83"/>
      <c r="F892" s="83"/>
      <c r="G892" s="84"/>
      <c r="I892" s="99"/>
    </row>
    <row r="893" spans="1:9" ht="15" hidden="1" x14ac:dyDescent="0.25">
      <c r="A893" s="11" t="s">
        <v>41</v>
      </c>
      <c r="B893" s="9" t="s">
        <v>1079</v>
      </c>
      <c r="C893" s="9" t="s">
        <v>161</v>
      </c>
      <c r="D893" s="83"/>
      <c r="E893" s="83"/>
      <c r="F893" s="83"/>
      <c r="G893" s="83"/>
      <c r="I893" s="99"/>
    </row>
    <row r="894" spans="1:9" ht="15" hidden="1" x14ac:dyDescent="0.25">
      <c r="A894" s="9" t="s">
        <v>41</v>
      </c>
      <c r="B894" s="9" t="s">
        <v>1079</v>
      </c>
      <c r="C894" s="9" t="s">
        <v>784</v>
      </c>
      <c r="D894" s="83"/>
      <c r="E894" s="84"/>
      <c r="F894" s="84"/>
      <c r="G894" s="83"/>
      <c r="I894" s="99"/>
    </row>
    <row r="895" spans="1:9" ht="15" hidden="1" x14ac:dyDescent="0.25">
      <c r="A895" s="9" t="s">
        <v>41</v>
      </c>
      <c r="B895" s="9" t="s">
        <v>1079</v>
      </c>
      <c r="C895" s="9" t="s">
        <v>1080</v>
      </c>
      <c r="D895" s="83"/>
      <c r="E895" s="83"/>
      <c r="F895" s="83"/>
      <c r="G895" s="83"/>
      <c r="I895" s="99"/>
    </row>
    <row r="896" spans="1:9" ht="15" hidden="1" x14ac:dyDescent="0.25">
      <c r="A896" s="9" t="s">
        <v>41</v>
      </c>
      <c r="B896" s="9" t="s">
        <v>1079</v>
      </c>
      <c r="C896" s="9" t="s">
        <v>378</v>
      </c>
      <c r="D896" s="83"/>
      <c r="E896" s="83"/>
      <c r="F896" s="83"/>
      <c r="G896" s="83"/>
      <c r="I896" s="99"/>
    </row>
    <row r="897" spans="1:9" ht="15" hidden="1" x14ac:dyDescent="0.25">
      <c r="A897" s="9" t="s">
        <v>41</v>
      </c>
      <c r="B897" s="9" t="s">
        <v>1079</v>
      </c>
      <c r="C897" s="9" t="s">
        <v>379</v>
      </c>
      <c r="D897" s="83"/>
      <c r="E897" s="83"/>
      <c r="F897" s="83"/>
      <c r="G897" s="83"/>
      <c r="I897" s="99"/>
    </row>
    <row r="898" spans="1:9" ht="15" hidden="1" x14ac:dyDescent="0.25">
      <c r="A898" s="9" t="s">
        <v>41</v>
      </c>
      <c r="B898" s="9" t="s">
        <v>1079</v>
      </c>
      <c r="C898" s="9" t="s">
        <v>380</v>
      </c>
      <c r="D898" s="84"/>
      <c r="E898" s="83"/>
      <c r="F898" s="83"/>
      <c r="G898" s="83"/>
      <c r="I898" s="99"/>
    </row>
    <row r="899" spans="1:9" ht="15" hidden="1" x14ac:dyDescent="0.25">
      <c r="A899" s="9" t="s">
        <v>41</v>
      </c>
      <c r="B899" s="9" t="s">
        <v>1079</v>
      </c>
      <c r="C899" s="9" t="s">
        <v>86</v>
      </c>
      <c r="D899" s="83"/>
      <c r="E899" s="83"/>
      <c r="F899" s="83"/>
      <c r="G899" s="83"/>
      <c r="I899" s="99"/>
    </row>
    <row r="900" spans="1:9" ht="15" hidden="1" x14ac:dyDescent="0.25">
      <c r="A900" s="9" t="s">
        <v>41</v>
      </c>
      <c r="B900" s="9" t="s">
        <v>1079</v>
      </c>
      <c r="C900" s="9" t="s">
        <v>382</v>
      </c>
      <c r="D900" s="83"/>
      <c r="E900" s="83"/>
      <c r="F900" s="83"/>
      <c r="G900" s="83"/>
      <c r="I900" s="99"/>
    </row>
    <row r="901" spans="1:9" ht="15" hidden="1" x14ac:dyDescent="0.25">
      <c r="A901" s="9" t="s">
        <v>41</v>
      </c>
      <c r="B901" s="9" t="s">
        <v>1079</v>
      </c>
      <c r="C901" s="9" t="s">
        <v>704</v>
      </c>
      <c r="D901" s="83"/>
      <c r="E901" s="83"/>
      <c r="F901" s="83"/>
      <c r="G901" s="83"/>
      <c r="I901" s="99"/>
    </row>
    <row r="902" spans="1:9" ht="15" hidden="1" x14ac:dyDescent="0.25">
      <c r="A902" s="10" t="s">
        <v>41</v>
      </c>
      <c r="B902" s="10" t="s">
        <v>1079</v>
      </c>
      <c r="C902" s="10"/>
      <c r="D902" s="83"/>
      <c r="E902" s="83"/>
      <c r="F902" s="83"/>
      <c r="G902" s="83"/>
      <c r="I902" s="99"/>
    </row>
    <row r="903" spans="1:9" ht="15" hidden="1" x14ac:dyDescent="0.25">
      <c r="A903" s="9" t="s">
        <v>41</v>
      </c>
      <c r="B903" s="9" t="s">
        <v>39</v>
      </c>
      <c r="C903" s="9" t="s">
        <v>383</v>
      </c>
      <c r="D903" s="83"/>
      <c r="E903" s="83"/>
      <c r="F903" s="83"/>
      <c r="G903" s="83"/>
      <c r="I903" s="99"/>
    </row>
    <row r="904" spans="1:9" ht="15" hidden="1" x14ac:dyDescent="0.25">
      <c r="A904" s="9" t="s">
        <v>41</v>
      </c>
      <c r="B904" s="9" t="s">
        <v>39</v>
      </c>
      <c r="C904" s="9" t="s">
        <v>785</v>
      </c>
      <c r="D904" s="83"/>
      <c r="E904" s="83"/>
      <c r="F904" s="83"/>
      <c r="G904" s="83"/>
      <c r="I904" s="99"/>
    </row>
    <row r="905" spans="1:9" ht="15" hidden="1" x14ac:dyDescent="0.25">
      <c r="A905" s="9" t="s">
        <v>41</v>
      </c>
      <c r="B905" s="9" t="s">
        <v>39</v>
      </c>
      <c r="C905" s="9" t="s">
        <v>384</v>
      </c>
      <c r="D905" s="83"/>
      <c r="E905" s="83"/>
      <c r="F905" s="83"/>
      <c r="G905" s="84"/>
      <c r="I905" s="99"/>
    </row>
    <row r="906" spans="1:9" ht="15" hidden="1" x14ac:dyDescent="0.25">
      <c r="A906" s="9" t="s">
        <v>41</v>
      </c>
      <c r="B906" s="9" t="s">
        <v>39</v>
      </c>
      <c r="C906" s="9" t="s">
        <v>385</v>
      </c>
      <c r="D906" s="83"/>
      <c r="E906" s="83"/>
      <c r="F906" s="83"/>
      <c r="G906" s="83"/>
      <c r="I906" s="99"/>
    </row>
    <row r="907" spans="1:9" ht="15" hidden="1" x14ac:dyDescent="0.25">
      <c r="A907" s="9" t="s">
        <v>41</v>
      </c>
      <c r="B907" s="9" t="s">
        <v>39</v>
      </c>
      <c r="C907" s="9" t="s">
        <v>386</v>
      </c>
      <c r="D907" s="83"/>
      <c r="E907" s="84"/>
      <c r="F907" s="84"/>
      <c r="G907" s="83"/>
      <c r="I907" s="99"/>
    </row>
    <row r="908" spans="1:9" ht="15" hidden="1" x14ac:dyDescent="0.25">
      <c r="A908" s="9" t="s">
        <v>41</v>
      </c>
      <c r="B908" s="9" t="s">
        <v>39</v>
      </c>
      <c r="C908" s="9" t="s">
        <v>387</v>
      </c>
      <c r="D908" s="83"/>
      <c r="E908" s="83"/>
      <c r="F908" s="83"/>
      <c r="G908" s="83"/>
      <c r="I908" s="99"/>
    </row>
    <row r="909" spans="1:9" ht="15" hidden="1" x14ac:dyDescent="0.25">
      <c r="A909" s="9" t="s">
        <v>41</v>
      </c>
      <c r="B909" s="9" t="s">
        <v>39</v>
      </c>
      <c r="C909" s="9" t="s">
        <v>86</v>
      </c>
      <c r="D909" s="84"/>
      <c r="E909" s="83"/>
      <c r="F909" s="83"/>
      <c r="G909" s="83"/>
      <c r="I909" s="99"/>
    </row>
    <row r="910" spans="1:9" ht="15" hidden="1" x14ac:dyDescent="0.25">
      <c r="A910" s="9" t="s">
        <v>41</v>
      </c>
      <c r="B910" s="9" t="s">
        <v>39</v>
      </c>
      <c r="C910" s="9" t="s">
        <v>388</v>
      </c>
      <c r="D910" s="83"/>
      <c r="E910" s="83"/>
      <c r="F910" s="83"/>
      <c r="G910" s="83"/>
      <c r="I910" s="99"/>
    </row>
    <row r="911" spans="1:9" ht="15" hidden="1" x14ac:dyDescent="0.25">
      <c r="A911" s="10" t="s">
        <v>41</v>
      </c>
      <c r="B911" s="10" t="s">
        <v>39</v>
      </c>
      <c r="C911" s="10"/>
      <c r="D911" s="83"/>
      <c r="E911" s="83"/>
      <c r="F911" s="83"/>
      <c r="G911" s="84"/>
      <c r="I911" s="99"/>
    </row>
    <row r="912" spans="1:9" ht="15" hidden="1" x14ac:dyDescent="0.25">
      <c r="A912" s="9" t="s">
        <v>41</v>
      </c>
      <c r="B912" s="9" t="s">
        <v>41</v>
      </c>
      <c r="C912" s="9" t="s">
        <v>389</v>
      </c>
      <c r="D912" s="83"/>
      <c r="E912" s="83"/>
      <c r="F912" s="83"/>
      <c r="G912" s="83"/>
      <c r="I912" s="99"/>
    </row>
    <row r="913" spans="1:9" ht="15" hidden="1" x14ac:dyDescent="0.25">
      <c r="A913" s="9" t="s">
        <v>41</v>
      </c>
      <c r="B913" s="9" t="s">
        <v>41</v>
      </c>
      <c r="C913" s="9" t="s">
        <v>390</v>
      </c>
      <c r="D913" s="83"/>
      <c r="E913" s="84"/>
      <c r="F913" s="84"/>
      <c r="G913" s="83"/>
      <c r="I913" s="99"/>
    </row>
    <row r="914" spans="1:9" ht="15" hidden="1" x14ac:dyDescent="0.25">
      <c r="A914" s="9" t="s">
        <v>41</v>
      </c>
      <c r="B914" s="9" t="s">
        <v>41</v>
      </c>
      <c r="C914" s="9" t="s">
        <v>391</v>
      </c>
      <c r="D914" s="83"/>
      <c r="E914" s="83"/>
      <c r="F914" s="83"/>
      <c r="G914" s="83"/>
      <c r="I914" s="99"/>
    </row>
    <row r="915" spans="1:9" ht="15" hidden="1" x14ac:dyDescent="0.25">
      <c r="A915" s="9" t="s">
        <v>41</v>
      </c>
      <c r="B915" s="9" t="s">
        <v>41</v>
      </c>
      <c r="C915" s="9" t="s">
        <v>392</v>
      </c>
      <c r="D915" s="83"/>
      <c r="E915" s="83"/>
      <c r="F915" s="83"/>
      <c r="G915" s="83"/>
      <c r="I915" s="99"/>
    </row>
    <row r="916" spans="1:9" ht="15" hidden="1" x14ac:dyDescent="0.25">
      <c r="A916" s="9" t="s">
        <v>41</v>
      </c>
      <c r="B916" s="9" t="s">
        <v>41</v>
      </c>
      <c r="C916" s="9" t="s">
        <v>393</v>
      </c>
      <c r="D916" s="83"/>
      <c r="E916" s="83"/>
      <c r="F916" s="83"/>
      <c r="G916" s="83"/>
      <c r="I916" s="99"/>
    </row>
    <row r="917" spans="1:9" ht="15" hidden="1" x14ac:dyDescent="0.25">
      <c r="A917" s="9" t="s">
        <v>41</v>
      </c>
      <c r="B917" s="9" t="s">
        <v>41</v>
      </c>
      <c r="C917" s="9" t="s">
        <v>394</v>
      </c>
      <c r="D917" s="83"/>
      <c r="E917" s="83"/>
      <c r="F917" s="83"/>
      <c r="G917" s="83"/>
      <c r="I917" s="99"/>
    </row>
    <row r="918" spans="1:9" ht="15" hidden="1" x14ac:dyDescent="0.25">
      <c r="A918" s="9" t="s">
        <v>41</v>
      </c>
      <c r="B918" s="9" t="s">
        <v>41</v>
      </c>
      <c r="C918" s="9" t="s">
        <v>395</v>
      </c>
      <c r="D918" s="83"/>
      <c r="E918" s="83"/>
      <c r="F918" s="83"/>
      <c r="G918" s="84"/>
      <c r="I918" s="99"/>
    </row>
    <row r="919" spans="1:9" ht="15" hidden="1" x14ac:dyDescent="0.25">
      <c r="A919" s="9" t="s">
        <v>41</v>
      </c>
      <c r="B919" s="9" t="s">
        <v>41</v>
      </c>
      <c r="C919" s="9" t="s">
        <v>396</v>
      </c>
      <c r="D919" s="84"/>
      <c r="E919" s="83"/>
      <c r="F919" s="83"/>
      <c r="G919" s="83"/>
      <c r="I919" s="99"/>
    </row>
    <row r="920" spans="1:9" ht="15" hidden="1" x14ac:dyDescent="0.25">
      <c r="A920" s="9" t="s">
        <v>41</v>
      </c>
      <c r="B920" s="9" t="s">
        <v>41</v>
      </c>
      <c r="C920" s="9" t="s">
        <v>397</v>
      </c>
      <c r="D920" s="83"/>
      <c r="E920" s="84"/>
      <c r="F920" s="84"/>
      <c r="G920" s="83"/>
      <c r="I920" s="99"/>
    </row>
    <row r="921" spans="1:9" ht="15" hidden="1" x14ac:dyDescent="0.25">
      <c r="A921" s="9" t="s">
        <v>41</v>
      </c>
      <c r="B921" s="9" t="s">
        <v>41</v>
      </c>
      <c r="C921" s="9" t="s">
        <v>704</v>
      </c>
      <c r="D921" s="83"/>
      <c r="E921" s="83"/>
      <c r="F921" s="83"/>
      <c r="G921" s="83"/>
      <c r="I921" s="99"/>
    </row>
    <row r="922" spans="1:9" ht="15" hidden="1" x14ac:dyDescent="0.25">
      <c r="A922" s="10" t="s">
        <v>41</v>
      </c>
      <c r="B922" s="10" t="s">
        <v>41</v>
      </c>
      <c r="C922" s="10"/>
      <c r="D922" s="83"/>
      <c r="E922" s="83"/>
      <c r="F922" s="83"/>
      <c r="G922" s="83"/>
      <c r="I922" s="99"/>
    </row>
    <row r="923" spans="1:9" ht="15" hidden="1" x14ac:dyDescent="0.25">
      <c r="A923" s="9" t="s">
        <v>41</v>
      </c>
      <c r="B923" s="9" t="s">
        <v>44</v>
      </c>
      <c r="C923" s="9" t="s">
        <v>398</v>
      </c>
      <c r="D923" s="83"/>
      <c r="E923" s="83"/>
      <c r="F923" s="83"/>
      <c r="G923" s="83"/>
      <c r="I923" s="99"/>
    </row>
    <row r="924" spans="1:9" ht="15" hidden="1" x14ac:dyDescent="0.25">
      <c r="A924" s="9" t="s">
        <v>41</v>
      </c>
      <c r="B924" s="9" t="s">
        <v>44</v>
      </c>
      <c r="C924" s="9" t="s">
        <v>279</v>
      </c>
      <c r="D924" s="83"/>
      <c r="E924" s="83"/>
      <c r="F924" s="83"/>
      <c r="G924" s="83"/>
      <c r="I924" s="99"/>
    </row>
    <row r="925" spans="1:9" ht="15" hidden="1" x14ac:dyDescent="0.25">
      <c r="A925" s="9" t="s">
        <v>41</v>
      </c>
      <c r="B925" s="9" t="s">
        <v>44</v>
      </c>
      <c r="C925" s="9" t="s">
        <v>399</v>
      </c>
      <c r="D925" s="83"/>
      <c r="E925" s="83"/>
      <c r="F925" s="83"/>
      <c r="G925" s="83"/>
      <c r="I925" s="99"/>
    </row>
    <row r="926" spans="1:9" ht="15" hidden="1" x14ac:dyDescent="0.25">
      <c r="A926" s="9" t="s">
        <v>41</v>
      </c>
      <c r="B926" s="9" t="s">
        <v>44</v>
      </c>
      <c r="C926" s="9" t="s">
        <v>400</v>
      </c>
      <c r="D926" s="84"/>
      <c r="E926" s="83"/>
      <c r="F926" s="83"/>
      <c r="G926" s="84"/>
      <c r="I926" s="99"/>
    </row>
    <row r="927" spans="1:9" ht="15" hidden="1" x14ac:dyDescent="0.25">
      <c r="A927" s="9" t="s">
        <v>41</v>
      </c>
      <c r="B927" s="9" t="s">
        <v>44</v>
      </c>
      <c r="C927" s="9" t="s">
        <v>786</v>
      </c>
      <c r="D927" s="83"/>
      <c r="E927" s="83"/>
      <c r="F927" s="83"/>
      <c r="G927" s="83"/>
      <c r="I927" s="99"/>
    </row>
    <row r="928" spans="1:9" ht="15" hidden="1" x14ac:dyDescent="0.25">
      <c r="A928" s="9" t="s">
        <v>41</v>
      </c>
      <c r="B928" s="9" t="s">
        <v>44</v>
      </c>
      <c r="C928" s="9" t="s">
        <v>401</v>
      </c>
      <c r="D928" s="83"/>
      <c r="E928" s="84"/>
      <c r="F928" s="84"/>
      <c r="G928" s="83"/>
      <c r="I928" s="99"/>
    </row>
    <row r="929" spans="1:9" ht="15" hidden="1" x14ac:dyDescent="0.25">
      <c r="A929" s="9" t="s">
        <v>41</v>
      </c>
      <c r="B929" s="9" t="s">
        <v>44</v>
      </c>
      <c r="C929" s="9" t="s">
        <v>402</v>
      </c>
      <c r="D929" s="83"/>
      <c r="E929" s="83"/>
      <c r="F929" s="83"/>
      <c r="G929" s="83"/>
      <c r="I929" s="99"/>
    </row>
    <row r="930" spans="1:9" ht="15" hidden="1" x14ac:dyDescent="0.25">
      <c r="A930" s="9" t="s">
        <v>41</v>
      </c>
      <c r="B930" s="9" t="s">
        <v>44</v>
      </c>
      <c r="C930" s="9" t="s">
        <v>86</v>
      </c>
      <c r="D930" s="83"/>
      <c r="E930" s="83"/>
      <c r="F930" s="83"/>
      <c r="G930" s="83"/>
      <c r="I930" s="99"/>
    </row>
    <row r="931" spans="1:9" ht="15" hidden="1" x14ac:dyDescent="0.25">
      <c r="A931" s="9" t="s">
        <v>41</v>
      </c>
      <c r="B931" s="9" t="s">
        <v>44</v>
      </c>
      <c r="C931" s="9" t="s">
        <v>704</v>
      </c>
      <c r="D931" s="83"/>
      <c r="E931" s="83"/>
      <c r="F931" s="83"/>
      <c r="G931" s="83"/>
      <c r="I931" s="99"/>
    </row>
    <row r="932" spans="1:9" ht="15" hidden="1" x14ac:dyDescent="0.25">
      <c r="A932" s="10" t="s">
        <v>41</v>
      </c>
      <c r="B932" s="10" t="s">
        <v>44</v>
      </c>
      <c r="C932" s="10"/>
      <c r="D932" s="83"/>
      <c r="E932" s="83"/>
      <c r="F932" s="83"/>
      <c r="G932" s="83"/>
      <c r="I932" s="99"/>
    </row>
    <row r="933" spans="1:9" ht="15" hidden="1" x14ac:dyDescent="0.25">
      <c r="A933" s="9" t="s">
        <v>41</v>
      </c>
      <c r="B933" s="9" t="s">
        <v>48</v>
      </c>
      <c r="C933" s="9" t="s">
        <v>403</v>
      </c>
      <c r="D933" s="84"/>
      <c r="E933" s="83"/>
      <c r="F933" s="83"/>
      <c r="G933" s="83"/>
      <c r="I933" s="99"/>
    </row>
    <row r="934" spans="1:9" ht="15" hidden="1" x14ac:dyDescent="0.25">
      <c r="A934" s="9" t="s">
        <v>41</v>
      </c>
      <c r="B934" s="9" t="s">
        <v>48</v>
      </c>
      <c r="C934" s="9" t="s">
        <v>404</v>
      </c>
      <c r="D934" s="83"/>
      <c r="E934" s="83"/>
      <c r="F934" s="83"/>
      <c r="G934" s="83"/>
      <c r="I934" s="99"/>
    </row>
    <row r="935" spans="1:9" ht="15" hidden="1" x14ac:dyDescent="0.25">
      <c r="A935" s="9" t="s">
        <v>41</v>
      </c>
      <c r="B935" s="9" t="s">
        <v>48</v>
      </c>
      <c r="C935" s="9" t="s">
        <v>86</v>
      </c>
      <c r="D935" s="83"/>
      <c r="E935" s="83"/>
      <c r="F935" s="83"/>
      <c r="G935" s="83"/>
      <c r="I935" s="99"/>
    </row>
    <row r="936" spans="1:9" ht="15" hidden="1" x14ac:dyDescent="0.25">
      <c r="A936" s="9" t="s">
        <v>41</v>
      </c>
      <c r="B936" s="9" t="s">
        <v>48</v>
      </c>
      <c r="C936" s="9" t="s">
        <v>405</v>
      </c>
      <c r="D936" s="83"/>
      <c r="E936" s="83"/>
      <c r="F936" s="83"/>
      <c r="G936" s="83"/>
      <c r="I936" s="99"/>
    </row>
    <row r="937" spans="1:9" ht="15" hidden="1" x14ac:dyDescent="0.25">
      <c r="A937" s="9" t="s">
        <v>41</v>
      </c>
      <c r="B937" s="9" t="s">
        <v>48</v>
      </c>
      <c r="C937" s="9" t="s">
        <v>406</v>
      </c>
      <c r="D937" s="83"/>
      <c r="E937" s="83"/>
      <c r="F937" s="83"/>
      <c r="G937" s="83"/>
      <c r="I937" s="99"/>
    </row>
    <row r="938" spans="1:9" ht="15" hidden="1" x14ac:dyDescent="0.25">
      <c r="A938" s="9" t="s">
        <v>41</v>
      </c>
      <c r="B938" s="9" t="s">
        <v>48</v>
      </c>
      <c r="C938" s="9" t="s">
        <v>704</v>
      </c>
      <c r="D938" s="83"/>
      <c r="E938" s="83"/>
      <c r="F938" s="83"/>
      <c r="G938" s="83"/>
      <c r="I938" s="99"/>
    </row>
    <row r="939" spans="1:9" ht="15" hidden="1" x14ac:dyDescent="0.25">
      <c r="A939" s="10" t="s">
        <v>41</v>
      </c>
      <c r="B939" s="10" t="s">
        <v>48</v>
      </c>
      <c r="C939" s="10"/>
      <c r="D939" s="84"/>
      <c r="E939" s="83"/>
      <c r="F939" s="83"/>
      <c r="G939" s="83"/>
      <c r="I939" s="99"/>
    </row>
    <row r="940" spans="1:9" ht="15" hidden="1" x14ac:dyDescent="0.25">
      <c r="A940" s="9" t="s">
        <v>41</v>
      </c>
      <c r="B940" s="9" t="s">
        <v>50</v>
      </c>
      <c r="C940" s="9" t="s">
        <v>407</v>
      </c>
      <c r="D940" s="83"/>
      <c r="E940" s="83"/>
      <c r="F940" s="83"/>
      <c r="G940" s="83"/>
      <c r="I940" s="99"/>
    </row>
    <row r="941" spans="1:9" ht="15" hidden="1" x14ac:dyDescent="0.25">
      <c r="A941" s="9" t="s">
        <v>41</v>
      </c>
      <c r="B941" s="9" t="s">
        <v>50</v>
      </c>
      <c r="C941" s="9" t="s">
        <v>787</v>
      </c>
      <c r="D941" s="83"/>
      <c r="E941" s="83"/>
      <c r="F941" s="83"/>
      <c r="G941" s="83"/>
      <c r="I941" s="99"/>
    </row>
    <row r="942" spans="1:9" ht="15" hidden="1" x14ac:dyDescent="0.25">
      <c r="A942" s="9" t="s">
        <v>41</v>
      </c>
      <c r="B942" s="9" t="s">
        <v>50</v>
      </c>
      <c r="C942" s="9" t="s">
        <v>408</v>
      </c>
      <c r="D942" s="83"/>
      <c r="E942" s="83"/>
      <c r="F942" s="83"/>
      <c r="G942" s="83"/>
      <c r="I942" s="99"/>
    </row>
    <row r="943" spans="1:9" ht="15" hidden="1" x14ac:dyDescent="0.25">
      <c r="A943" s="9" t="s">
        <v>41</v>
      </c>
      <c r="B943" s="9" t="s">
        <v>50</v>
      </c>
      <c r="C943" s="9" t="s">
        <v>409</v>
      </c>
      <c r="D943" s="83"/>
      <c r="E943" s="83"/>
      <c r="F943" s="83"/>
      <c r="G943" s="83"/>
      <c r="I943" s="99"/>
    </row>
    <row r="944" spans="1:9" ht="15" hidden="1" x14ac:dyDescent="0.25">
      <c r="A944" s="9" t="s">
        <v>41</v>
      </c>
      <c r="B944" s="9" t="s">
        <v>50</v>
      </c>
      <c r="C944" s="9" t="s">
        <v>86</v>
      </c>
      <c r="D944" s="83"/>
      <c r="E944" s="83"/>
      <c r="F944" s="83"/>
      <c r="G944" s="83"/>
      <c r="I944" s="99"/>
    </row>
    <row r="945" spans="1:9" ht="15" hidden="1" x14ac:dyDescent="0.25">
      <c r="A945" s="9" t="s">
        <v>41</v>
      </c>
      <c r="B945" s="9" t="s">
        <v>50</v>
      </c>
      <c r="C945" s="9" t="s">
        <v>704</v>
      </c>
      <c r="D945" s="83"/>
      <c r="E945" s="83"/>
      <c r="F945" s="83"/>
      <c r="G945" s="84"/>
      <c r="I945" s="99"/>
    </row>
    <row r="946" spans="1:9" ht="15" hidden="1" x14ac:dyDescent="0.25">
      <c r="A946" s="10" t="s">
        <v>41</v>
      </c>
      <c r="B946" s="10" t="s">
        <v>50</v>
      </c>
      <c r="C946" s="10"/>
      <c r="D946" s="83"/>
      <c r="E946" s="83"/>
      <c r="F946" s="83"/>
      <c r="G946" s="83"/>
      <c r="I946" s="99"/>
    </row>
    <row r="947" spans="1:9" ht="15" hidden="1" x14ac:dyDescent="0.25">
      <c r="A947" s="9" t="s">
        <v>41</v>
      </c>
      <c r="B947" s="9" t="s">
        <v>55</v>
      </c>
      <c r="C947" s="9" t="s">
        <v>410</v>
      </c>
      <c r="D947" s="83"/>
      <c r="E947" s="84"/>
      <c r="F947" s="84"/>
      <c r="G947" s="83"/>
      <c r="I947" s="99"/>
    </row>
    <row r="948" spans="1:9" ht="15" hidden="1" x14ac:dyDescent="0.25">
      <c r="A948" s="9" t="s">
        <v>41</v>
      </c>
      <c r="B948" s="9" t="s">
        <v>55</v>
      </c>
      <c r="C948" s="9" t="s">
        <v>148</v>
      </c>
      <c r="D948" s="83"/>
      <c r="E948" s="83"/>
      <c r="F948" s="83"/>
      <c r="G948" s="83"/>
      <c r="I948" s="99"/>
    </row>
    <row r="949" spans="1:9" ht="15" hidden="1" x14ac:dyDescent="0.25">
      <c r="A949" s="9" t="s">
        <v>41</v>
      </c>
      <c r="B949" s="9" t="s">
        <v>55</v>
      </c>
      <c r="C949" s="9" t="s">
        <v>788</v>
      </c>
      <c r="D949" s="83"/>
      <c r="E949" s="83"/>
      <c r="F949" s="83"/>
      <c r="G949" s="83"/>
      <c r="I949" s="99"/>
    </row>
    <row r="950" spans="1:9" ht="15" hidden="1" x14ac:dyDescent="0.25">
      <c r="A950" s="9" t="s">
        <v>41</v>
      </c>
      <c r="B950" s="9" t="s">
        <v>55</v>
      </c>
      <c r="C950" s="9" t="s">
        <v>411</v>
      </c>
      <c r="D950" s="83"/>
      <c r="E950" s="83"/>
      <c r="F950" s="83"/>
      <c r="G950" s="83"/>
      <c r="I950" s="99"/>
    </row>
    <row r="951" spans="1:9" ht="15" hidden="1" x14ac:dyDescent="0.25">
      <c r="A951" s="9" t="s">
        <v>41</v>
      </c>
      <c r="B951" s="9" t="s">
        <v>55</v>
      </c>
      <c r="C951" s="9" t="s">
        <v>86</v>
      </c>
      <c r="D951" s="84"/>
      <c r="E951" s="83"/>
      <c r="F951" s="83"/>
      <c r="G951" s="83"/>
      <c r="I951" s="99"/>
    </row>
    <row r="952" spans="1:9" ht="15" hidden="1" x14ac:dyDescent="0.25">
      <c r="A952" s="10" t="s">
        <v>41</v>
      </c>
      <c r="B952" s="10" t="s">
        <v>55</v>
      </c>
      <c r="C952" s="10"/>
      <c r="D952" s="83"/>
      <c r="E952" s="83"/>
      <c r="F952" s="83"/>
      <c r="G952" s="83"/>
      <c r="I952" s="99"/>
    </row>
    <row r="953" spans="1:9" ht="15" hidden="1" x14ac:dyDescent="0.25">
      <c r="A953" s="9" t="s">
        <v>41</v>
      </c>
      <c r="B953" s="9" t="s">
        <v>71</v>
      </c>
      <c r="C953" s="9" t="s">
        <v>412</v>
      </c>
      <c r="D953" s="83"/>
      <c r="E953" s="83"/>
      <c r="F953" s="83"/>
      <c r="G953" s="83"/>
      <c r="I953" s="99"/>
    </row>
    <row r="954" spans="1:9" ht="15" hidden="1" x14ac:dyDescent="0.25">
      <c r="A954" s="9" t="s">
        <v>41</v>
      </c>
      <c r="B954" s="9" t="s">
        <v>71</v>
      </c>
      <c r="C954" s="9" t="s">
        <v>413</v>
      </c>
      <c r="D954" s="83"/>
      <c r="E954" s="83"/>
      <c r="F954" s="83"/>
      <c r="G954" s="83"/>
      <c r="I954" s="99"/>
    </row>
    <row r="955" spans="1:9" ht="15" hidden="1" x14ac:dyDescent="0.25">
      <c r="A955" s="9" t="s">
        <v>41</v>
      </c>
      <c r="B955" s="9" t="s">
        <v>71</v>
      </c>
      <c r="C955" s="9" t="s">
        <v>414</v>
      </c>
      <c r="D955" s="83"/>
      <c r="E955" s="83"/>
      <c r="F955" s="83"/>
      <c r="G955" s="83"/>
      <c r="I955" s="99"/>
    </row>
    <row r="956" spans="1:9" ht="15" hidden="1" x14ac:dyDescent="0.25">
      <c r="A956" s="9" t="s">
        <v>41</v>
      </c>
      <c r="B956" s="9" t="s">
        <v>71</v>
      </c>
      <c r="C956" s="9" t="s">
        <v>385</v>
      </c>
      <c r="D956" s="83"/>
      <c r="E956" s="83"/>
      <c r="F956" s="83"/>
      <c r="G956" s="83"/>
      <c r="I956" s="99"/>
    </row>
    <row r="957" spans="1:9" ht="15" hidden="1" x14ac:dyDescent="0.25">
      <c r="A957" s="9" t="s">
        <v>41</v>
      </c>
      <c r="B957" s="9" t="s">
        <v>71</v>
      </c>
      <c r="C957" s="9" t="s">
        <v>415</v>
      </c>
      <c r="D957" s="83"/>
      <c r="E957" s="83"/>
      <c r="F957" s="83"/>
      <c r="G957" s="83"/>
      <c r="I957" s="99"/>
    </row>
    <row r="958" spans="1:9" ht="15" hidden="1" x14ac:dyDescent="0.25">
      <c r="A958" s="9" t="s">
        <v>41</v>
      </c>
      <c r="B958" s="9" t="s">
        <v>71</v>
      </c>
      <c r="C958" s="9" t="s">
        <v>86</v>
      </c>
      <c r="D958" s="83"/>
      <c r="E958" s="83"/>
      <c r="F958" s="83"/>
      <c r="G958" s="83"/>
      <c r="I958" s="99"/>
    </row>
    <row r="959" spans="1:9" ht="15" hidden="1" x14ac:dyDescent="0.25">
      <c r="A959" s="9" t="s">
        <v>41</v>
      </c>
      <c r="B959" s="9" t="s">
        <v>71</v>
      </c>
      <c r="C959" s="9" t="s">
        <v>789</v>
      </c>
      <c r="D959" s="83"/>
      <c r="E959" s="83"/>
      <c r="F959" s="83"/>
      <c r="G959" s="84"/>
      <c r="I959" s="99"/>
    </row>
    <row r="960" spans="1:9" ht="15" hidden="1" x14ac:dyDescent="0.25">
      <c r="A960" s="9" t="s">
        <v>41</v>
      </c>
      <c r="B960" s="9" t="s">
        <v>71</v>
      </c>
      <c r="C960" s="197" t="s">
        <v>1047</v>
      </c>
      <c r="D960" s="83"/>
      <c r="E960" s="83"/>
      <c r="F960" s="83"/>
      <c r="G960" s="83"/>
      <c r="I960" s="99"/>
    </row>
    <row r="961" spans="1:9" ht="15" hidden="1" x14ac:dyDescent="0.25">
      <c r="A961" s="9" t="s">
        <v>41</v>
      </c>
      <c r="B961" s="9" t="s">
        <v>71</v>
      </c>
      <c r="C961" s="9" t="s">
        <v>416</v>
      </c>
      <c r="D961" s="83"/>
      <c r="E961" s="84"/>
      <c r="F961" s="84"/>
      <c r="G961" s="83"/>
      <c r="I961" s="99"/>
    </row>
    <row r="962" spans="1:9" ht="15" hidden="1" x14ac:dyDescent="0.25">
      <c r="A962" s="9" t="s">
        <v>41</v>
      </c>
      <c r="B962" s="9" t="s">
        <v>71</v>
      </c>
      <c r="C962" s="9" t="s">
        <v>417</v>
      </c>
      <c r="D962" s="83"/>
      <c r="E962" s="83"/>
      <c r="F962" s="83"/>
      <c r="G962" s="83"/>
      <c r="I962" s="99"/>
    </row>
    <row r="963" spans="1:9" ht="15" hidden="1" x14ac:dyDescent="0.25">
      <c r="A963" s="9" t="s">
        <v>41</v>
      </c>
      <c r="B963" s="9" t="s">
        <v>71</v>
      </c>
      <c r="C963" s="9" t="s">
        <v>418</v>
      </c>
      <c r="D963" s="83"/>
      <c r="E963" s="83"/>
      <c r="F963" s="83"/>
      <c r="G963" s="83"/>
      <c r="I963" s="99"/>
    </row>
    <row r="964" spans="1:9" ht="15" hidden="1" x14ac:dyDescent="0.25">
      <c r="A964" s="10" t="s">
        <v>41</v>
      </c>
      <c r="B964" s="10" t="s">
        <v>71</v>
      </c>
      <c r="C964" s="10" t="s">
        <v>704</v>
      </c>
      <c r="D964" s="83"/>
      <c r="E964" s="83"/>
      <c r="F964" s="83"/>
      <c r="G964" s="83"/>
      <c r="I964" s="99"/>
    </row>
    <row r="965" spans="1:9" ht="15" hidden="1" x14ac:dyDescent="0.25">
      <c r="A965" s="9" t="s">
        <v>68</v>
      </c>
      <c r="B965" s="9" t="s">
        <v>1076</v>
      </c>
      <c r="C965" s="9" t="s">
        <v>419</v>
      </c>
      <c r="D965" s="83"/>
      <c r="E965" s="83"/>
      <c r="F965" s="83"/>
      <c r="G965" s="83"/>
      <c r="I965" s="99"/>
    </row>
    <row r="966" spans="1:9" ht="15" hidden="1" x14ac:dyDescent="0.25">
      <c r="A966" s="9" t="s">
        <v>68</v>
      </c>
      <c r="B966" s="9" t="s">
        <v>1076</v>
      </c>
      <c r="C966" s="9" t="s">
        <v>1077</v>
      </c>
      <c r="D966" s="83"/>
      <c r="E966" s="83"/>
      <c r="F966" s="83"/>
      <c r="G966" s="84"/>
      <c r="I966" s="99"/>
    </row>
    <row r="967" spans="1:9" ht="15" hidden="1" x14ac:dyDescent="0.25">
      <c r="A967" s="11" t="s">
        <v>68</v>
      </c>
      <c r="B967" s="9" t="s">
        <v>1076</v>
      </c>
      <c r="C967" s="9" t="s">
        <v>1078</v>
      </c>
      <c r="D967" s="83"/>
      <c r="E967" s="83"/>
      <c r="F967" s="83"/>
      <c r="G967" s="83"/>
      <c r="I967" s="99"/>
    </row>
    <row r="968" spans="1:9" ht="15" hidden="1" x14ac:dyDescent="0.25">
      <c r="A968" s="9" t="s">
        <v>68</v>
      </c>
      <c r="B968" s="9" t="s">
        <v>1076</v>
      </c>
      <c r="C968" s="9" t="s">
        <v>420</v>
      </c>
      <c r="D968" s="83"/>
      <c r="E968" s="84"/>
      <c r="F968" s="84"/>
      <c r="G968" s="83"/>
      <c r="I968" s="99"/>
    </row>
    <row r="969" spans="1:9" ht="15" hidden="1" x14ac:dyDescent="0.25">
      <c r="A969" s="9" t="s">
        <v>68</v>
      </c>
      <c r="B969" s="9" t="s">
        <v>1076</v>
      </c>
      <c r="C969" s="9" t="s">
        <v>421</v>
      </c>
      <c r="D969" s="84"/>
      <c r="E969" s="83"/>
      <c r="F969" s="83"/>
      <c r="G969" s="83"/>
      <c r="I969" s="99"/>
    </row>
    <row r="970" spans="1:9" ht="15" hidden="1" x14ac:dyDescent="0.25">
      <c r="A970" s="9" t="s">
        <v>68</v>
      </c>
      <c r="B970" s="9" t="s">
        <v>1076</v>
      </c>
      <c r="C970" s="9" t="s">
        <v>422</v>
      </c>
      <c r="D970" s="83"/>
      <c r="E970" s="83"/>
      <c r="F970" s="83"/>
      <c r="G970" s="83"/>
      <c r="I970" s="99"/>
    </row>
    <row r="971" spans="1:9" ht="15" hidden="1" x14ac:dyDescent="0.25">
      <c r="A971" s="9" t="s">
        <v>68</v>
      </c>
      <c r="B971" s="9" t="s">
        <v>1076</v>
      </c>
      <c r="C971" s="9" t="s">
        <v>423</v>
      </c>
      <c r="D971" s="83"/>
      <c r="E971" s="83"/>
      <c r="F971" s="83"/>
      <c r="G971" s="83"/>
      <c r="I971" s="99"/>
    </row>
    <row r="972" spans="1:9" ht="15" hidden="1" x14ac:dyDescent="0.25">
      <c r="A972" s="9" t="s">
        <v>68</v>
      </c>
      <c r="B972" s="9" t="s">
        <v>1076</v>
      </c>
      <c r="C972" s="9" t="s">
        <v>424</v>
      </c>
      <c r="D972" s="83"/>
      <c r="E972" s="83"/>
      <c r="F972" s="83"/>
      <c r="G972" s="83"/>
      <c r="I972" s="99"/>
    </row>
    <row r="973" spans="1:9" ht="15" hidden="1" x14ac:dyDescent="0.25">
      <c r="A973" s="9" t="s">
        <v>68</v>
      </c>
      <c r="B973" s="9" t="s">
        <v>1076</v>
      </c>
      <c r="C973" s="9" t="s">
        <v>425</v>
      </c>
      <c r="D973" s="83"/>
      <c r="E973" s="83"/>
      <c r="F973" s="83"/>
      <c r="G973" s="83"/>
      <c r="I973" s="99"/>
    </row>
    <row r="974" spans="1:9" ht="15" hidden="1" x14ac:dyDescent="0.25">
      <c r="A974" s="9" t="s">
        <v>68</v>
      </c>
      <c r="B974" s="9" t="s">
        <v>1076</v>
      </c>
      <c r="C974" s="9" t="s">
        <v>86</v>
      </c>
      <c r="D974" s="86"/>
      <c r="E974" s="83"/>
      <c r="F974" s="83"/>
      <c r="G974" s="83"/>
      <c r="I974" s="99"/>
    </row>
    <row r="975" spans="1:9" ht="15" hidden="1" x14ac:dyDescent="0.25">
      <c r="A975" s="9" t="s">
        <v>68</v>
      </c>
      <c r="B975" s="9" t="s">
        <v>1076</v>
      </c>
      <c r="C975" s="9" t="s">
        <v>426</v>
      </c>
      <c r="D975" s="83"/>
      <c r="E975" s="83"/>
      <c r="F975" s="83"/>
      <c r="G975" s="83"/>
      <c r="I975" s="99"/>
    </row>
    <row r="976" spans="1:9" ht="15" hidden="1" x14ac:dyDescent="0.25">
      <c r="A976" s="9" t="s">
        <v>68</v>
      </c>
      <c r="B976" s="9" t="s">
        <v>1076</v>
      </c>
      <c r="C976" s="9" t="s">
        <v>427</v>
      </c>
      <c r="D976" s="83"/>
      <c r="E976" s="83"/>
      <c r="F976" s="83"/>
      <c r="G976" s="83"/>
      <c r="I976" s="99"/>
    </row>
    <row r="977" spans="1:9" ht="15" hidden="1" x14ac:dyDescent="0.25">
      <c r="A977" s="9" t="s">
        <v>68</v>
      </c>
      <c r="B977" s="9" t="s">
        <v>1076</v>
      </c>
      <c r="C977" s="9" t="s">
        <v>73</v>
      </c>
      <c r="D977" s="83"/>
      <c r="E977" s="83"/>
      <c r="F977" s="83"/>
      <c r="G977" s="83"/>
      <c r="I977" s="99"/>
    </row>
    <row r="978" spans="1:9" ht="15" hidden="1" x14ac:dyDescent="0.25">
      <c r="A978" s="9" t="s">
        <v>68</v>
      </c>
      <c r="B978" s="9" t="s">
        <v>1076</v>
      </c>
      <c r="C978" s="9" t="s">
        <v>428</v>
      </c>
      <c r="D978" s="83"/>
      <c r="E978" s="83"/>
      <c r="F978" s="83"/>
      <c r="G978" s="83"/>
      <c r="I978" s="99"/>
    </row>
    <row r="979" spans="1:9" ht="15" hidden="1" x14ac:dyDescent="0.25">
      <c r="A979" s="9" t="s">
        <v>68</v>
      </c>
      <c r="B979" s="9" t="s">
        <v>1076</v>
      </c>
      <c r="C979" s="9" t="s">
        <v>429</v>
      </c>
      <c r="D979" s="83"/>
      <c r="E979" s="83"/>
      <c r="F979" s="83"/>
      <c r="G979" s="83"/>
      <c r="I979" s="99"/>
    </row>
    <row r="980" spans="1:9" ht="15" hidden="1" x14ac:dyDescent="0.25">
      <c r="A980" s="9" t="s">
        <v>68</v>
      </c>
      <c r="B980" s="9" t="s">
        <v>1076</v>
      </c>
      <c r="C980" s="9" t="s">
        <v>430</v>
      </c>
      <c r="D980" s="83"/>
      <c r="E980" s="83"/>
      <c r="F980" s="83"/>
      <c r="G980" s="84"/>
      <c r="I980" s="99"/>
    </row>
    <row r="981" spans="1:9" ht="15" hidden="1" x14ac:dyDescent="0.25">
      <c r="A981" s="9" t="s">
        <v>68</v>
      </c>
      <c r="B981" s="9" t="s">
        <v>1076</v>
      </c>
      <c r="C981" s="9" t="s">
        <v>924</v>
      </c>
      <c r="D981" s="83"/>
      <c r="E981" s="83"/>
      <c r="F981" s="83"/>
      <c r="G981" s="83"/>
      <c r="I981" s="99"/>
    </row>
    <row r="982" spans="1:9" ht="15" hidden="1" x14ac:dyDescent="0.25">
      <c r="A982" s="9" t="s">
        <v>68</v>
      </c>
      <c r="B982" s="9" t="s">
        <v>1076</v>
      </c>
      <c r="C982" s="9" t="s">
        <v>704</v>
      </c>
      <c r="D982" s="83"/>
      <c r="E982" s="84"/>
      <c r="F982" s="84"/>
      <c r="G982" s="83"/>
      <c r="I982" s="99"/>
    </row>
    <row r="983" spans="1:9" ht="15" hidden="1" x14ac:dyDescent="0.25">
      <c r="A983" s="10" t="s">
        <v>68</v>
      </c>
      <c r="B983" s="10" t="s">
        <v>1076</v>
      </c>
      <c r="C983" s="10"/>
      <c r="D983" s="83"/>
      <c r="E983" s="83"/>
      <c r="F983" s="83"/>
      <c r="G983" s="83"/>
      <c r="I983" s="99"/>
    </row>
    <row r="984" spans="1:9" ht="15" hidden="1" x14ac:dyDescent="0.25">
      <c r="A984" s="9" t="s">
        <v>70</v>
      </c>
      <c r="B984" s="9" t="s">
        <v>28</v>
      </c>
      <c r="C984" s="9" t="s">
        <v>431</v>
      </c>
      <c r="D984" s="83"/>
      <c r="E984" s="83"/>
      <c r="F984" s="83"/>
      <c r="G984" s="83"/>
      <c r="I984" s="99"/>
    </row>
    <row r="985" spans="1:9" ht="15" hidden="1" x14ac:dyDescent="0.25">
      <c r="A985" s="9" t="s">
        <v>70</v>
      </c>
      <c r="B985" s="9" t="s">
        <v>28</v>
      </c>
      <c r="C985" s="9" t="s">
        <v>432</v>
      </c>
      <c r="D985" s="84"/>
      <c r="E985" s="83"/>
      <c r="F985" s="83"/>
      <c r="G985" s="83"/>
      <c r="I985" s="99"/>
    </row>
    <row r="986" spans="1:9" ht="15" hidden="1" x14ac:dyDescent="0.25">
      <c r="A986" s="9" t="s">
        <v>70</v>
      </c>
      <c r="B986" s="9" t="s">
        <v>28</v>
      </c>
      <c r="C986" s="9" t="s">
        <v>433</v>
      </c>
      <c r="D986" s="83"/>
      <c r="E986" s="83"/>
      <c r="F986" s="83"/>
      <c r="G986" s="83"/>
      <c r="I986" s="99"/>
    </row>
    <row r="987" spans="1:9" ht="15" hidden="1" x14ac:dyDescent="0.25">
      <c r="A987" s="9" t="s">
        <v>70</v>
      </c>
      <c r="B987" s="9" t="s">
        <v>28</v>
      </c>
      <c r="C987" s="9" t="s">
        <v>434</v>
      </c>
      <c r="D987" s="83"/>
      <c r="E987" s="83"/>
      <c r="F987" s="83"/>
      <c r="G987" s="83"/>
      <c r="I987" s="99"/>
    </row>
    <row r="988" spans="1:9" ht="15" hidden="1" x14ac:dyDescent="0.25">
      <c r="A988" s="9" t="s">
        <v>70</v>
      </c>
      <c r="B988" s="9" t="s">
        <v>28</v>
      </c>
      <c r="C988" s="9" t="s">
        <v>888</v>
      </c>
      <c r="D988" s="83"/>
      <c r="E988" s="83"/>
      <c r="F988" s="83"/>
      <c r="G988" s="83"/>
      <c r="I988" s="99"/>
    </row>
    <row r="989" spans="1:9" ht="15" hidden="1" x14ac:dyDescent="0.25">
      <c r="A989" s="9" t="s">
        <v>70</v>
      </c>
      <c r="B989" s="9" t="s">
        <v>28</v>
      </c>
      <c r="C989" s="13" t="s">
        <v>435</v>
      </c>
      <c r="D989" s="83"/>
      <c r="E989" s="83"/>
      <c r="F989" s="83"/>
      <c r="G989" s="84"/>
      <c r="I989" s="99"/>
    </row>
    <row r="990" spans="1:9" ht="15" hidden="1" x14ac:dyDescent="0.25">
      <c r="A990" s="9" t="s">
        <v>70</v>
      </c>
      <c r="B990" s="9" t="s">
        <v>28</v>
      </c>
      <c r="C990" s="9" t="s">
        <v>436</v>
      </c>
      <c r="D990" s="83"/>
      <c r="E990" s="83"/>
      <c r="F990" s="83"/>
      <c r="G990" s="83"/>
      <c r="I990" s="99"/>
    </row>
    <row r="991" spans="1:9" ht="15" hidden="1" x14ac:dyDescent="0.25">
      <c r="A991" s="9" t="s">
        <v>70</v>
      </c>
      <c r="B991" s="9" t="s">
        <v>28</v>
      </c>
      <c r="C991" s="9" t="s">
        <v>437</v>
      </c>
      <c r="D991" s="83"/>
      <c r="E991" s="84"/>
      <c r="F991" s="84"/>
      <c r="G991" s="83"/>
      <c r="I991" s="99"/>
    </row>
    <row r="992" spans="1:9" ht="15" hidden="1" x14ac:dyDescent="0.25">
      <c r="A992" s="9" t="s">
        <v>70</v>
      </c>
      <c r="B992" s="9" t="s">
        <v>28</v>
      </c>
      <c r="C992" s="9" t="s">
        <v>438</v>
      </c>
      <c r="D992" s="83"/>
      <c r="E992" s="83"/>
      <c r="F992" s="83"/>
      <c r="G992" s="83"/>
      <c r="I992" s="99"/>
    </row>
    <row r="993" spans="1:9" ht="15" hidden="1" x14ac:dyDescent="0.25">
      <c r="A993" s="9" t="s">
        <v>70</v>
      </c>
      <c r="B993" s="9" t="s">
        <v>28</v>
      </c>
      <c r="C993" s="9" t="s">
        <v>439</v>
      </c>
      <c r="D993" s="83"/>
      <c r="E993" s="83"/>
      <c r="F993" s="83"/>
      <c r="G993" s="83"/>
      <c r="I993" s="99"/>
    </row>
    <row r="994" spans="1:9" ht="15" hidden="1" x14ac:dyDescent="0.25">
      <c r="A994" s="9" t="s">
        <v>70</v>
      </c>
      <c r="B994" s="9" t="s">
        <v>28</v>
      </c>
      <c r="C994" s="9" t="s">
        <v>440</v>
      </c>
      <c r="D994" s="83"/>
      <c r="E994" s="83"/>
      <c r="F994" s="83"/>
      <c r="G994" s="83"/>
      <c r="I994" s="99"/>
    </row>
    <row r="995" spans="1:9" ht="15" hidden="1" x14ac:dyDescent="0.25">
      <c r="A995" s="9" t="s">
        <v>70</v>
      </c>
      <c r="B995" s="9" t="s">
        <v>28</v>
      </c>
      <c r="C995" s="9" t="s">
        <v>441</v>
      </c>
      <c r="D995" s="83"/>
      <c r="E995" s="83"/>
      <c r="F995" s="83"/>
      <c r="G995" s="83"/>
      <c r="I995" s="99"/>
    </row>
    <row r="996" spans="1:9" ht="15" hidden="1" x14ac:dyDescent="0.25">
      <c r="A996" s="9" t="s">
        <v>70</v>
      </c>
      <c r="B996" s="9" t="s">
        <v>28</v>
      </c>
      <c r="C996" s="9" t="s">
        <v>889</v>
      </c>
      <c r="D996" s="84"/>
      <c r="E996" s="83"/>
      <c r="F996" s="83"/>
      <c r="G996" s="83"/>
      <c r="I996" s="99"/>
    </row>
    <row r="997" spans="1:9" ht="15" hidden="1" x14ac:dyDescent="0.25">
      <c r="A997" s="9" t="s">
        <v>70</v>
      </c>
      <c r="B997" s="9" t="s">
        <v>28</v>
      </c>
      <c r="C997" s="9" t="s">
        <v>442</v>
      </c>
      <c r="D997" s="83"/>
      <c r="E997" s="83"/>
      <c r="F997" s="83"/>
      <c r="G997" s="83"/>
      <c r="I997" s="99"/>
    </row>
    <row r="998" spans="1:9" ht="15" hidden="1" x14ac:dyDescent="0.25">
      <c r="A998" s="9" t="s">
        <v>70</v>
      </c>
      <c r="B998" s="9" t="s">
        <v>28</v>
      </c>
      <c r="C998" s="9" t="s">
        <v>443</v>
      </c>
      <c r="D998" s="83"/>
      <c r="E998" s="83"/>
      <c r="F998" s="83"/>
      <c r="G998" s="83"/>
      <c r="I998" s="99"/>
    </row>
    <row r="999" spans="1:9" ht="15" hidden="1" x14ac:dyDescent="0.25">
      <c r="A999" s="9" t="s">
        <v>70</v>
      </c>
      <c r="B999" s="9" t="s">
        <v>28</v>
      </c>
      <c r="C999" s="9" t="s">
        <v>890</v>
      </c>
      <c r="D999" s="83"/>
      <c r="E999" s="83"/>
      <c r="F999" s="83"/>
      <c r="G999" s="83"/>
      <c r="I999" s="99"/>
    </row>
    <row r="1000" spans="1:9" ht="15" hidden="1" x14ac:dyDescent="0.25">
      <c r="A1000" s="11" t="s">
        <v>70</v>
      </c>
      <c r="B1000" s="9" t="s">
        <v>28</v>
      </c>
      <c r="C1000" s="9" t="s">
        <v>86</v>
      </c>
      <c r="D1000" s="83"/>
      <c r="E1000" s="83"/>
      <c r="F1000" s="83"/>
      <c r="G1000" s="84"/>
      <c r="I1000" s="99"/>
    </row>
    <row r="1001" spans="1:9" ht="15" hidden="1" x14ac:dyDescent="0.25">
      <c r="A1001" s="11" t="s">
        <v>70</v>
      </c>
      <c r="B1001" s="9" t="s">
        <v>28</v>
      </c>
      <c r="C1001" s="9" t="s">
        <v>704</v>
      </c>
      <c r="D1001" s="83"/>
      <c r="E1001" s="83"/>
      <c r="F1001" s="83"/>
      <c r="G1001" s="83"/>
      <c r="I1001" s="99"/>
    </row>
    <row r="1002" spans="1:9" ht="15" hidden="1" x14ac:dyDescent="0.25">
      <c r="A1002" s="12" t="s">
        <v>70</v>
      </c>
      <c r="B1002" s="10" t="s">
        <v>28</v>
      </c>
      <c r="C1002" s="10"/>
      <c r="D1002" s="83"/>
      <c r="E1002" s="84"/>
      <c r="F1002" s="84"/>
      <c r="G1002" s="83"/>
      <c r="I1002" s="99"/>
    </row>
    <row r="1003" spans="1:9" ht="15" hidden="1" x14ac:dyDescent="0.25">
      <c r="A1003" s="11" t="s">
        <v>70</v>
      </c>
      <c r="B1003" s="9" t="s">
        <v>32</v>
      </c>
      <c r="C1003" s="9" t="s">
        <v>444</v>
      </c>
      <c r="D1003" s="83"/>
      <c r="E1003" s="83"/>
      <c r="F1003" s="83"/>
      <c r="G1003" s="83"/>
      <c r="I1003" s="99"/>
    </row>
    <row r="1004" spans="1:9" ht="15" hidden="1" x14ac:dyDescent="0.25">
      <c r="A1004" s="11" t="s">
        <v>70</v>
      </c>
      <c r="B1004" s="9" t="s">
        <v>32</v>
      </c>
      <c r="C1004" s="9" t="s">
        <v>790</v>
      </c>
      <c r="D1004" s="84"/>
      <c r="E1004" s="83"/>
      <c r="F1004" s="83"/>
      <c r="G1004" s="83"/>
      <c r="I1004" s="99"/>
    </row>
    <row r="1005" spans="1:9" ht="15" hidden="1" x14ac:dyDescent="0.25">
      <c r="A1005" s="11" t="s">
        <v>70</v>
      </c>
      <c r="B1005" s="9" t="s">
        <v>32</v>
      </c>
      <c r="C1005" s="9" t="s">
        <v>445</v>
      </c>
      <c r="D1005" s="83"/>
      <c r="E1005" s="83"/>
      <c r="F1005" s="83"/>
      <c r="G1005" s="83"/>
      <c r="I1005" s="99"/>
    </row>
    <row r="1006" spans="1:9" ht="15" hidden="1" x14ac:dyDescent="0.25">
      <c r="A1006" s="11" t="s">
        <v>70</v>
      </c>
      <c r="B1006" s="9" t="s">
        <v>32</v>
      </c>
      <c r="C1006" s="9" t="s">
        <v>446</v>
      </c>
      <c r="D1006" s="83"/>
      <c r="E1006" s="83"/>
      <c r="F1006" s="83"/>
      <c r="G1006" s="83"/>
      <c r="I1006" s="99"/>
    </row>
    <row r="1007" spans="1:9" ht="15" hidden="1" x14ac:dyDescent="0.25">
      <c r="A1007" s="9" t="s">
        <v>70</v>
      </c>
      <c r="B1007" s="9" t="s">
        <v>32</v>
      </c>
      <c r="C1007" s="9" t="s">
        <v>447</v>
      </c>
      <c r="D1007" s="83"/>
      <c r="E1007" s="83"/>
      <c r="F1007" s="83"/>
      <c r="G1007" s="83"/>
      <c r="I1007" s="99"/>
    </row>
    <row r="1008" spans="1:9" ht="15" hidden="1" x14ac:dyDescent="0.25">
      <c r="A1008" s="9" t="s">
        <v>70</v>
      </c>
      <c r="B1008" s="9" t="s">
        <v>32</v>
      </c>
      <c r="C1008" s="9" t="s">
        <v>86</v>
      </c>
      <c r="D1008" s="83"/>
      <c r="E1008" s="83"/>
      <c r="F1008" s="83"/>
      <c r="G1008" s="83"/>
      <c r="I1008" s="99"/>
    </row>
    <row r="1009" spans="1:9" ht="15" hidden="1" x14ac:dyDescent="0.25">
      <c r="A1009" s="9" t="s">
        <v>70</v>
      </c>
      <c r="B1009" s="9" t="s">
        <v>32</v>
      </c>
      <c r="C1009" s="9" t="s">
        <v>448</v>
      </c>
      <c r="D1009" s="83"/>
      <c r="E1009" s="83"/>
      <c r="F1009" s="83"/>
      <c r="G1009" s="83"/>
      <c r="I1009" s="99"/>
    </row>
    <row r="1010" spans="1:9" ht="15" hidden="1" x14ac:dyDescent="0.25">
      <c r="A1010" s="9" t="s">
        <v>70</v>
      </c>
      <c r="B1010" s="9" t="s">
        <v>32</v>
      </c>
      <c r="C1010" s="9" t="s">
        <v>449</v>
      </c>
      <c r="D1010" s="83"/>
      <c r="E1010" s="83"/>
      <c r="F1010" s="83"/>
      <c r="G1010" s="84"/>
      <c r="I1010" s="99"/>
    </row>
    <row r="1011" spans="1:9" ht="15" hidden="1" x14ac:dyDescent="0.25">
      <c r="A1011" s="9" t="s">
        <v>70</v>
      </c>
      <c r="B1011" s="9" t="s">
        <v>32</v>
      </c>
      <c r="C1011" s="9" t="s">
        <v>450</v>
      </c>
      <c r="D1011" s="83"/>
      <c r="E1011" s="83"/>
      <c r="F1011" s="83"/>
      <c r="G1011" s="83"/>
      <c r="I1011" s="99"/>
    </row>
    <row r="1012" spans="1:9" ht="15" hidden="1" x14ac:dyDescent="0.25">
      <c r="A1012" s="9" t="s">
        <v>70</v>
      </c>
      <c r="B1012" s="9" t="s">
        <v>32</v>
      </c>
      <c r="C1012" s="9" t="s">
        <v>704</v>
      </c>
      <c r="D1012" s="83"/>
      <c r="E1012" s="84"/>
      <c r="F1012" s="84"/>
      <c r="G1012" s="83"/>
      <c r="I1012" s="99"/>
    </row>
    <row r="1013" spans="1:9" ht="15" hidden="1" x14ac:dyDescent="0.25">
      <c r="A1013" s="10" t="s">
        <v>70</v>
      </c>
      <c r="B1013" s="10" t="s">
        <v>32</v>
      </c>
      <c r="C1013" s="10"/>
      <c r="D1013" s="83"/>
      <c r="E1013" s="83"/>
      <c r="F1013" s="83"/>
      <c r="G1013" s="83"/>
      <c r="I1013" s="99"/>
    </row>
    <row r="1014" spans="1:9" ht="15" hidden="1" x14ac:dyDescent="0.25">
      <c r="A1014" s="9" t="s">
        <v>68</v>
      </c>
      <c r="B1014" s="9" t="s">
        <v>36</v>
      </c>
      <c r="C1014" s="9" t="s">
        <v>451</v>
      </c>
      <c r="D1014" s="83"/>
      <c r="E1014" s="83"/>
      <c r="F1014" s="83"/>
      <c r="G1014" s="83"/>
      <c r="I1014" s="99"/>
    </row>
    <row r="1015" spans="1:9" ht="15" hidden="1" x14ac:dyDescent="0.25">
      <c r="A1015" s="9" t="s">
        <v>68</v>
      </c>
      <c r="B1015" s="9" t="s">
        <v>36</v>
      </c>
      <c r="C1015" s="9" t="s">
        <v>791</v>
      </c>
      <c r="D1015" s="84"/>
      <c r="E1015" s="83"/>
      <c r="F1015" s="83"/>
      <c r="G1015" s="83"/>
      <c r="I1015" s="99"/>
    </row>
    <row r="1016" spans="1:9" ht="15" hidden="1" x14ac:dyDescent="0.25">
      <c r="A1016" s="9" t="s">
        <v>68</v>
      </c>
      <c r="B1016" s="9" t="s">
        <v>36</v>
      </c>
      <c r="C1016" s="9" t="s">
        <v>452</v>
      </c>
      <c r="D1016" s="83"/>
      <c r="E1016" s="83"/>
      <c r="F1016" s="83"/>
      <c r="G1016" s="83"/>
      <c r="I1016" s="99"/>
    </row>
    <row r="1017" spans="1:9" ht="15" hidden="1" x14ac:dyDescent="0.25">
      <c r="A1017" s="9" t="s">
        <v>68</v>
      </c>
      <c r="B1017" s="9" t="s">
        <v>36</v>
      </c>
      <c r="C1017" s="9" t="s">
        <v>453</v>
      </c>
      <c r="D1017" s="83"/>
      <c r="E1017" s="83"/>
      <c r="F1017" s="83"/>
      <c r="G1017" s="84"/>
      <c r="I1017" s="99"/>
    </row>
    <row r="1018" spans="1:9" ht="15" hidden="1" x14ac:dyDescent="0.25">
      <c r="A1018" s="9" t="s">
        <v>68</v>
      </c>
      <c r="B1018" s="9" t="s">
        <v>36</v>
      </c>
      <c r="C1018" s="9" t="s">
        <v>454</v>
      </c>
      <c r="D1018" s="83"/>
      <c r="E1018" s="83"/>
      <c r="F1018" s="83"/>
      <c r="G1018" s="83"/>
      <c r="I1018" s="99"/>
    </row>
    <row r="1019" spans="1:9" ht="15" hidden="1" x14ac:dyDescent="0.25">
      <c r="A1019" s="9" t="s">
        <v>68</v>
      </c>
      <c r="B1019" s="9" t="s">
        <v>36</v>
      </c>
      <c r="C1019" s="9" t="s">
        <v>455</v>
      </c>
      <c r="D1019" s="83"/>
      <c r="E1019" s="84"/>
      <c r="F1019" s="84"/>
      <c r="G1019" s="83"/>
      <c r="I1019" s="99"/>
    </row>
    <row r="1020" spans="1:9" ht="15" hidden="1" x14ac:dyDescent="0.25">
      <c r="A1020" s="9" t="s">
        <v>68</v>
      </c>
      <c r="B1020" s="9" t="s">
        <v>36</v>
      </c>
      <c r="C1020" s="9" t="s">
        <v>86</v>
      </c>
      <c r="D1020" s="83"/>
      <c r="E1020" s="83"/>
      <c r="F1020" s="83"/>
      <c r="G1020" s="83"/>
      <c r="I1020" s="99"/>
    </row>
    <row r="1021" spans="1:9" ht="15" hidden="1" x14ac:dyDescent="0.25">
      <c r="A1021" s="10" t="s">
        <v>68</v>
      </c>
      <c r="B1021" s="10" t="s">
        <v>36</v>
      </c>
      <c r="C1021" s="10"/>
      <c r="D1021" s="84"/>
      <c r="E1021" s="83"/>
      <c r="F1021" s="83"/>
      <c r="G1021" s="83"/>
      <c r="I1021" s="99"/>
    </row>
    <row r="1022" spans="1:9" ht="15" hidden="1" x14ac:dyDescent="0.25">
      <c r="A1022" s="9" t="s">
        <v>70</v>
      </c>
      <c r="B1022" s="9" t="s">
        <v>43</v>
      </c>
      <c r="C1022" s="9" t="s">
        <v>456</v>
      </c>
      <c r="D1022" s="83"/>
      <c r="E1022" s="83"/>
      <c r="F1022" s="83"/>
      <c r="G1022" s="83"/>
      <c r="I1022" s="99"/>
    </row>
    <row r="1023" spans="1:9" ht="15" hidden="1" x14ac:dyDescent="0.25">
      <c r="A1023" s="9" t="s">
        <v>70</v>
      </c>
      <c r="B1023" s="9" t="s">
        <v>43</v>
      </c>
      <c r="C1023" s="9" t="s">
        <v>457</v>
      </c>
      <c r="D1023" s="83"/>
      <c r="E1023" s="83"/>
      <c r="F1023" s="83"/>
      <c r="G1023" s="83"/>
      <c r="I1023" s="99"/>
    </row>
    <row r="1024" spans="1:9" ht="15" hidden="1" x14ac:dyDescent="0.25">
      <c r="A1024" s="9" t="s">
        <v>70</v>
      </c>
      <c r="B1024" s="9" t="s">
        <v>43</v>
      </c>
      <c r="C1024" s="9" t="s">
        <v>438</v>
      </c>
      <c r="D1024" s="83"/>
      <c r="E1024" s="83"/>
      <c r="F1024" s="83"/>
      <c r="G1024" s="84"/>
      <c r="I1024" s="99"/>
    </row>
    <row r="1025" spans="1:9" ht="15" hidden="1" x14ac:dyDescent="0.25">
      <c r="A1025" s="9" t="s">
        <v>70</v>
      </c>
      <c r="B1025" s="9" t="s">
        <v>43</v>
      </c>
      <c r="C1025" s="9" t="s">
        <v>458</v>
      </c>
      <c r="D1025" s="83"/>
      <c r="E1025" s="83"/>
      <c r="F1025" s="83"/>
      <c r="G1025" s="83"/>
      <c r="I1025" s="99"/>
    </row>
    <row r="1026" spans="1:9" ht="15" hidden="1" x14ac:dyDescent="0.25">
      <c r="A1026" s="9" t="s">
        <v>70</v>
      </c>
      <c r="B1026" s="9" t="s">
        <v>43</v>
      </c>
      <c r="C1026" s="9" t="s">
        <v>459</v>
      </c>
      <c r="D1026" s="83"/>
      <c r="E1026" s="84"/>
      <c r="F1026" s="84"/>
      <c r="G1026" s="83"/>
      <c r="I1026" s="99"/>
    </row>
    <row r="1027" spans="1:9" ht="15" hidden="1" x14ac:dyDescent="0.25">
      <c r="A1027" s="9" t="s">
        <v>70</v>
      </c>
      <c r="B1027" s="9" t="s">
        <v>43</v>
      </c>
      <c r="C1027" s="9" t="s">
        <v>460</v>
      </c>
      <c r="D1027" s="83"/>
      <c r="E1027" s="83"/>
      <c r="F1027" s="83"/>
      <c r="G1027" s="83"/>
      <c r="I1027" s="99"/>
    </row>
    <row r="1028" spans="1:9" ht="15" hidden="1" x14ac:dyDescent="0.25">
      <c r="A1028" s="9" t="s">
        <v>70</v>
      </c>
      <c r="B1028" s="9" t="s">
        <v>43</v>
      </c>
      <c r="C1028" s="9" t="s">
        <v>461</v>
      </c>
      <c r="D1028" s="83"/>
      <c r="E1028" s="83"/>
      <c r="F1028" s="83"/>
      <c r="G1028" s="83"/>
      <c r="I1028" s="99"/>
    </row>
    <row r="1029" spans="1:9" ht="15" hidden="1" x14ac:dyDescent="0.25">
      <c r="A1029" s="9" t="s">
        <v>70</v>
      </c>
      <c r="B1029" s="9" t="s">
        <v>43</v>
      </c>
      <c r="C1029" s="9" t="s">
        <v>462</v>
      </c>
      <c r="D1029" s="83"/>
      <c r="E1029" s="83"/>
      <c r="F1029" s="83"/>
      <c r="G1029" s="83"/>
      <c r="I1029" s="99"/>
    </row>
    <row r="1030" spans="1:9" ht="15" hidden="1" x14ac:dyDescent="0.25">
      <c r="A1030" s="9" t="s">
        <v>70</v>
      </c>
      <c r="B1030" s="9" t="s">
        <v>43</v>
      </c>
      <c r="C1030" s="9" t="s">
        <v>463</v>
      </c>
      <c r="D1030" s="83"/>
      <c r="E1030" s="83"/>
      <c r="F1030" s="83"/>
      <c r="G1030" s="84"/>
      <c r="I1030" s="99"/>
    </row>
    <row r="1031" spans="1:9" ht="15" hidden="1" x14ac:dyDescent="0.25">
      <c r="A1031" s="9" t="s">
        <v>70</v>
      </c>
      <c r="B1031" s="9" t="s">
        <v>43</v>
      </c>
      <c r="C1031" s="9" t="s">
        <v>704</v>
      </c>
      <c r="D1031" s="83"/>
      <c r="E1031" s="83"/>
      <c r="F1031" s="83"/>
      <c r="G1031" s="83"/>
      <c r="I1031" s="99"/>
    </row>
    <row r="1032" spans="1:9" ht="15" hidden="1" x14ac:dyDescent="0.25">
      <c r="A1032" s="10" t="s">
        <v>70</v>
      </c>
      <c r="B1032" s="10" t="s">
        <v>43</v>
      </c>
      <c r="C1032" s="10"/>
      <c r="D1032" s="83"/>
      <c r="E1032" s="84"/>
      <c r="F1032" s="84"/>
      <c r="G1032" s="83"/>
      <c r="I1032" s="99"/>
    </row>
    <row r="1033" spans="1:9" ht="15" hidden="1" x14ac:dyDescent="0.25">
      <c r="A1033" s="9" t="s">
        <v>70</v>
      </c>
      <c r="B1033" s="9" t="s">
        <v>46</v>
      </c>
      <c r="C1033" s="9" t="s">
        <v>464</v>
      </c>
      <c r="D1033" s="83"/>
      <c r="E1033" s="83"/>
      <c r="F1033" s="83"/>
      <c r="G1033" s="83"/>
      <c r="I1033" s="99"/>
    </row>
    <row r="1034" spans="1:9" ht="15" hidden="1" x14ac:dyDescent="0.25">
      <c r="A1034" s="9" t="s">
        <v>70</v>
      </c>
      <c r="B1034" s="9" t="s">
        <v>46</v>
      </c>
      <c r="C1034" s="9" t="s">
        <v>465</v>
      </c>
      <c r="D1034" s="84"/>
      <c r="E1034" s="83"/>
      <c r="F1034" s="83"/>
      <c r="G1034" s="83"/>
      <c r="I1034" s="99"/>
    </row>
    <row r="1035" spans="1:9" ht="15" hidden="1" x14ac:dyDescent="0.25">
      <c r="A1035" s="9" t="s">
        <v>70</v>
      </c>
      <c r="B1035" s="9" t="s">
        <v>46</v>
      </c>
      <c r="C1035" s="9" t="s">
        <v>385</v>
      </c>
      <c r="D1035" s="83"/>
      <c r="E1035" s="83"/>
      <c r="F1035" s="83"/>
      <c r="G1035" s="83"/>
      <c r="I1035" s="99"/>
    </row>
    <row r="1036" spans="1:9" ht="15" hidden="1" x14ac:dyDescent="0.25">
      <c r="A1036" s="9" t="s">
        <v>70</v>
      </c>
      <c r="B1036" s="9" t="s">
        <v>46</v>
      </c>
      <c r="C1036" s="9" t="s">
        <v>466</v>
      </c>
      <c r="D1036" s="83"/>
      <c r="E1036" s="83"/>
      <c r="F1036" s="83"/>
      <c r="G1036" s="83"/>
      <c r="I1036" s="99"/>
    </row>
    <row r="1037" spans="1:9" ht="15" hidden="1" x14ac:dyDescent="0.25">
      <c r="A1037" s="9" t="s">
        <v>70</v>
      </c>
      <c r="B1037" s="9" t="s">
        <v>46</v>
      </c>
      <c r="C1037" s="9" t="s">
        <v>467</v>
      </c>
      <c r="D1037" s="83"/>
      <c r="E1037" s="83"/>
      <c r="F1037" s="83"/>
      <c r="G1037" s="83"/>
      <c r="I1037" s="99"/>
    </row>
    <row r="1038" spans="1:9" ht="15" hidden="1" x14ac:dyDescent="0.25">
      <c r="A1038" s="10" t="s">
        <v>70</v>
      </c>
      <c r="B1038" s="10" t="s">
        <v>46</v>
      </c>
      <c r="C1038" s="10"/>
      <c r="D1038" s="83"/>
      <c r="E1038" s="83"/>
      <c r="F1038" s="83"/>
      <c r="G1038" s="83"/>
      <c r="I1038" s="99"/>
    </row>
    <row r="1039" spans="1:9" ht="15" hidden="1" x14ac:dyDescent="0.25">
      <c r="A1039" s="9" t="s">
        <v>68</v>
      </c>
      <c r="B1039" s="11" t="s">
        <v>54</v>
      </c>
      <c r="C1039" s="9" t="s">
        <v>468</v>
      </c>
      <c r="D1039" s="83"/>
      <c r="E1039" s="83"/>
      <c r="F1039" s="83"/>
      <c r="G1039" s="83"/>
      <c r="I1039" s="99"/>
    </row>
    <row r="1040" spans="1:9" ht="15" hidden="1" x14ac:dyDescent="0.25">
      <c r="A1040" s="9" t="s">
        <v>68</v>
      </c>
      <c r="B1040" s="11" t="s">
        <v>54</v>
      </c>
      <c r="C1040" s="9" t="s">
        <v>469</v>
      </c>
      <c r="D1040" s="83"/>
      <c r="E1040" s="83"/>
      <c r="F1040" s="83"/>
      <c r="G1040" s="83"/>
      <c r="I1040" s="99"/>
    </row>
    <row r="1041" spans="1:9" ht="15" hidden="1" x14ac:dyDescent="0.25">
      <c r="A1041" s="9" t="s">
        <v>68</v>
      </c>
      <c r="B1041" s="11" t="s">
        <v>54</v>
      </c>
      <c r="C1041" s="9" t="s">
        <v>470</v>
      </c>
      <c r="D1041" s="83"/>
      <c r="E1041" s="83"/>
      <c r="F1041" s="83"/>
      <c r="G1041" s="83"/>
      <c r="I1041" s="99"/>
    </row>
    <row r="1042" spans="1:9" ht="15" hidden="1" x14ac:dyDescent="0.25">
      <c r="A1042" s="9" t="s">
        <v>68</v>
      </c>
      <c r="B1042" s="11" t="s">
        <v>54</v>
      </c>
      <c r="C1042" s="9" t="s">
        <v>471</v>
      </c>
      <c r="D1042" s="84"/>
      <c r="E1042" s="83"/>
      <c r="F1042" s="83"/>
      <c r="G1042" s="84"/>
      <c r="I1042" s="99"/>
    </row>
    <row r="1043" spans="1:9" ht="15" hidden="1" x14ac:dyDescent="0.25">
      <c r="A1043" s="9" t="s">
        <v>68</v>
      </c>
      <c r="B1043" s="11" t="s">
        <v>54</v>
      </c>
      <c r="C1043" s="9" t="s">
        <v>472</v>
      </c>
      <c r="D1043" s="83"/>
      <c r="E1043" s="83"/>
      <c r="F1043" s="83"/>
      <c r="G1043" s="83"/>
      <c r="I1043" s="99"/>
    </row>
    <row r="1044" spans="1:9" ht="15" hidden="1" x14ac:dyDescent="0.25">
      <c r="A1044" s="9" t="s">
        <v>68</v>
      </c>
      <c r="B1044" s="11" t="s">
        <v>54</v>
      </c>
      <c r="C1044" s="9" t="s">
        <v>473</v>
      </c>
      <c r="D1044" s="83"/>
      <c r="E1044" s="84"/>
      <c r="F1044" s="84"/>
      <c r="G1044" s="83"/>
      <c r="I1044" s="99"/>
    </row>
    <row r="1045" spans="1:9" ht="15" hidden="1" x14ac:dyDescent="0.25">
      <c r="A1045" s="9" t="s">
        <v>68</v>
      </c>
      <c r="B1045" s="11" t="s">
        <v>54</v>
      </c>
      <c r="C1045" s="9" t="s">
        <v>474</v>
      </c>
      <c r="D1045" s="83"/>
      <c r="E1045" s="83"/>
      <c r="F1045" s="83"/>
      <c r="G1045" s="83"/>
      <c r="I1045" s="99"/>
    </row>
    <row r="1046" spans="1:9" ht="15" hidden="1" x14ac:dyDescent="0.25">
      <c r="A1046" s="9" t="s">
        <v>68</v>
      </c>
      <c r="B1046" s="11" t="s">
        <v>54</v>
      </c>
      <c r="C1046" s="9" t="s">
        <v>475</v>
      </c>
      <c r="D1046" s="83"/>
      <c r="E1046" s="83"/>
      <c r="F1046" s="83"/>
      <c r="G1046" s="83"/>
      <c r="I1046" s="99"/>
    </row>
    <row r="1047" spans="1:9" ht="15" hidden="1" x14ac:dyDescent="0.25">
      <c r="A1047" s="9" t="s">
        <v>68</v>
      </c>
      <c r="B1047" s="11" t="s">
        <v>54</v>
      </c>
      <c r="C1047" s="9" t="s">
        <v>476</v>
      </c>
      <c r="D1047" s="83"/>
      <c r="E1047" s="83"/>
      <c r="F1047" s="83"/>
      <c r="G1047" s="83"/>
      <c r="I1047" s="99"/>
    </row>
    <row r="1048" spans="1:9" ht="15" hidden="1" x14ac:dyDescent="0.25">
      <c r="A1048" s="9" t="s">
        <v>68</v>
      </c>
      <c r="B1048" s="11" t="s">
        <v>54</v>
      </c>
      <c r="C1048" s="9" t="s">
        <v>477</v>
      </c>
      <c r="D1048" s="83"/>
      <c r="E1048" s="83"/>
      <c r="F1048" s="83"/>
      <c r="G1048" s="83"/>
      <c r="I1048" s="99"/>
    </row>
    <row r="1049" spans="1:9" ht="15" hidden="1" x14ac:dyDescent="0.25">
      <c r="A1049" s="9" t="s">
        <v>68</v>
      </c>
      <c r="B1049" s="11" t="s">
        <v>54</v>
      </c>
      <c r="C1049" s="9" t="s">
        <v>478</v>
      </c>
      <c r="D1049" s="83"/>
      <c r="E1049" s="83"/>
      <c r="F1049" s="83"/>
      <c r="G1049" s="83"/>
      <c r="I1049" s="99"/>
    </row>
    <row r="1050" spans="1:9" ht="15" hidden="1" x14ac:dyDescent="0.25">
      <c r="A1050" s="9" t="s">
        <v>68</v>
      </c>
      <c r="B1050" s="11" t="s">
        <v>54</v>
      </c>
      <c r="C1050" s="9" t="s">
        <v>479</v>
      </c>
      <c r="D1050" s="83"/>
      <c r="E1050" s="83"/>
      <c r="F1050" s="83"/>
      <c r="G1050" s="83"/>
      <c r="I1050" s="99"/>
    </row>
    <row r="1051" spans="1:9" ht="15" hidden="1" x14ac:dyDescent="0.25">
      <c r="A1051" s="10" t="s">
        <v>68</v>
      </c>
      <c r="B1051" s="10" t="s">
        <v>54</v>
      </c>
      <c r="C1051" s="10"/>
      <c r="D1051" s="84"/>
      <c r="E1051" s="83"/>
      <c r="F1051" s="83"/>
      <c r="G1051" s="83"/>
      <c r="I1051" s="99"/>
    </row>
    <row r="1052" spans="1:9" ht="15" hidden="1" x14ac:dyDescent="0.25">
      <c r="A1052" s="9" t="s">
        <v>68</v>
      </c>
      <c r="B1052" s="9" t="s">
        <v>58</v>
      </c>
      <c r="C1052" s="9" t="s">
        <v>480</v>
      </c>
      <c r="D1052" s="83"/>
      <c r="E1052" s="83"/>
      <c r="F1052" s="83"/>
      <c r="G1052" s="83"/>
      <c r="I1052" s="99"/>
    </row>
    <row r="1053" spans="1:9" ht="15" hidden="1" x14ac:dyDescent="0.25">
      <c r="A1053" s="9" t="s">
        <v>68</v>
      </c>
      <c r="B1053" s="9" t="s">
        <v>58</v>
      </c>
      <c r="C1053" s="9" t="s">
        <v>481</v>
      </c>
      <c r="D1053" s="83"/>
      <c r="E1053" s="83"/>
      <c r="F1053" s="83"/>
      <c r="G1053" s="83"/>
      <c r="I1053" s="99"/>
    </row>
    <row r="1054" spans="1:9" ht="15" hidden="1" x14ac:dyDescent="0.25">
      <c r="A1054" s="9" t="s">
        <v>68</v>
      </c>
      <c r="B1054" s="9" t="s">
        <v>58</v>
      </c>
      <c r="C1054" s="9" t="s">
        <v>482</v>
      </c>
      <c r="D1054" s="83"/>
      <c r="E1054" s="83"/>
      <c r="F1054" s="83"/>
      <c r="G1054" s="83"/>
      <c r="I1054" s="99"/>
    </row>
    <row r="1055" spans="1:9" ht="15" hidden="1" x14ac:dyDescent="0.25">
      <c r="A1055" s="9" t="s">
        <v>68</v>
      </c>
      <c r="B1055" s="9" t="s">
        <v>58</v>
      </c>
      <c r="C1055" s="9" t="s">
        <v>483</v>
      </c>
      <c r="D1055" s="83"/>
      <c r="E1055" s="83"/>
      <c r="F1055" s="83"/>
      <c r="G1055" s="83"/>
      <c r="I1055" s="99"/>
    </row>
    <row r="1056" spans="1:9" ht="15" hidden="1" x14ac:dyDescent="0.25">
      <c r="A1056" s="9" t="s">
        <v>68</v>
      </c>
      <c r="B1056" s="9" t="s">
        <v>58</v>
      </c>
      <c r="C1056" s="9" t="s">
        <v>484</v>
      </c>
      <c r="D1056" s="83"/>
      <c r="E1056" s="83"/>
      <c r="F1056" s="83"/>
      <c r="G1056" s="83"/>
      <c r="I1056" s="99"/>
    </row>
    <row r="1057" spans="1:9" ht="15" hidden="1" x14ac:dyDescent="0.25">
      <c r="A1057" s="9" t="s">
        <v>68</v>
      </c>
      <c r="B1057" s="9" t="s">
        <v>58</v>
      </c>
      <c r="C1057" s="9" t="s">
        <v>485</v>
      </c>
      <c r="D1057" s="83"/>
      <c r="E1057" s="83"/>
      <c r="F1057" s="83"/>
      <c r="G1057" s="83"/>
      <c r="I1057" s="99"/>
    </row>
    <row r="1058" spans="1:9" ht="15" hidden="1" x14ac:dyDescent="0.25">
      <c r="A1058" s="9" t="s">
        <v>68</v>
      </c>
      <c r="B1058" s="9" t="s">
        <v>58</v>
      </c>
      <c r="C1058" s="9" t="s">
        <v>704</v>
      </c>
      <c r="D1058" s="83"/>
      <c r="E1058" s="83"/>
      <c r="F1058" s="83"/>
      <c r="G1058" s="83"/>
      <c r="I1058" s="99"/>
    </row>
    <row r="1059" spans="1:9" ht="15" hidden="1" x14ac:dyDescent="0.25">
      <c r="A1059" s="10" t="s">
        <v>68</v>
      </c>
      <c r="B1059" s="10" t="s">
        <v>58</v>
      </c>
      <c r="C1059" s="10"/>
      <c r="D1059" s="83"/>
      <c r="E1059" s="83"/>
      <c r="F1059" s="83"/>
      <c r="G1059" s="83"/>
      <c r="I1059" s="99"/>
    </row>
    <row r="1060" spans="1:9" ht="15" hidden="1" x14ac:dyDescent="0.25">
      <c r="A1060" s="9" t="s">
        <v>68</v>
      </c>
      <c r="B1060" s="9" t="s">
        <v>59</v>
      </c>
      <c r="C1060" s="9" t="s">
        <v>486</v>
      </c>
      <c r="D1060" s="84"/>
      <c r="E1060" s="83"/>
      <c r="F1060" s="83"/>
      <c r="G1060" s="84"/>
      <c r="I1060" s="99"/>
    </row>
    <row r="1061" spans="1:9" ht="15" hidden="1" x14ac:dyDescent="0.25">
      <c r="A1061" s="9" t="s">
        <v>68</v>
      </c>
      <c r="B1061" s="9" t="s">
        <v>59</v>
      </c>
      <c r="C1061" s="9" t="s">
        <v>487</v>
      </c>
      <c r="D1061" s="83"/>
      <c r="E1061" s="83"/>
      <c r="F1061" s="83"/>
      <c r="G1061" s="83"/>
      <c r="I1061" s="99"/>
    </row>
    <row r="1062" spans="1:9" ht="15" hidden="1" x14ac:dyDescent="0.25">
      <c r="A1062" s="9" t="s">
        <v>68</v>
      </c>
      <c r="B1062" s="9" t="s">
        <v>59</v>
      </c>
      <c r="C1062" s="9" t="s">
        <v>488</v>
      </c>
      <c r="D1062" s="83"/>
      <c r="E1062" s="84"/>
      <c r="F1062" s="84"/>
      <c r="G1062" s="83"/>
      <c r="I1062" s="99"/>
    </row>
    <row r="1063" spans="1:9" ht="15" hidden="1" x14ac:dyDescent="0.25">
      <c r="A1063" s="9" t="s">
        <v>68</v>
      </c>
      <c r="B1063" s="9" t="s">
        <v>59</v>
      </c>
      <c r="C1063" s="9" t="s">
        <v>489</v>
      </c>
      <c r="D1063" s="83"/>
      <c r="E1063" s="83"/>
      <c r="F1063" s="83"/>
      <c r="G1063" s="83"/>
      <c r="I1063" s="99"/>
    </row>
    <row r="1064" spans="1:9" ht="15" hidden="1" x14ac:dyDescent="0.25">
      <c r="A1064" s="9" t="s">
        <v>68</v>
      </c>
      <c r="B1064" s="9" t="s">
        <v>59</v>
      </c>
      <c r="C1064" s="9" t="s">
        <v>490</v>
      </c>
      <c r="D1064" s="83"/>
      <c r="E1064" s="83"/>
      <c r="F1064" s="83"/>
      <c r="G1064" s="83"/>
      <c r="I1064" s="99"/>
    </row>
    <row r="1065" spans="1:9" ht="15" hidden="1" x14ac:dyDescent="0.25">
      <c r="A1065" s="9" t="s">
        <v>68</v>
      </c>
      <c r="B1065" s="9" t="s">
        <v>59</v>
      </c>
      <c r="C1065" s="9" t="s">
        <v>491</v>
      </c>
      <c r="D1065" s="83"/>
      <c r="E1065" s="83"/>
      <c r="F1065" s="83"/>
      <c r="G1065" s="86"/>
      <c r="I1065" s="99"/>
    </row>
    <row r="1066" spans="1:9" ht="15" hidden="1" x14ac:dyDescent="0.25">
      <c r="A1066" s="9" t="s">
        <v>68</v>
      </c>
      <c r="B1066" s="9" t="s">
        <v>59</v>
      </c>
      <c r="C1066" s="9" t="s">
        <v>492</v>
      </c>
      <c r="D1066" s="83"/>
      <c r="E1066" s="83"/>
      <c r="F1066" s="83"/>
      <c r="G1066" s="83"/>
      <c r="I1066" s="99"/>
    </row>
    <row r="1067" spans="1:9" ht="15" hidden="1" x14ac:dyDescent="0.25">
      <c r="A1067" s="9" t="s">
        <v>68</v>
      </c>
      <c r="B1067" s="9" t="s">
        <v>59</v>
      </c>
      <c r="C1067" s="9" t="s">
        <v>704</v>
      </c>
      <c r="D1067" s="83"/>
      <c r="E1067" s="86"/>
      <c r="F1067" s="86"/>
      <c r="G1067" s="83"/>
      <c r="I1067" s="99"/>
    </row>
    <row r="1068" spans="1:9" ht="15" hidden="1" x14ac:dyDescent="0.25">
      <c r="A1068" s="10" t="s">
        <v>68</v>
      </c>
      <c r="B1068" s="64" t="s">
        <v>59</v>
      </c>
      <c r="C1068" s="10"/>
      <c r="D1068" s="83"/>
      <c r="E1068" s="83"/>
      <c r="F1068" s="83"/>
      <c r="G1068" s="83"/>
      <c r="I1068" s="99"/>
    </row>
    <row r="1069" spans="1:9" ht="15" hidden="1" x14ac:dyDescent="0.25">
      <c r="A1069" s="9" t="s">
        <v>70</v>
      </c>
      <c r="B1069" s="9" t="s">
        <v>61</v>
      </c>
      <c r="C1069" s="9" t="s">
        <v>493</v>
      </c>
      <c r="D1069" s="83"/>
      <c r="E1069" s="83"/>
      <c r="F1069" s="83"/>
      <c r="G1069" s="83"/>
      <c r="I1069" s="99"/>
    </row>
    <row r="1070" spans="1:9" ht="15" hidden="1" x14ac:dyDescent="0.25">
      <c r="A1070" s="9" t="s">
        <v>70</v>
      </c>
      <c r="B1070" s="9" t="s">
        <v>61</v>
      </c>
      <c r="C1070" s="9" t="s">
        <v>494</v>
      </c>
      <c r="D1070" s="83"/>
      <c r="E1070" s="83"/>
      <c r="F1070" s="83"/>
      <c r="G1070" s="83"/>
      <c r="I1070" s="99"/>
    </row>
    <row r="1071" spans="1:9" ht="15" hidden="1" x14ac:dyDescent="0.25">
      <c r="A1071" s="9" t="s">
        <v>70</v>
      </c>
      <c r="B1071" s="9" t="s">
        <v>61</v>
      </c>
      <c r="C1071" s="9" t="s">
        <v>495</v>
      </c>
      <c r="D1071" s="84"/>
      <c r="E1071" s="83"/>
      <c r="F1071" s="83"/>
      <c r="G1071" s="83"/>
      <c r="I1071" s="99"/>
    </row>
    <row r="1072" spans="1:9" ht="15" hidden="1" x14ac:dyDescent="0.25">
      <c r="A1072" s="11" t="s">
        <v>70</v>
      </c>
      <c r="B1072" s="9" t="s">
        <v>61</v>
      </c>
      <c r="C1072" s="9" t="s">
        <v>496</v>
      </c>
      <c r="D1072" s="83"/>
      <c r="E1072" s="83"/>
      <c r="F1072" s="83"/>
      <c r="G1072" s="83"/>
      <c r="I1072" s="99"/>
    </row>
    <row r="1073" spans="1:9" ht="15" hidden="1" x14ac:dyDescent="0.25">
      <c r="A1073" s="11" t="s">
        <v>70</v>
      </c>
      <c r="B1073" s="9" t="s">
        <v>61</v>
      </c>
      <c r="C1073" s="9" t="s">
        <v>792</v>
      </c>
      <c r="D1073" s="83"/>
      <c r="E1073" s="83"/>
      <c r="F1073" s="83"/>
      <c r="G1073" s="83"/>
      <c r="I1073" s="99"/>
    </row>
    <row r="1074" spans="1:9" ht="15" hidden="1" x14ac:dyDescent="0.25">
      <c r="A1074" s="11" t="s">
        <v>70</v>
      </c>
      <c r="B1074" s="9" t="s">
        <v>61</v>
      </c>
      <c r="C1074" s="9" t="s">
        <v>497</v>
      </c>
      <c r="D1074" s="83"/>
      <c r="E1074" s="83"/>
      <c r="F1074" s="83"/>
      <c r="G1074" s="83"/>
      <c r="I1074" s="99"/>
    </row>
    <row r="1075" spans="1:9" ht="15" hidden="1" x14ac:dyDescent="0.25">
      <c r="A1075" s="11" t="s">
        <v>70</v>
      </c>
      <c r="B1075" s="9" t="s">
        <v>61</v>
      </c>
      <c r="C1075" s="9" t="s">
        <v>86</v>
      </c>
      <c r="D1075" s="83"/>
      <c r="E1075" s="83"/>
      <c r="F1075" s="83"/>
      <c r="G1075" s="83"/>
      <c r="I1075" s="99"/>
    </row>
    <row r="1076" spans="1:9" ht="15" hidden="1" x14ac:dyDescent="0.25">
      <c r="A1076" s="11" t="s">
        <v>70</v>
      </c>
      <c r="B1076" s="9" t="s">
        <v>61</v>
      </c>
      <c r="C1076" s="9" t="s">
        <v>891</v>
      </c>
      <c r="D1076" s="83"/>
      <c r="E1076" s="83"/>
      <c r="F1076" s="83"/>
      <c r="G1076" s="84"/>
      <c r="I1076" s="99"/>
    </row>
    <row r="1077" spans="1:9" ht="15" hidden="1" x14ac:dyDescent="0.25">
      <c r="A1077" s="11" t="s">
        <v>70</v>
      </c>
      <c r="B1077" s="9" t="s">
        <v>61</v>
      </c>
      <c r="C1077" s="9" t="s">
        <v>704</v>
      </c>
      <c r="D1077" s="84"/>
      <c r="E1077" s="83"/>
      <c r="F1077" s="83"/>
      <c r="G1077" s="83"/>
      <c r="I1077" s="99"/>
    </row>
    <row r="1078" spans="1:9" ht="15" hidden="1" x14ac:dyDescent="0.25">
      <c r="A1078" s="12" t="s">
        <v>70</v>
      </c>
      <c r="B1078" s="10" t="s">
        <v>61</v>
      </c>
      <c r="C1078" s="10"/>
      <c r="D1078" s="83"/>
      <c r="E1078" s="84"/>
      <c r="F1078" s="84"/>
      <c r="G1078" s="83"/>
      <c r="I1078" s="99"/>
    </row>
    <row r="1079" spans="1:9" ht="15" hidden="1" x14ac:dyDescent="0.25">
      <c r="A1079" s="11" t="s">
        <v>68</v>
      </c>
      <c r="B1079" s="9" t="s">
        <v>63</v>
      </c>
      <c r="C1079" s="9" t="s">
        <v>498</v>
      </c>
      <c r="D1079" s="83"/>
      <c r="E1079" s="83"/>
      <c r="F1079" s="83"/>
      <c r="G1079" s="83"/>
      <c r="I1079" s="99"/>
    </row>
    <row r="1080" spans="1:9" ht="15" hidden="1" x14ac:dyDescent="0.25">
      <c r="A1080" s="9" t="s">
        <v>68</v>
      </c>
      <c r="B1080" s="9" t="s">
        <v>63</v>
      </c>
      <c r="C1080" s="9" t="s">
        <v>499</v>
      </c>
      <c r="D1080" s="83"/>
      <c r="E1080" s="83"/>
      <c r="F1080" s="83"/>
      <c r="G1080" s="83"/>
      <c r="I1080" s="99"/>
    </row>
    <row r="1081" spans="1:9" ht="15" hidden="1" x14ac:dyDescent="0.25">
      <c r="A1081" s="9" t="s">
        <v>68</v>
      </c>
      <c r="B1081" s="9" t="s">
        <v>63</v>
      </c>
      <c r="C1081" s="9" t="s">
        <v>500</v>
      </c>
      <c r="D1081" s="83"/>
      <c r="E1081" s="83"/>
      <c r="F1081" s="83"/>
      <c r="G1081" s="83"/>
      <c r="I1081" s="99"/>
    </row>
    <row r="1082" spans="1:9" ht="15" hidden="1" x14ac:dyDescent="0.25">
      <c r="A1082" s="9" t="s">
        <v>68</v>
      </c>
      <c r="B1082" s="9" t="s">
        <v>63</v>
      </c>
      <c r="C1082" s="9" t="s">
        <v>501</v>
      </c>
      <c r="D1082" s="83"/>
      <c r="E1082" s="83"/>
      <c r="F1082" s="83"/>
      <c r="G1082" s="83"/>
      <c r="I1082" s="99"/>
    </row>
    <row r="1083" spans="1:9" ht="15" hidden="1" x14ac:dyDescent="0.25">
      <c r="A1083" s="9" t="s">
        <v>68</v>
      </c>
      <c r="B1083" s="9" t="s">
        <v>63</v>
      </c>
      <c r="C1083" s="9" t="s">
        <v>30</v>
      </c>
      <c r="D1083" s="83"/>
      <c r="E1083" s="83"/>
      <c r="F1083" s="83"/>
      <c r="G1083" s="83"/>
      <c r="I1083" s="99"/>
    </row>
    <row r="1084" spans="1:9" ht="15" hidden="1" x14ac:dyDescent="0.25">
      <c r="A1084" s="9" t="s">
        <v>68</v>
      </c>
      <c r="B1084" s="9" t="s">
        <v>63</v>
      </c>
      <c r="C1084" s="9" t="s">
        <v>502</v>
      </c>
      <c r="D1084" s="83"/>
      <c r="E1084" s="83"/>
      <c r="F1084" s="83"/>
      <c r="G1084" s="83"/>
      <c r="I1084" s="99"/>
    </row>
    <row r="1085" spans="1:9" ht="15" hidden="1" x14ac:dyDescent="0.25">
      <c r="A1085" s="9" t="s">
        <v>68</v>
      </c>
      <c r="B1085" s="9" t="s">
        <v>63</v>
      </c>
      <c r="C1085" s="9" t="s">
        <v>503</v>
      </c>
      <c r="D1085" s="83"/>
      <c r="E1085" s="83"/>
      <c r="F1085" s="83"/>
      <c r="G1085" s="83"/>
      <c r="I1085" s="99"/>
    </row>
    <row r="1086" spans="1:9" ht="15" hidden="1" x14ac:dyDescent="0.25">
      <c r="A1086" s="9" t="s">
        <v>68</v>
      </c>
      <c r="B1086" s="9" t="s">
        <v>63</v>
      </c>
      <c r="C1086" s="9" t="s">
        <v>504</v>
      </c>
      <c r="D1086" s="83"/>
      <c r="E1086" s="83"/>
      <c r="F1086" s="83"/>
      <c r="G1086" s="83"/>
      <c r="I1086" s="99"/>
    </row>
    <row r="1087" spans="1:9" ht="15" hidden="1" x14ac:dyDescent="0.25">
      <c r="A1087" s="9" t="s">
        <v>68</v>
      </c>
      <c r="B1087" s="9" t="s">
        <v>63</v>
      </c>
      <c r="C1087" s="9" t="s">
        <v>505</v>
      </c>
      <c r="D1087" s="83"/>
      <c r="E1087" s="83"/>
      <c r="F1087" s="83"/>
      <c r="G1087" s="84"/>
      <c r="I1087" s="99"/>
    </row>
    <row r="1088" spans="1:9" ht="15" hidden="1" x14ac:dyDescent="0.25">
      <c r="A1088" s="9" t="s">
        <v>68</v>
      </c>
      <c r="B1088" s="9" t="s">
        <v>63</v>
      </c>
      <c r="C1088" s="9" t="s">
        <v>704</v>
      </c>
      <c r="D1088" s="83"/>
      <c r="E1088" s="83"/>
      <c r="F1088" s="83"/>
      <c r="G1088" s="83"/>
      <c r="I1088" s="99"/>
    </row>
    <row r="1089" spans="1:9" ht="15" hidden="1" x14ac:dyDescent="0.25">
      <c r="A1089" s="10" t="s">
        <v>68</v>
      </c>
      <c r="B1089" s="10" t="s">
        <v>63</v>
      </c>
      <c r="C1089" s="10"/>
      <c r="D1089" s="83"/>
      <c r="E1089" s="84"/>
      <c r="F1089" s="84"/>
      <c r="G1089" s="83"/>
      <c r="I1089" s="99"/>
    </row>
    <row r="1090" spans="1:9" ht="15" hidden="1" x14ac:dyDescent="0.25">
      <c r="A1090" s="9" t="s">
        <v>70</v>
      </c>
      <c r="B1090" s="9" t="s">
        <v>64</v>
      </c>
      <c r="C1090" s="9" t="s">
        <v>506</v>
      </c>
      <c r="D1090" s="83"/>
      <c r="E1090" s="83"/>
      <c r="F1090" s="83"/>
      <c r="G1090" s="83"/>
      <c r="I1090" s="99"/>
    </row>
    <row r="1091" spans="1:9" ht="15" hidden="1" x14ac:dyDescent="0.25">
      <c r="A1091" s="9" t="s">
        <v>70</v>
      </c>
      <c r="B1091" s="9" t="s">
        <v>64</v>
      </c>
      <c r="C1091" s="9" t="s">
        <v>507</v>
      </c>
      <c r="D1091" s="84"/>
      <c r="E1091" s="83"/>
      <c r="F1091" s="83"/>
      <c r="G1091" s="83"/>
      <c r="I1091" s="99"/>
    </row>
    <row r="1092" spans="1:9" ht="15" hidden="1" x14ac:dyDescent="0.25">
      <c r="A1092" s="9" t="s">
        <v>70</v>
      </c>
      <c r="B1092" s="9" t="s">
        <v>64</v>
      </c>
      <c r="C1092" s="9" t="s">
        <v>508</v>
      </c>
      <c r="D1092" s="83"/>
      <c r="E1092" s="83"/>
      <c r="F1092" s="83"/>
      <c r="G1092" s="83"/>
      <c r="I1092" s="99"/>
    </row>
    <row r="1093" spans="1:9" ht="15" hidden="1" x14ac:dyDescent="0.25">
      <c r="A1093" s="9" t="s">
        <v>70</v>
      </c>
      <c r="B1093" s="9" t="s">
        <v>64</v>
      </c>
      <c r="C1093" s="9" t="s">
        <v>509</v>
      </c>
      <c r="D1093" s="83"/>
      <c r="E1093" s="83"/>
      <c r="F1093" s="83"/>
      <c r="G1093" s="83"/>
      <c r="I1093" s="99"/>
    </row>
    <row r="1094" spans="1:9" ht="15" hidden="1" x14ac:dyDescent="0.25">
      <c r="A1094" s="9" t="s">
        <v>70</v>
      </c>
      <c r="B1094" s="9" t="s">
        <v>64</v>
      </c>
      <c r="C1094" s="9" t="s">
        <v>510</v>
      </c>
      <c r="D1094" s="83"/>
      <c r="E1094" s="83"/>
      <c r="F1094" s="83"/>
      <c r="G1094" s="83"/>
      <c r="I1094" s="99"/>
    </row>
    <row r="1095" spans="1:9" ht="15" hidden="1" x14ac:dyDescent="0.25">
      <c r="A1095" s="10" t="s">
        <v>70</v>
      </c>
      <c r="B1095" s="10" t="s">
        <v>64</v>
      </c>
      <c r="C1095" s="10"/>
      <c r="D1095" s="83"/>
      <c r="E1095" s="83"/>
      <c r="F1095" s="83"/>
      <c r="G1095" s="84"/>
      <c r="I1095" s="99"/>
    </row>
    <row r="1096" spans="1:9" ht="15" hidden="1" x14ac:dyDescent="0.25">
      <c r="A1096" s="9" t="s">
        <v>68</v>
      </c>
      <c r="B1096" s="9" t="s">
        <v>68</v>
      </c>
      <c r="C1096" s="9" t="s">
        <v>511</v>
      </c>
      <c r="D1096" s="83"/>
      <c r="E1096" s="83"/>
      <c r="F1096" s="83"/>
      <c r="G1096" s="83"/>
      <c r="I1096" s="99"/>
    </row>
    <row r="1097" spans="1:9" ht="15" hidden="1" x14ac:dyDescent="0.25">
      <c r="A1097" s="9" t="s">
        <v>68</v>
      </c>
      <c r="B1097" s="9" t="s">
        <v>68</v>
      </c>
      <c r="C1097" s="9" t="s">
        <v>512</v>
      </c>
      <c r="D1097" s="83"/>
      <c r="E1097" s="84"/>
      <c r="F1097" s="84"/>
      <c r="G1097" s="83"/>
      <c r="I1097" s="99"/>
    </row>
    <row r="1098" spans="1:9" ht="15" hidden="1" x14ac:dyDescent="0.25">
      <c r="A1098" s="9" t="s">
        <v>68</v>
      </c>
      <c r="B1098" s="9" t="s">
        <v>68</v>
      </c>
      <c r="C1098" s="9" t="s">
        <v>513</v>
      </c>
      <c r="D1098" s="83"/>
      <c r="E1098" s="83"/>
      <c r="F1098" s="83"/>
      <c r="G1098" s="83"/>
      <c r="I1098" s="99"/>
    </row>
    <row r="1099" spans="1:9" ht="15" hidden="1" x14ac:dyDescent="0.25">
      <c r="A1099" s="9" t="s">
        <v>68</v>
      </c>
      <c r="B1099" s="9" t="s">
        <v>68</v>
      </c>
      <c r="C1099" s="9" t="s">
        <v>514</v>
      </c>
      <c r="D1099" s="83"/>
      <c r="E1099" s="83"/>
      <c r="F1099" s="83"/>
      <c r="G1099" s="83"/>
      <c r="I1099" s="99"/>
    </row>
    <row r="1100" spans="1:9" ht="15" hidden="1" x14ac:dyDescent="0.25">
      <c r="A1100" s="9" t="s">
        <v>68</v>
      </c>
      <c r="B1100" s="9" t="s">
        <v>68</v>
      </c>
      <c r="C1100" s="9" t="s">
        <v>320</v>
      </c>
      <c r="D1100" s="83"/>
      <c r="E1100" s="83"/>
      <c r="F1100" s="83"/>
      <c r="G1100" s="83"/>
      <c r="I1100" s="99"/>
    </row>
    <row r="1101" spans="1:9" ht="15" hidden="1" x14ac:dyDescent="0.25">
      <c r="A1101" s="9" t="s">
        <v>68</v>
      </c>
      <c r="B1101" s="9" t="s">
        <v>68</v>
      </c>
      <c r="C1101" s="9" t="s">
        <v>515</v>
      </c>
      <c r="D1101" s="83"/>
      <c r="E1101" s="83"/>
      <c r="F1101" s="83"/>
      <c r="G1101" s="83"/>
      <c r="I1101" s="99"/>
    </row>
    <row r="1102" spans="1:9" ht="15" hidden="1" x14ac:dyDescent="0.25">
      <c r="A1102" s="9" t="s">
        <v>68</v>
      </c>
      <c r="B1102" s="9" t="s">
        <v>68</v>
      </c>
      <c r="C1102" s="9" t="s">
        <v>516</v>
      </c>
      <c r="D1102" s="83"/>
      <c r="E1102" s="83"/>
      <c r="F1102" s="83"/>
      <c r="G1102" s="83"/>
      <c r="I1102" s="99"/>
    </row>
    <row r="1103" spans="1:9" ht="15" hidden="1" x14ac:dyDescent="0.25">
      <c r="A1103" s="9" t="s">
        <v>68</v>
      </c>
      <c r="B1103" s="9" t="s">
        <v>68</v>
      </c>
      <c r="C1103" s="9" t="s">
        <v>517</v>
      </c>
      <c r="D1103" s="83"/>
      <c r="E1103" s="83"/>
      <c r="F1103" s="83"/>
      <c r="G1103" s="83"/>
      <c r="I1103" s="99"/>
    </row>
    <row r="1104" spans="1:9" ht="15" hidden="1" x14ac:dyDescent="0.25">
      <c r="A1104" s="9" t="s">
        <v>68</v>
      </c>
      <c r="B1104" s="9" t="s">
        <v>68</v>
      </c>
      <c r="C1104" s="9" t="s">
        <v>518</v>
      </c>
      <c r="D1104" s="83"/>
      <c r="E1104" s="83"/>
      <c r="F1104" s="83"/>
      <c r="G1104" s="83"/>
      <c r="I1104" s="99"/>
    </row>
    <row r="1105" spans="1:9" ht="15" hidden="1" x14ac:dyDescent="0.25">
      <c r="A1105" s="9" t="s">
        <v>68</v>
      </c>
      <c r="B1105" s="9" t="s">
        <v>68</v>
      </c>
      <c r="C1105" s="9" t="s">
        <v>519</v>
      </c>
      <c r="D1105" s="84"/>
      <c r="E1105" s="83"/>
      <c r="F1105" s="83"/>
      <c r="G1105" s="83"/>
      <c r="I1105" s="99"/>
    </row>
    <row r="1106" spans="1:9" ht="15" hidden="1" x14ac:dyDescent="0.25">
      <c r="A1106" s="9" t="s">
        <v>68</v>
      </c>
      <c r="B1106" s="9" t="s">
        <v>68</v>
      </c>
      <c r="C1106" s="9" t="s">
        <v>520</v>
      </c>
      <c r="D1106" s="83"/>
      <c r="E1106" s="83"/>
      <c r="F1106" s="83"/>
      <c r="G1106" s="84"/>
      <c r="I1106" s="99"/>
    </row>
    <row r="1107" spans="1:9" ht="15" hidden="1" x14ac:dyDescent="0.25">
      <c r="A1107" s="9" t="s">
        <v>68</v>
      </c>
      <c r="B1107" s="9" t="s">
        <v>68</v>
      </c>
      <c r="C1107" s="9" t="s">
        <v>521</v>
      </c>
      <c r="D1107" s="83"/>
      <c r="E1107" s="83"/>
      <c r="F1107" s="83"/>
      <c r="G1107" s="83"/>
      <c r="I1107" s="99"/>
    </row>
    <row r="1108" spans="1:9" ht="15" hidden="1" x14ac:dyDescent="0.25">
      <c r="A1108" s="9" t="s">
        <v>68</v>
      </c>
      <c r="B1108" s="9" t="s">
        <v>68</v>
      </c>
      <c r="C1108" s="9" t="s">
        <v>704</v>
      </c>
      <c r="D1108" s="83"/>
      <c r="E1108" s="84"/>
      <c r="F1108" s="84"/>
      <c r="G1108" s="83"/>
      <c r="I1108" s="99"/>
    </row>
    <row r="1109" spans="1:9" ht="15" hidden="1" x14ac:dyDescent="0.25">
      <c r="A1109" s="10" t="s">
        <v>68</v>
      </c>
      <c r="B1109" s="10" t="s">
        <v>68</v>
      </c>
      <c r="C1109" s="10"/>
      <c r="D1109" s="83"/>
      <c r="E1109" s="83"/>
      <c r="F1109" s="83"/>
      <c r="G1109" s="83"/>
      <c r="I1109" s="99"/>
    </row>
    <row r="1110" spans="1:9" ht="15" hidden="1" x14ac:dyDescent="0.25">
      <c r="A1110" s="9" t="s">
        <v>70</v>
      </c>
      <c r="B1110" s="9" t="s">
        <v>70</v>
      </c>
      <c r="C1110" s="9" t="s">
        <v>522</v>
      </c>
      <c r="D1110" s="83"/>
      <c r="E1110" s="83"/>
      <c r="F1110" s="83"/>
      <c r="G1110" s="83"/>
      <c r="I1110" s="99"/>
    </row>
    <row r="1111" spans="1:9" ht="15" hidden="1" x14ac:dyDescent="0.25">
      <c r="A1111" s="9" t="s">
        <v>70</v>
      </c>
      <c r="B1111" s="9" t="s">
        <v>70</v>
      </c>
      <c r="C1111" s="9" t="s">
        <v>161</v>
      </c>
      <c r="D1111" s="83"/>
      <c r="E1111" s="83"/>
      <c r="F1111" s="83"/>
      <c r="G1111" s="83"/>
      <c r="I1111" s="99"/>
    </row>
    <row r="1112" spans="1:9" ht="15" hidden="1" x14ac:dyDescent="0.25">
      <c r="A1112" s="9" t="s">
        <v>70</v>
      </c>
      <c r="B1112" s="9" t="s">
        <v>70</v>
      </c>
      <c r="C1112" s="9" t="s">
        <v>523</v>
      </c>
      <c r="D1112" s="83"/>
      <c r="E1112" s="83"/>
      <c r="F1112" s="83"/>
      <c r="G1112" s="84"/>
      <c r="I1112" s="99"/>
    </row>
    <row r="1113" spans="1:9" ht="15" hidden="1" x14ac:dyDescent="0.25">
      <c r="A1113" s="9" t="s">
        <v>70</v>
      </c>
      <c r="B1113" s="9" t="s">
        <v>70</v>
      </c>
      <c r="C1113" s="9" t="s">
        <v>524</v>
      </c>
      <c r="D1113" s="83"/>
      <c r="E1113" s="83"/>
      <c r="F1113" s="83"/>
      <c r="G1113" s="83"/>
      <c r="I1113" s="99"/>
    </row>
    <row r="1114" spans="1:9" ht="15" hidden="1" x14ac:dyDescent="0.25">
      <c r="A1114" s="9" t="s">
        <v>70</v>
      </c>
      <c r="B1114" s="9" t="s">
        <v>70</v>
      </c>
      <c r="C1114" s="9" t="s">
        <v>525</v>
      </c>
      <c r="D1114" s="83"/>
      <c r="E1114" s="84"/>
      <c r="F1114" s="84"/>
      <c r="G1114" s="83"/>
      <c r="I1114" s="99"/>
    </row>
    <row r="1115" spans="1:9" ht="15" hidden="1" x14ac:dyDescent="0.25">
      <c r="A1115" s="9" t="s">
        <v>70</v>
      </c>
      <c r="B1115" s="9" t="s">
        <v>70</v>
      </c>
      <c r="C1115" s="9" t="s">
        <v>526</v>
      </c>
      <c r="D1115" s="83"/>
      <c r="E1115" s="83"/>
      <c r="F1115" s="83"/>
      <c r="G1115" s="83"/>
      <c r="I1115" s="99"/>
    </row>
    <row r="1116" spans="1:9" ht="15" hidden="1" x14ac:dyDescent="0.25">
      <c r="A1116" s="9" t="s">
        <v>70</v>
      </c>
      <c r="B1116" s="9" t="s">
        <v>70</v>
      </c>
      <c r="C1116" s="9" t="s">
        <v>527</v>
      </c>
      <c r="D1116" s="84"/>
      <c r="E1116" s="83"/>
      <c r="F1116" s="83"/>
      <c r="G1116" s="83"/>
      <c r="I1116" s="99"/>
    </row>
    <row r="1117" spans="1:9" ht="15" hidden="1" x14ac:dyDescent="0.25">
      <c r="A1117" s="9" t="s">
        <v>70</v>
      </c>
      <c r="B1117" s="9" t="s">
        <v>70</v>
      </c>
      <c r="C1117" s="9" t="s">
        <v>528</v>
      </c>
      <c r="D1117" s="83"/>
      <c r="E1117" s="83"/>
      <c r="F1117" s="83"/>
      <c r="G1117" s="83"/>
      <c r="I1117" s="99"/>
    </row>
    <row r="1118" spans="1:9" ht="15" hidden="1" x14ac:dyDescent="0.25">
      <c r="A1118" s="9" t="s">
        <v>70</v>
      </c>
      <c r="B1118" s="9" t="s">
        <v>70</v>
      </c>
      <c r="C1118" s="9" t="s">
        <v>86</v>
      </c>
      <c r="D1118" s="83"/>
      <c r="E1118" s="83"/>
      <c r="F1118" s="83"/>
      <c r="G1118" s="83"/>
      <c r="I1118" s="99"/>
    </row>
    <row r="1119" spans="1:9" ht="15" hidden="1" x14ac:dyDescent="0.25">
      <c r="A1119" s="9" t="s">
        <v>70</v>
      </c>
      <c r="B1119" s="9" t="s">
        <v>70</v>
      </c>
      <c r="C1119" s="9" t="s">
        <v>529</v>
      </c>
      <c r="D1119" s="83"/>
      <c r="E1119" s="83"/>
      <c r="F1119" s="83"/>
      <c r="G1119" s="83"/>
      <c r="I1119" s="99"/>
    </row>
    <row r="1120" spans="1:9" ht="15" hidden="1" x14ac:dyDescent="0.25">
      <c r="A1120" s="9" t="s">
        <v>70</v>
      </c>
      <c r="B1120" s="9" t="s">
        <v>70</v>
      </c>
      <c r="C1120" s="9" t="s">
        <v>530</v>
      </c>
      <c r="D1120" s="83"/>
      <c r="E1120" s="83"/>
      <c r="F1120" s="83"/>
      <c r="G1120" s="83"/>
      <c r="I1120" s="99"/>
    </row>
    <row r="1121" spans="1:9" ht="15" hidden="1" x14ac:dyDescent="0.25">
      <c r="A1121" s="9" t="s">
        <v>70</v>
      </c>
      <c r="B1121" s="9" t="s">
        <v>70</v>
      </c>
      <c r="C1121" s="9" t="s">
        <v>531</v>
      </c>
      <c r="D1121" s="83"/>
      <c r="E1121" s="83"/>
      <c r="F1121" s="83"/>
      <c r="G1121" s="83"/>
      <c r="I1121" s="99"/>
    </row>
    <row r="1122" spans="1:9" ht="15" hidden="1" x14ac:dyDescent="0.25">
      <c r="A1122" s="9" t="s">
        <v>70</v>
      </c>
      <c r="B1122" s="9" t="s">
        <v>70</v>
      </c>
      <c r="C1122" s="9" t="s">
        <v>704</v>
      </c>
      <c r="D1122" s="83"/>
      <c r="E1122" s="83"/>
      <c r="F1122" s="83"/>
      <c r="G1122" s="83"/>
      <c r="I1122" s="99"/>
    </row>
    <row r="1123" spans="1:9" ht="15" hidden="1" x14ac:dyDescent="0.25">
      <c r="A1123" s="10" t="s">
        <v>70</v>
      </c>
      <c r="B1123" s="10" t="s">
        <v>70</v>
      </c>
      <c r="C1123" s="10"/>
      <c r="D1123" s="84"/>
      <c r="E1123" s="83"/>
      <c r="F1123" s="83"/>
      <c r="G1123" s="83"/>
      <c r="I1123" s="99"/>
    </row>
    <row r="1124" spans="1:9" ht="15" hidden="1" x14ac:dyDescent="0.25">
      <c r="A1124" s="9" t="s">
        <v>68</v>
      </c>
      <c r="B1124" s="9" t="s">
        <v>74</v>
      </c>
      <c r="C1124" s="9" t="s">
        <v>532</v>
      </c>
      <c r="D1124" s="83"/>
      <c r="E1124" s="83"/>
      <c r="F1124" s="83"/>
      <c r="G1124" s="83"/>
      <c r="I1124" s="99"/>
    </row>
    <row r="1125" spans="1:9" ht="15" hidden="1" x14ac:dyDescent="0.25">
      <c r="A1125" s="9" t="s">
        <v>68</v>
      </c>
      <c r="B1125" s="9" t="s">
        <v>74</v>
      </c>
      <c r="C1125" s="9" t="s">
        <v>533</v>
      </c>
      <c r="D1125" s="83"/>
      <c r="E1125" s="83"/>
      <c r="F1125" s="83"/>
      <c r="G1125" s="84"/>
      <c r="I1125" s="99"/>
    </row>
    <row r="1126" spans="1:9" ht="15" hidden="1" x14ac:dyDescent="0.25">
      <c r="A1126" s="9" t="s">
        <v>68</v>
      </c>
      <c r="B1126" s="9" t="s">
        <v>74</v>
      </c>
      <c r="C1126" s="9" t="s">
        <v>534</v>
      </c>
      <c r="D1126" s="83"/>
      <c r="E1126" s="83"/>
      <c r="F1126" s="83"/>
      <c r="G1126" s="83"/>
      <c r="I1126" s="99"/>
    </row>
    <row r="1127" spans="1:9" ht="15" hidden="1" x14ac:dyDescent="0.25">
      <c r="A1127" s="9" t="s">
        <v>68</v>
      </c>
      <c r="B1127" s="9" t="s">
        <v>74</v>
      </c>
      <c r="C1127" s="9" t="s">
        <v>535</v>
      </c>
      <c r="D1127" s="83"/>
      <c r="E1127" s="84"/>
      <c r="F1127" s="84"/>
      <c r="G1127" s="83"/>
      <c r="I1127" s="99"/>
    </row>
    <row r="1128" spans="1:9" ht="15" hidden="1" x14ac:dyDescent="0.25">
      <c r="A1128" s="9" t="s">
        <v>68</v>
      </c>
      <c r="B1128" s="9" t="s">
        <v>74</v>
      </c>
      <c r="C1128" s="9" t="s">
        <v>536</v>
      </c>
      <c r="D1128" s="83"/>
      <c r="E1128" s="83"/>
      <c r="F1128" s="83"/>
      <c r="G1128" s="83"/>
      <c r="I1128" s="99"/>
    </row>
    <row r="1129" spans="1:9" ht="15" hidden="1" x14ac:dyDescent="0.25">
      <c r="A1129" s="9" t="s">
        <v>68</v>
      </c>
      <c r="B1129" s="9" t="s">
        <v>74</v>
      </c>
      <c r="C1129" s="9" t="s">
        <v>537</v>
      </c>
      <c r="D1129" s="83"/>
      <c r="E1129" s="83"/>
      <c r="F1129" s="83"/>
      <c r="G1129" s="83"/>
      <c r="I1129" s="99"/>
    </row>
    <row r="1130" spans="1:9" ht="15" hidden="1" x14ac:dyDescent="0.25">
      <c r="A1130" s="9" t="s">
        <v>68</v>
      </c>
      <c r="B1130" s="9" t="s">
        <v>74</v>
      </c>
      <c r="C1130" s="9" t="s">
        <v>538</v>
      </c>
      <c r="D1130" s="83"/>
      <c r="E1130" s="83"/>
      <c r="F1130" s="83"/>
      <c r="G1130" s="83"/>
      <c r="I1130" s="99"/>
    </row>
    <row r="1131" spans="1:9" ht="15" hidden="1" x14ac:dyDescent="0.25">
      <c r="A1131" s="9" t="s">
        <v>68</v>
      </c>
      <c r="B1131" s="9" t="s">
        <v>74</v>
      </c>
      <c r="C1131" s="9" t="s">
        <v>539</v>
      </c>
      <c r="D1131" s="83"/>
      <c r="E1131" s="83"/>
      <c r="F1131" s="83"/>
      <c r="G1131" s="83"/>
      <c r="I1131" s="99"/>
    </row>
    <row r="1132" spans="1:9" ht="15" hidden="1" x14ac:dyDescent="0.25">
      <c r="A1132" s="9" t="s">
        <v>68</v>
      </c>
      <c r="B1132" s="9" t="s">
        <v>74</v>
      </c>
      <c r="C1132" s="9" t="s">
        <v>540</v>
      </c>
      <c r="D1132" s="84"/>
      <c r="E1132" s="83"/>
      <c r="F1132" s="83"/>
      <c r="G1132" s="83"/>
      <c r="I1132" s="99"/>
    </row>
    <row r="1133" spans="1:9" ht="15" hidden="1" x14ac:dyDescent="0.25">
      <c r="A1133" s="9" t="s">
        <v>68</v>
      </c>
      <c r="B1133" s="9" t="s">
        <v>74</v>
      </c>
      <c r="C1133" s="9" t="s">
        <v>704</v>
      </c>
      <c r="D1133" s="83"/>
      <c r="E1133" s="83"/>
      <c r="F1133" s="83"/>
      <c r="G1133" s="84"/>
      <c r="I1133" s="99"/>
    </row>
    <row r="1134" spans="1:9" ht="15" hidden="1" x14ac:dyDescent="0.25">
      <c r="A1134" s="10" t="s">
        <v>68</v>
      </c>
      <c r="B1134" s="10" t="s">
        <v>74</v>
      </c>
      <c r="C1134" s="10"/>
      <c r="D1134" s="83"/>
      <c r="E1134" s="83"/>
      <c r="F1134" s="83"/>
      <c r="G1134" s="83"/>
      <c r="I1134" s="99"/>
    </row>
    <row r="1135" spans="1:9" ht="15" hidden="1" x14ac:dyDescent="0.25">
      <c r="A1135" s="11" t="s">
        <v>70</v>
      </c>
      <c r="B1135" s="11" t="s">
        <v>78</v>
      </c>
      <c r="C1135" s="9" t="s">
        <v>541</v>
      </c>
      <c r="D1135" s="83"/>
      <c r="E1135" s="84"/>
      <c r="F1135" s="84"/>
      <c r="G1135" s="83"/>
      <c r="I1135" s="99"/>
    </row>
    <row r="1136" spans="1:9" ht="15" hidden="1" x14ac:dyDescent="0.25">
      <c r="A1136" s="11" t="s">
        <v>70</v>
      </c>
      <c r="B1136" s="11" t="s">
        <v>78</v>
      </c>
      <c r="C1136" s="9" t="s">
        <v>542</v>
      </c>
      <c r="D1136" s="83"/>
      <c r="E1136" s="83"/>
      <c r="F1136" s="83"/>
      <c r="G1136" s="83"/>
      <c r="I1136" s="99"/>
    </row>
    <row r="1137" spans="1:9" ht="15" hidden="1" x14ac:dyDescent="0.25">
      <c r="A1137" s="11" t="s">
        <v>70</v>
      </c>
      <c r="B1137" s="11" t="s">
        <v>78</v>
      </c>
      <c r="C1137" s="9" t="s">
        <v>527</v>
      </c>
      <c r="D1137" s="83"/>
      <c r="E1137" s="83"/>
      <c r="F1137" s="83"/>
      <c r="G1137" s="83"/>
      <c r="I1137" s="99"/>
    </row>
    <row r="1138" spans="1:9" ht="15" hidden="1" x14ac:dyDescent="0.25">
      <c r="A1138" s="11" t="s">
        <v>70</v>
      </c>
      <c r="B1138" s="11" t="s">
        <v>78</v>
      </c>
      <c r="C1138" s="9" t="s">
        <v>543</v>
      </c>
      <c r="D1138" s="83"/>
      <c r="E1138" s="83"/>
      <c r="F1138" s="83"/>
      <c r="G1138" s="83"/>
      <c r="I1138" s="99"/>
    </row>
    <row r="1139" spans="1:9" ht="15" hidden="1" x14ac:dyDescent="0.25">
      <c r="A1139" s="11" t="s">
        <v>70</v>
      </c>
      <c r="B1139" s="11" t="s">
        <v>78</v>
      </c>
      <c r="C1139" s="9" t="s">
        <v>544</v>
      </c>
      <c r="D1139" s="83"/>
      <c r="E1139" s="83"/>
      <c r="F1139" s="83"/>
      <c r="G1139" s="83"/>
      <c r="I1139" s="99"/>
    </row>
    <row r="1140" spans="1:9" ht="15" hidden="1" x14ac:dyDescent="0.25">
      <c r="A1140" s="11" t="s">
        <v>70</v>
      </c>
      <c r="B1140" s="11" t="s">
        <v>78</v>
      </c>
      <c r="C1140" s="9" t="s">
        <v>704</v>
      </c>
      <c r="D1140" s="83"/>
      <c r="E1140" s="83"/>
      <c r="F1140" s="83"/>
      <c r="G1140" s="83"/>
      <c r="I1140" s="99"/>
    </row>
    <row r="1141" spans="1:9" ht="15" hidden="1" x14ac:dyDescent="0.25">
      <c r="A1141" s="12" t="s">
        <v>70</v>
      </c>
      <c r="B1141" s="12" t="s">
        <v>78</v>
      </c>
      <c r="C1141" s="10"/>
      <c r="D1141" s="84"/>
      <c r="E1141" s="83"/>
      <c r="F1141" s="83"/>
      <c r="G1141" s="83"/>
      <c r="I1141" s="99"/>
    </row>
    <row r="1142" spans="1:9" ht="15" hidden="1" x14ac:dyDescent="0.25">
      <c r="A1142" s="9" t="s">
        <v>76</v>
      </c>
      <c r="B1142" s="9" t="s">
        <v>35</v>
      </c>
      <c r="C1142" s="9" t="s">
        <v>545</v>
      </c>
      <c r="D1142" s="83"/>
      <c r="E1142" s="83"/>
      <c r="F1142" s="83"/>
      <c r="G1142" s="84"/>
      <c r="I1142" s="99"/>
    </row>
    <row r="1143" spans="1:9" ht="15" hidden="1" x14ac:dyDescent="0.25">
      <c r="A1143" s="9" t="s">
        <v>76</v>
      </c>
      <c r="B1143" s="9" t="s">
        <v>35</v>
      </c>
      <c r="C1143" s="9" t="s">
        <v>546</v>
      </c>
      <c r="D1143" s="83"/>
      <c r="E1143" s="83"/>
      <c r="F1143" s="83"/>
      <c r="G1143" s="83"/>
      <c r="I1143" s="99"/>
    </row>
    <row r="1144" spans="1:9" ht="15" hidden="1" x14ac:dyDescent="0.25">
      <c r="A1144" s="9" t="s">
        <v>76</v>
      </c>
      <c r="B1144" s="9" t="s">
        <v>35</v>
      </c>
      <c r="C1144" s="9" t="s">
        <v>547</v>
      </c>
      <c r="D1144" s="83"/>
      <c r="E1144" s="84"/>
      <c r="F1144" s="84"/>
      <c r="G1144" s="83"/>
      <c r="I1144" s="99"/>
    </row>
    <row r="1145" spans="1:9" ht="15" hidden="1" x14ac:dyDescent="0.25">
      <c r="A1145" s="9" t="s">
        <v>76</v>
      </c>
      <c r="B1145" s="9" t="s">
        <v>35</v>
      </c>
      <c r="C1145" s="9" t="s">
        <v>548</v>
      </c>
      <c r="D1145" s="83"/>
      <c r="E1145" s="83"/>
      <c r="F1145" s="83"/>
      <c r="G1145" s="83"/>
      <c r="I1145" s="99"/>
    </row>
    <row r="1146" spans="1:9" ht="15" hidden="1" x14ac:dyDescent="0.25">
      <c r="A1146" s="9" t="s">
        <v>76</v>
      </c>
      <c r="B1146" s="9" t="s">
        <v>35</v>
      </c>
      <c r="C1146" s="9" t="s">
        <v>549</v>
      </c>
      <c r="D1146" s="83"/>
      <c r="E1146" s="83"/>
      <c r="F1146" s="83"/>
      <c r="G1146" s="83"/>
      <c r="I1146" s="99"/>
    </row>
    <row r="1147" spans="1:9" ht="15" hidden="1" x14ac:dyDescent="0.25">
      <c r="A1147" s="9" t="s">
        <v>76</v>
      </c>
      <c r="B1147" s="9" t="s">
        <v>35</v>
      </c>
      <c r="C1147" s="9" t="s">
        <v>550</v>
      </c>
      <c r="D1147" s="83"/>
      <c r="E1147" s="83"/>
      <c r="F1147" s="83"/>
      <c r="G1147" s="83"/>
      <c r="I1147" s="99"/>
    </row>
    <row r="1148" spans="1:9" ht="15" hidden="1" x14ac:dyDescent="0.25">
      <c r="A1148" s="9" t="s">
        <v>76</v>
      </c>
      <c r="B1148" s="9" t="s">
        <v>35</v>
      </c>
      <c r="C1148" s="9" t="s">
        <v>551</v>
      </c>
      <c r="D1148" s="83"/>
      <c r="E1148" s="83"/>
      <c r="F1148" s="83"/>
      <c r="G1148" s="83"/>
      <c r="I1148" s="99"/>
    </row>
    <row r="1149" spans="1:9" ht="15" hidden="1" x14ac:dyDescent="0.25">
      <c r="A1149" s="9" t="s">
        <v>76</v>
      </c>
      <c r="B1149" s="9" t="s">
        <v>35</v>
      </c>
      <c r="C1149" s="9" t="s">
        <v>552</v>
      </c>
      <c r="D1149" s="83"/>
      <c r="E1149" s="83"/>
      <c r="F1149" s="83"/>
      <c r="G1149" s="83"/>
      <c r="I1149" s="99"/>
    </row>
    <row r="1150" spans="1:9" ht="15" hidden="1" x14ac:dyDescent="0.25">
      <c r="A1150" s="10" t="s">
        <v>76</v>
      </c>
      <c r="B1150" s="10" t="s">
        <v>35</v>
      </c>
      <c r="C1150" s="10"/>
      <c r="D1150" s="83"/>
      <c r="E1150" s="83"/>
      <c r="F1150" s="83"/>
      <c r="G1150" s="83"/>
      <c r="I1150" s="99"/>
    </row>
    <row r="1151" spans="1:9" ht="15" hidden="1" x14ac:dyDescent="0.25">
      <c r="A1151" s="9" t="s">
        <v>76</v>
      </c>
      <c r="B1151" s="9" t="s">
        <v>51</v>
      </c>
      <c r="C1151" s="9" t="s">
        <v>553</v>
      </c>
      <c r="D1151" s="83"/>
      <c r="E1151" s="83"/>
      <c r="F1151" s="83"/>
      <c r="G1151" s="84"/>
      <c r="I1151" s="99"/>
    </row>
    <row r="1152" spans="1:9" ht="15" hidden="1" x14ac:dyDescent="0.25">
      <c r="A1152" s="9" t="s">
        <v>76</v>
      </c>
      <c r="B1152" s="9" t="s">
        <v>51</v>
      </c>
      <c r="C1152" s="9" t="s">
        <v>554</v>
      </c>
      <c r="D1152" s="83"/>
      <c r="E1152" s="83"/>
      <c r="F1152" s="83"/>
      <c r="G1152" s="83"/>
      <c r="I1152" s="99"/>
    </row>
    <row r="1153" spans="1:9" ht="15" hidden="1" x14ac:dyDescent="0.25">
      <c r="A1153" s="9" t="s">
        <v>76</v>
      </c>
      <c r="B1153" s="9" t="s">
        <v>51</v>
      </c>
      <c r="C1153" s="9" t="s">
        <v>555</v>
      </c>
      <c r="D1153" s="83"/>
      <c r="E1153" s="84"/>
      <c r="F1153" s="84"/>
      <c r="G1153" s="83"/>
      <c r="I1153" s="99"/>
    </row>
    <row r="1154" spans="1:9" ht="15" hidden="1" x14ac:dyDescent="0.25">
      <c r="A1154" s="9" t="s">
        <v>76</v>
      </c>
      <c r="B1154" s="9" t="s">
        <v>51</v>
      </c>
      <c r="C1154" s="9" t="s">
        <v>556</v>
      </c>
      <c r="D1154" s="83"/>
      <c r="E1154" s="83"/>
      <c r="F1154" s="83"/>
      <c r="G1154" s="83"/>
      <c r="I1154" s="99"/>
    </row>
    <row r="1155" spans="1:9" ht="15" hidden="1" x14ac:dyDescent="0.25">
      <c r="A1155" s="9" t="s">
        <v>76</v>
      </c>
      <c r="B1155" s="9" t="s">
        <v>51</v>
      </c>
      <c r="C1155" s="9" t="s">
        <v>557</v>
      </c>
      <c r="D1155" s="84"/>
      <c r="E1155" s="83"/>
      <c r="F1155" s="83"/>
      <c r="G1155" s="83"/>
      <c r="I1155" s="99"/>
    </row>
    <row r="1156" spans="1:9" ht="15" hidden="1" x14ac:dyDescent="0.25">
      <c r="A1156" s="9" t="s">
        <v>76</v>
      </c>
      <c r="B1156" s="9" t="s">
        <v>51</v>
      </c>
      <c r="C1156" s="9" t="s">
        <v>558</v>
      </c>
      <c r="D1156" s="83"/>
      <c r="E1156" s="83"/>
      <c r="F1156" s="83"/>
      <c r="G1156" s="83"/>
      <c r="I1156" s="99"/>
    </row>
    <row r="1157" spans="1:9" ht="15" hidden="1" x14ac:dyDescent="0.25">
      <c r="A1157" s="9" t="s">
        <v>76</v>
      </c>
      <c r="B1157" s="9" t="s">
        <v>51</v>
      </c>
      <c r="C1157" s="9" t="s">
        <v>559</v>
      </c>
      <c r="D1157" s="83"/>
      <c r="E1157" s="83"/>
      <c r="F1157" s="83"/>
      <c r="G1157" s="83"/>
      <c r="I1157" s="99"/>
    </row>
    <row r="1158" spans="1:9" ht="15" hidden="1" x14ac:dyDescent="0.25">
      <c r="A1158" s="9" t="s">
        <v>76</v>
      </c>
      <c r="B1158" s="9" t="s">
        <v>51</v>
      </c>
      <c r="C1158" s="9" t="s">
        <v>704</v>
      </c>
      <c r="D1158" s="83"/>
      <c r="E1158" s="83"/>
      <c r="F1158" s="83"/>
      <c r="G1158" s="83"/>
      <c r="I1158" s="99"/>
    </row>
    <row r="1159" spans="1:9" ht="15" hidden="1" x14ac:dyDescent="0.25">
      <c r="A1159" s="10" t="s">
        <v>76</v>
      </c>
      <c r="B1159" s="10" t="s">
        <v>51</v>
      </c>
      <c r="C1159" s="10"/>
      <c r="D1159" s="83"/>
      <c r="E1159" s="83"/>
      <c r="F1159" s="83"/>
      <c r="G1159" s="83"/>
      <c r="I1159" s="99"/>
    </row>
    <row r="1160" spans="1:9" ht="15" hidden="1" x14ac:dyDescent="0.25">
      <c r="A1160" s="9" t="s">
        <v>76</v>
      </c>
      <c r="B1160" s="9" t="s">
        <v>75</v>
      </c>
      <c r="C1160" s="9" t="s">
        <v>560</v>
      </c>
      <c r="D1160" s="83"/>
      <c r="E1160" s="83"/>
      <c r="F1160" s="83"/>
      <c r="G1160" s="83"/>
      <c r="I1160" s="99"/>
    </row>
    <row r="1161" spans="1:9" ht="15" hidden="1" x14ac:dyDescent="0.25">
      <c r="A1161" s="9" t="s">
        <v>76</v>
      </c>
      <c r="B1161" s="9" t="s">
        <v>75</v>
      </c>
      <c r="C1161" s="9" t="s">
        <v>561</v>
      </c>
      <c r="D1161" s="83"/>
      <c r="E1161" s="83"/>
      <c r="F1161" s="83"/>
      <c r="G1161" s="83"/>
      <c r="I1161" s="99"/>
    </row>
    <row r="1162" spans="1:9" ht="15" hidden="1" x14ac:dyDescent="0.25">
      <c r="A1162" s="9" t="s">
        <v>76</v>
      </c>
      <c r="B1162" s="9" t="s">
        <v>75</v>
      </c>
      <c r="C1162" s="9" t="s">
        <v>562</v>
      </c>
      <c r="D1162" s="83"/>
      <c r="E1162" s="83"/>
      <c r="F1162" s="83"/>
      <c r="G1162" s="84"/>
      <c r="I1162" s="99"/>
    </row>
    <row r="1163" spans="1:9" ht="15" hidden="1" x14ac:dyDescent="0.25">
      <c r="A1163" s="9" t="s">
        <v>76</v>
      </c>
      <c r="B1163" s="9" t="s">
        <v>75</v>
      </c>
      <c r="C1163" s="9" t="s">
        <v>563</v>
      </c>
      <c r="D1163" s="83"/>
      <c r="E1163" s="83"/>
      <c r="F1163" s="83"/>
      <c r="G1163" s="83"/>
      <c r="I1163" s="99"/>
    </row>
    <row r="1164" spans="1:9" ht="15" hidden="1" x14ac:dyDescent="0.25">
      <c r="A1164" s="9" t="s">
        <v>76</v>
      </c>
      <c r="B1164" s="9" t="s">
        <v>75</v>
      </c>
      <c r="C1164" s="9" t="s">
        <v>564</v>
      </c>
      <c r="D1164" s="83"/>
      <c r="E1164" s="84"/>
      <c r="F1164" s="84"/>
      <c r="G1164" s="83"/>
      <c r="I1164" s="99"/>
    </row>
    <row r="1165" spans="1:9" ht="15" hidden="1" x14ac:dyDescent="0.25">
      <c r="A1165" s="9" t="s">
        <v>76</v>
      </c>
      <c r="B1165" s="9" t="s">
        <v>75</v>
      </c>
      <c r="C1165" s="9" t="s">
        <v>565</v>
      </c>
      <c r="D1165" s="83"/>
      <c r="E1165" s="83"/>
      <c r="F1165" s="83"/>
      <c r="G1165" s="83"/>
      <c r="I1165" s="99"/>
    </row>
    <row r="1166" spans="1:9" ht="15" hidden="1" x14ac:dyDescent="0.25">
      <c r="A1166" s="9" t="s">
        <v>76</v>
      </c>
      <c r="B1166" s="9" t="s">
        <v>75</v>
      </c>
      <c r="C1166" s="9" t="s">
        <v>566</v>
      </c>
      <c r="D1166" s="83"/>
      <c r="E1166" s="83"/>
      <c r="F1166" s="83"/>
      <c r="G1166" s="83"/>
      <c r="I1166" s="99"/>
    </row>
    <row r="1167" spans="1:9" ht="15" hidden="1" x14ac:dyDescent="0.25">
      <c r="A1167" s="9" t="s">
        <v>76</v>
      </c>
      <c r="B1167" s="9" t="s">
        <v>75</v>
      </c>
      <c r="C1167" s="9" t="s">
        <v>86</v>
      </c>
      <c r="D1167" s="83"/>
      <c r="E1167" s="83"/>
      <c r="F1167" s="83"/>
      <c r="G1167" s="83"/>
      <c r="I1167" s="99"/>
    </row>
    <row r="1168" spans="1:9" ht="15" hidden="1" x14ac:dyDescent="0.25">
      <c r="A1168" s="9" t="s">
        <v>76</v>
      </c>
      <c r="B1168" s="9" t="s">
        <v>75</v>
      </c>
      <c r="C1168" s="9" t="s">
        <v>567</v>
      </c>
      <c r="D1168" s="83"/>
      <c r="E1168" s="83"/>
      <c r="F1168" s="83"/>
      <c r="G1168" s="84"/>
      <c r="I1168" s="99"/>
    </row>
    <row r="1169" spans="1:9" ht="15" hidden="1" x14ac:dyDescent="0.25">
      <c r="A1169" s="9" t="s">
        <v>76</v>
      </c>
      <c r="B1169" s="9" t="s">
        <v>75</v>
      </c>
      <c r="C1169" s="9" t="s">
        <v>793</v>
      </c>
      <c r="D1169" s="84"/>
      <c r="E1169" s="83"/>
      <c r="F1169" s="83"/>
      <c r="G1169" s="83"/>
      <c r="I1169" s="99"/>
    </row>
    <row r="1170" spans="1:9" ht="15" hidden="1" x14ac:dyDescent="0.25">
      <c r="A1170" s="9" t="s">
        <v>76</v>
      </c>
      <c r="B1170" s="9" t="s">
        <v>75</v>
      </c>
      <c r="C1170" s="9" t="s">
        <v>568</v>
      </c>
      <c r="E1170" s="84"/>
      <c r="F1170" s="84"/>
      <c r="G1170" s="83"/>
      <c r="I1170" s="99"/>
    </row>
    <row r="1171" spans="1:9" ht="15" hidden="1" x14ac:dyDescent="0.25">
      <c r="A1171" s="9" t="s">
        <v>76</v>
      </c>
      <c r="B1171" s="9" t="s">
        <v>75</v>
      </c>
      <c r="C1171" s="9" t="s">
        <v>569</v>
      </c>
      <c r="E1171" s="83"/>
      <c r="F1171" s="83"/>
      <c r="G1171" s="83"/>
      <c r="I1171" s="99"/>
    </row>
    <row r="1172" spans="1:9" ht="15" hidden="1" x14ac:dyDescent="0.25">
      <c r="A1172" s="9" t="s">
        <v>76</v>
      </c>
      <c r="B1172" s="9" t="s">
        <v>75</v>
      </c>
      <c r="C1172" s="9" t="s">
        <v>704</v>
      </c>
      <c r="E1172" s="83"/>
      <c r="F1172" s="83"/>
      <c r="G1172" s="83"/>
      <c r="I1172" s="99"/>
    </row>
    <row r="1173" spans="1:9" ht="15" hidden="1" x14ac:dyDescent="0.25">
      <c r="A1173" s="10" t="s">
        <v>76</v>
      </c>
      <c r="B1173" s="10" t="s">
        <v>75</v>
      </c>
      <c r="C1173" s="10"/>
      <c r="E1173" s="83"/>
      <c r="F1173" s="83"/>
      <c r="G1173" s="83"/>
      <c r="I1173" s="99"/>
    </row>
    <row r="1174" spans="1:9" ht="15" hidden="1" x14ac:dyDescent="0.25">
      <c r="A1174" s="9" t="s">
        <v>76</v>
      </c>
      <c r="B1174" s="9" t="s">
        <v>76</v>
      </c>
      <c r="C1174" s="9" t="s">
        <v>570</v>
      </c>
      <c r="E1174" s="83"/>
      <c r="F1174" s="83"/>
      <c r="G1174" s="83"/>
      <c r="I1174" s="99"/>
    </row>
    <row r="1175" spans="1:9" ht="15" hidden="1" x14ac:dyDescent="0.25">
      <c r="A1175" s="9" t="s">
        <v>76</v>
      </c>
      <c r="B1175" s="9" t="s">
        <v>76</v>
      </c>
      <c r="C1175" s="9" t="s">
        <v>571</v>
      </c>
      <c r="E1175" s="83"/>
      <c r="F1175" s="83"/>
      <c r="G1175" s="83"/>
      <c r="I1175" s="99"/>
    </row>
    <row r="1176" spans="1:9" ht="15" hidden="1" x14ac:dyDescent="0.25">
      <c r="A1176" s="9" t="s">
        <v>76</v>
      </c>
      <c r="B1176" s="9" t="s">
        <v>76</v>
      </c>
      <c r="C1176" s="9" t="s">
        <v>572</v>
      </c>
      <c r="E1176" s="83"/>
      <c r="F1176" s="83"/>
      <c r="G1176" s="83"/>
      <c r="I1176" s="99"/>
    </row>
    <row r="1177" spans="1:9" ht="15" hidden="1" x14ac:dyDescent="0.25">
      <c r="A1177" s="9" t="s">
        <v>76</v>
      </c>
      <c r="B1177" s="9" t="s">
        <v>76</v>
      </c>
      <c r="C1177" s="9" t="s">
        <v>203</v>
      </c>
      <c r="E1177" s="83"/>
      <c r="F1177" s="83"/>
      <c r="G1177" s="83"/>
      <c r="I1177" s="99"/>
    </row>
    <row r="1178" spans="1:9" ht="15" hidden="1" x14ac:dyDescent="0.25">
      <c r="A1178" s="9" t="s">
        <v>76</v>
      </c>
      <c r="B1178" s="9" t="s">
        <v>76</v>
      </c>
      <c r="C1178" s="9" t="s">
        <v>573</v>
      </c>
      <c r="E1178" s="83"/>
      <c r="F1178" s="83"/>
      <c r="G1178" s="83"/>
      <c r="I1178" s="99"/>
    </row>
    <row r="1179" spans="1:9" ht="15" hidden="1" x14ac:dyDescent="0.25">
      <c r="A1179" s="9" t="s">
        <v>76</v>
      </c>
      <c r="B1179" s="9" t="s">
        <v>76</v>
      </c>
      <c r="C1179" s="9" t="s">
        <v>574</v>
      </c>
      <c r="E1179" s="83"/>
      <c r="F1179" s="83"/>
      <c r="G1179" s="83"/>
      <c r="I1179" s="99"/>
    </row>
    <row r="1180" spans="1:9" ht="15" hidden="1" x14ac:dyDescent="0.25">
      <c r="A1180" s="9" t="s">
        <v>76</v>
      </c>
      <c r="B1180" s="9" t="s">
        <v>76</v>
      </c>
      <c r="C1180" s="9" t="s">
        <v>575</v>
      </c>
      <c r="E1180" s="83"/>
      <c r="F1180" s="83"/>
      <c r="G1180" s="83"/>
      <c r="I1180" s="99"/>
    </row>
    <row r="1181" spans="1:9" ht="15" hidden="1" x14ac:dyDescent="0.25">
      <c r="A1181" s="9" t="s">
        <v>76</v>
      </c>
      <c r="B1181" s="9" t="s">
        <v>76</v>
      </c>
      <c r="C1181" s="9" t="s">
        <v>576</v>
      </c>
      <c r="E1181" s="83"/>
      <c r="F1181" s="83"/>
      <c r="G1181" s="83"/>
      <c r="I1181" s="99"/>
    </row>
    <row r="1182" spans="1:9" ht="15" hidden="1" x14ac:dyDescent="0.25">
      <c r="A1182" s="9" t="s">
        <v>76</v>
      </c>
      <c r="B1182" s="9" t="s">
        <v>76</v>
      </c>
      <c r="C1182" s="9" t="s">
        <v>577</v>
      </c>
      <c r="E1182" s="83"/>
      <c r="F1182" s="83"/>
      <c r="G1182" s="84"/>
      <c r="I1182" s="99"/>
    </row>
    <row r="1183" spans="1:9" ht="15" hidden="1" x14ac:dyDescent="0.25">
      <c r="A1183" s="9" t="s">
        <v>76</v>
      </c>
      <c r="B1183" s="9" t="s">
        <v>76</v>
      </c>
      <c r="C1183" s="9" t="s">
        <v>578</v>
      </c>
      <c r="E1183" s="83"/>
      <c r="F1183" s="83"/>
      <c r="G1183" s="83"/>
      <c r="I1183" s="99"/>
    </row>
    <row r="1184" spans="1:9" ht="15" hidden="1" x14ac:dyDescent="0.25">
      <c r="A1184" s="9" t="s">
        <v>76</v>
      </c>
      <c r="B1184" s="9" t="s">
        <v>76</v>
      </c>
      <c r="C1184" s="9" t="s">
        <v>579</v>
      </c>
      <c r="E1184" s="84"/>
      <c r="F1184" s="84"/>
      <c r="G1184" s="83"/>
      <c r="I1184" s="99"/>
    </row>
    <row r="1185" spans="1:9" ht="15" hidden="1" x14ac:dyDescent="0.25">
      <c r="A1185" s="9" t="s">
        <v>76</v>
      </c>
      <c r="B1185" s="9" t="s">
        <v>76</v>
      </c>
      <c r="C1185" s="9" t="s">
        <v>580</v>
      </c>
      <c r="E1185" s="83"/>
      <c r="F1185" s="83"/>
      <c r="G1185" s="83"/>
      <c r="I1185" s="99"/>
    </row>
    <row r="1186" spans="1:9" ht="15" hidden="1" x14ac:dyDescent="0.25">
      <c r="A1186" s="9" t="s">
        <v>76</v>
      </c>
      <c r="B1186" s="9" t="s">
        <v>76</v>
      </c>
      <c r="C1186" s="9" t="s">
        <v>704</v>
      </c>
      <c r="E1186" s="83"/>
      <c r="F1186" s="83"/>
      <c r="G1186" s="83"/>
      <c r="I1186" s="99"/>
    </row>
    <row r="1187" spans="1:9" ht="15" hidden="1" x14ac:dyDescent="0.25">
      <c r="A1187" s="10" t="s">
        <v>76</v>
      </c>
      <c r="B1187" s="10" t="s">
        <v>76</v>
      </c>
      <c r="C1187" s="10"/>
      <c r="E1187" s="83"/>
      <c r="F1187" s="83"/>
      <c r="G1187" s="83"/>
      <c r="I1187" s="99"/>
    </row>
    <row r="1188" spans="1:9" ht="15" hidden="1" x14ac:dyDescent="0.25">
      <c r="E1188" s="83"/>
      <c r="F1188" s="83"/>
      <c r="G1188" s="83"/>
      <c r="I1188" s="99"/>
    </row>
    <row r="1189" spans="1:9" ht="15" hidden="1" x14ac:dyDescent="0.25">
      <c r="E1189" s="83"/>
      <c r="F1189" s="83"/>
      <c r="G1189" s="83"/>
      <c r="I1189" s="99"/>
    </row>
    <row r="1190" spans="1:9" ht="15" hidden="1" x14ac:dyDescent="0.25">
      <c r="E1190" s="83"/>
      <c r="F1190" s="83"/>
      <c r="G1190" s="83"/>
      <c r="I1190" s="99"/>
    </row>
    <row r="1191" spans="1:9" ht="15" hidden="1" x14ac:dyDescent="0.25">
      <c r="E1191" s="83"/>
      <c r="F1191" s="83"/>
      <c r="G1191" s="83"/>
      <c r="I1191" s="99"/>
    </row>
    <row r="1192" spans="1:9" ht="15" hidden="1" x14ac:dyDescent="0.25">
      <c r="E1192" s="83"/>
      <c r="F1192" s="83"/>
      <c r="G1192" s="83"/>
      <c r="I1192" s="99"/>
    </row>
    <row r="1193" spans="1:9" ht="15" hidden="1" x14ac:dyDescent="0.25">
      <c r="E1193" s="83"/>
      <c r="F1193" s="83"/>
      <c r="G1193" s="83"/>
      <c r="I1193" s="99"/>
    </row>
    <row r="1194" spans="1:9" ht="15" hidden="1" x14ac:dyDescent="0.25">
      <c r="E1194" s="83"/>
      <c r="F1194" s="83"/>
      <c r="G1194" s="83"/>
      <c r="I1194" s="99"/>
    </row>
    <row r="1195" spans="1:9" ht="15" hidden="1" x14ac:dyDescent="0.25">
      <c r="E1195" s="83"/>
      <c r="F1195" s="83"/>
      <c r="G1195" s="83"/>
      <c r="I1195" s="99"/>
    </row>
    <row r="1196" spans="1:9" ht="15" hidden="1" x14ac:dyDescent="0.25">
      <c r="E1196" s="83"/>
      <c r="F1196" s="83"/>
      <c r="G1196" s="84"/>
      <c r="I1196" s="99"/>
    </row>
    <row r="1197" spans="1:9" ht="15" hidden="1" x14ac:dyDescent="0.25">
      <c r="E1197" s="83"/>
      <c r="F1197" s="83"/>
      <c r="G1197" s="83"/>
      <c r="I1197" s="99"/>
    </row>
    <row r="1198" spans="1:9" ht="15" hidden="1" x14ac:dyDescent="0.25">
      <c r="E1198" s="84"/>
      <c r="F1198" s="84"/>
      <c r="G1198" s="83"/>
      <c r="I1198" s="99"/>
    </row>
    <row r="1199" spans="1:9" ht="15" hidden="1" x14ac:dyDescent="0.25">
      <c r="E1199" s="83"/>
      <c r="F1199" s="83"/>
      <c r="G1199" s="83"/>
      <c r="I1199" s="99"/>
    </row>
    <row r="1200" spans="1:9" ht="15" hidden="1" x14ac:dyDescent="0.25">
      <c r="E1200" s="83"/>
      <c r="F1200" s="83"/>
      <c r="G1200" s="83"/>
      <c r="I1200" s="99"/>
    </row>
    <row r="1201" spans="5:7" hidden="1" x14ac:dyDescent="0.2">
      <c r="E1201" s="83"/>
      <c r="F1201" s="83"/>
      <c r="G1201" s="83"/>
    </row>
    <row r="1202" spans="5:7" hidden="1" x14ac:dyDescent="0.2">
      <c r="E1202" s="83"/>
      <c r="F1202" s="83"/>
      <c r="G1202" s="83"/>
    </row>
    <row r="1203" spans="5:7" hidden="1" x14ac:dyDescent="0.2">
      <c r="E1203" s="83"/>
      <c r="F1203" s="83"/>
      <c r="G1203" s="83"/>
    </row>
    <row r="1204" spans="5:7" hidden="1" x14ac:dyDescent="0.2">
      <c r="E1204" s="83"/>
      <c r="F1204" s="83"/>
      <c r="G1204" s="83"/>
    </row>
    <row r="1205" spans="5:7" hidden="1" x14ac:dyDescent="0.2">
      <c r="E1205" s="83"/>
      <c r="F1205" s="83"/>
      <c r="G1205" s="83"/>
    </row>
    <row r="1206" spans="5:7" hidden="1" x14ac:dyDescent="0.2">
      <c r="E1206" s="83"/>
      <c r="F1206" s="83"/>
      <c r="G1206" s="83"/>
    </row>
    <row r="1207" spans="5:7" hidden="1" x14ac:dyDescent="0.2">
      <c r="E1207" s="83"/>
      <c r="F1207" s="83"/>
      <c r="G1207" s="84"/>
    </row>
    <row r="1208" spans="5:7" hidden="1" x14ac:dyDescent="0.2">
      <c r="E1208" s="83"/>
      <c r="F1208" s="83"/>
      <c r="G1208" s="83"/>
    </row>
    <row r="1209" spans="5:7" hidden="1" x14ac:dyDescent="0.2">
      <c r="E1209" s="84"/>
      <c r="F1209" s="84"/>
      <c r="G1209" s="83"/>
    </row>
    <row r="1210" spans="5:7" hidden="1" x14ac:dyDescent="0.2">
      <c r="E1210" s="83"/>
      <c r="F1210" s="83"/>
      <c r="G1210" s="83"/>
    </row>
    <row r="1211" spans="5:7" hidden="1" x14ac:dyDescent="0.2">
      <c r="E1211" s="83"/>
      <c r="F1211" s="83"/>
      <c r="G1211" s="83"/>
    </row>
    <row r="1212" spans="5:7" hidden="1" x14ac:dyDescent="0.2">
      <c r="E1212" s="83"/>
      <c r="F1212" s="83"/>
      <c r="G1212" s="83"/>
    </row>
    <row r="1213" spans="5:7" hidden="1" x14ac:dyDescent="0.2">
      <c r="E1213" s="83"/>
      <c r="F1213" s="83"/>
      <c r="G1213" s="83"/>
    </row>
    <row r="1214" spans="5:7" hidden="1" x14ac:dyDescent="0.2">
      <c r="E1214" s="83"/>
      <c r="F1214" s="83"/>
      <c r="G1214" s="84"/>
    </row>
    <row r="1215" spans="5:7" hidden="1" x14ac:dyDescent="0.2">
      <c r="E1215" s="83"/>
      <c r="F1215" s="83"/>
      <c r="G1215" s="83"/>
    </row>
    <row r="1216" spans="5:7" hidden="1" x14ac:dyDescent="0.2">
      <c r="E1216" s="84"/>
      <c r="F1216" s="84"/>
      <c r="G1216" s="83"/>
    </row>
    <row r="1217" spans="5:7" hidden="1" x14ac:dyDescent="0.2">
      <c r="E1217" s="83"/>
      <c r="F1217" s="83"/>
      <c r="G1217" s="83"/>
    </row>
    <row r="1218" spans="5:7" hidden="1" x14ac:dyDescent="0.2">
      <c r="E1218" s="83"/>
      <c r="F1218" s="83"/>
      <c r="G1218" s="83"/>
    </row>
    <row r="1219" spans="5:7" hidden="1" x14ac:dyDescent="0.2">
      <c r="E1219" s="83"/>
      <c r="F1219" s="83"/>
      <c r="G1219" s="83"/>
    </row>
    <row r="1220" spans="5:7" hidden="1" x14ac:dyDescent="0.2">
      <c r="E1220" s="83"/>
      <c r="F1220" s="83"/>
      <c r="G1220" s="83"/>
    </row>
    <row r="1221" spans="5:7" hidden="1" x14ac:dyDescent="0.2">
      <c r="E1221" s="83"/>
      <c r="F1221" s="83"/>
      <c r="G1221" s="83"/>
    </row>
    <row r="1222" spans="5:7" hidden="1" x14ac:dyDescent="0.2">
      <c r="E1222" s="83"/>
      <c r="F1222" s="83"/>
      <c r="G1222" s="83"/>
    </row>
    <row r="1223" spans="5:7" hidden="1" x14ac:dyDescent="0.2">
      <c r="E1223" s="83"/>
      <c r="F1223" s="83"/>
      <c r="G1223" s="84"/>
    </row>
    <row r="1224" spans="5:7" hidden="1" x14ac:dyDescent="0.2">
      <c r="E1224" s="83"/>
      <c r="F1224" s="83"/>
      <c r="G1224" s="83"/>
    </row>
    <row r="1225" spans="5:7" hidden="1" x14ac:dyDescent="0.2">
      <c r="E1225" s="84"/>
      <c r="F1225" s="84"/>
      <c r="G1225" s="83"/>
    </row>
    <row r="1226" spans="5:7" hidden="1" x14ac:dyDescent="0.2">
      <c r="E1226" s="83"/>
      <c r="F1226" s="83"/>
      <c r="G1226" s="83"/>
    </row>
    <row r="1227" spans="5:7" hidden="1" x14ac:dyDescent="0.2">
      <c r="E1227" s="83"/>
      <c r="F1227" s="83"/>
      <c r="G1227" s="83"/>
    </row>
    <row r="1228" spans="5:7" hidden="1" x14ac:dyDescent="0.2">
      <c r="E1228" s="83"/>
      <c r="F1228" s="83"/>
      <c r="G1228" s="83"/>
    </row>
    <row r="1229" spans="5:7" hidden="1" x14ac:dyDescent="0.2">
      <c r="E1229" s="83"/>
      <c r="F1229" s="83"/>
      <c r="G1229" s="83"/>
    </row>
    <row r="1230" spans="5:7" hidden="1" x14ac:dyDescent="0.2">
      <c r="E1230" s="83"/>
      <c r="F1230" s="83"/>
      <c r="G1230" s="83"/>
    </row>
    <row r="1231" spans="5:7" hidden="1" x14ac:dyDescent="0.2">
      <c r="E1231" s="83"/>
      <c r="F1231" s="83"/>
      <c r="G1231" s="83"/>
    </row>
    <row r="1232" spans="5:7" hidden="1" x14ac:dyDescent="0.2">
      <c r="E1232" s="83"/>
      <c r="F1232" s="83"/>
      <c r="G1232" s="84"/>
    </row>
    <row r="1233" spans="5:7" hidden="1" x14ac:dyDescent="0.2">
      <c r="E1233" s="83"/>
      <c r="F1233" s="83"/>
      <c r="G1233" s="83"/>
    </row>
    <row r="1234" spans="5:7" x14ac:dyDescent="0.2">
      <c r="E1234" s="84"/>
      <c r="F1234" s="84"/>
      <c r="G1234" s="83"/>
    </row>
    <row r="1235" spans="5:7" x14ac:dyDescent="0.2">
      <c r="E1235" s="83"/>
      <c r="F1235" s="83"/>
      <c r="G1235" s="83"/>
    </row>
    <row r="1236" spans="5:7" x14ac:dyDescent="0.2">
      <c r="E1236" s="83"/>
      <c r="F1236" s="83"/>
      <c r="G1236" s="83"/>
    </row>
    <row r="1237" spans="5:7" x14ac:dyDescent="0.2">
      <c r="E1237" s="83"/>
      <c r="F1237" s="83"/>
      <c r="G1237" s="83"/>
    </row>
    <row r="1238" spans="5:7" x14ac:dyDescent="0.2">
      <c r="E1238" s="83"/>
      <c r="F1238" s="83"/>
      <c r="G1238" s="83"/>
    </row>
    <row r="1239" spans="5:7" x14ac:dyDescent="0.2">
      <c r="E1239" s="83"/>
      <c r="F1239" s="83"/>
      <c r="G1239" s="83"/>
    </row>
    <row r="1240" spans="5:7" x14ac:dyDescent="0.2">
      <c r="E1240" s="83"/>
      <c r="F1240" s="83"/>
      <c r="G1240" s="83"/>
    </row>
    <row r="1241" spans="5:7" x14ac:dyDescent="0.2">
      <c r="E1241" s="83"/>
      <c r="F1241" s="83"/>
      <c r="G1241" s="83"/>
    </row>
    <row r="1242" spans="5:7" x14ac:dyDescent="0.2">
      <c r="E1242" s="83"/>
      <c r="F1242" s="83"/>
      <c r="G1242" s="83"/>
    </row>
    <row r="1243" spans="5:7" x14ac:dyDescent="0.2">
      <c r="E1243" s="83"/>
      <c r="F1243" s="83"/>
      <c r="G1243" s="83"/>
    </row>
    <row r="1244" spans="5:7" x14ac:dyDescent="0.2">
      <c r="E1244" s="83"/>
      <c r="F1244" s="83"/>
      <c r="G1244" s="83"/>
    </row>
    <row r="1245" spans="5:7" x14ac:dyDescent="0.2">
      <c r="E1245" s="83"/>
      <c r="F1245" s="83"/>
      <c r="G1245" s="83"/>
    </row>
    <row r="1246" spans="5:7" x14ac:dyDescent="0.2">
      <c r="E1246" s="83"/>
      <c r="F1246" s="83"/>
      <c r="G1246" s="84"/>
    </row>
    <row r="1247" spans="5:7" x14ac:dyDescent="0.2">
      <c r="E1247" s="83"/>
      <c r="F1247" s="83"/>
      <c r="G1247" s="83"/>
    </row>
    <row r="1248" spans="5:7" x14ac:dyDescent="0.2">
      <c r="E1248" s="84"/>
      <c r="F1248" s="84"/>
      <c r="G1248" s="83"/>
    </row>
    <row r="1249" spans="5:7" x14ac:dyDescent="0.2">
      <c r="E1249" s="83"/>
      <c r="F1249" s="83"/>
      <c r="G1249" s="83"/>
    </row>
    <row r="1250" spans="5:7" x14ac:dyDescent="0.2">
      <c r="E1250" s="83"/>
      <c r="F1250" s="83"/>
      <c r="G1250" s="83"/>
    </row>
    <row r="1251" spans="5:7" x14ac:dyDescent="0.2">
      <c r="E1251" s="83"/>
      <c r="F1251" s="83"/>
      <c r="G1251" s="83"/>
    </row>
    <row r="1252" spans="5:7" x14ac:dyDescent="0.2">
      <c r="E1252" s="83"/>
      <c r="F1252" s="83"/>
      <c r="G1252" s="83"/>
    </row>
    <row r="1253" spans="5:7" x14ac:dyDescent="0.2">
      <c r="E1253" s="83"/>
      <c r="F1253" s="83"/>
      <c r="G1253" s="83"/>
    </row>
    <row r="1254" spans="5:7" x14ac:dyDescent="0.2">
      <c r="E1254" s="83"/>
      <c r="F1254" s="83"/>
      <c r="G1254" s="83"/>
    </row>
    <row r="1255" spans="5:7" x14ac:dyDescent="0.2">
      <c r="E1255" s="83"/>
      <c r="F1255" s="83"/>
      <c r="G1255" s="83"/>
    </row>
    <row r="1256" spans="5:7" x14ac:dyDescent="0.2">
      <c r="E1256" s="83"/>
      <c r="F1256" s="83"/>
      <c r="G1256" s="83"/>
    </row>
    <row r="1257" spans="5:7" x14ac:dyDescent="0.2">
      <c r="E1257" s="83"/>
      <c r="F1257" s="83"/>
      <c r="G1257" s="83"/>
    </row>
    <row r="1258" spans="5:7" x14ac:dyDescent="0.2">
      <c r="E1258" s="83"/>
      <c r="F1258" s="83"/>
      <c r="G1258" s="83"/>
    </row>
    <row r="1259" spans="5:7" x14ac:dyDescent="0.2">
      <c r="E1259" s="83"/>
      <c r="F1259" s="83"/>
      <c r="G1259" s="83"/>
    </row>
    <row r="1260" spans="5:7" x14ac:dyDescent="0.2">
      <c r="E1260" s="83"/>
      <c r="F1260" s="83"/>
      <c r="G1260" s="84"/>
    </row>
    <row r="1261" spans="5:7" x14ac:dyDescent="0.2">
      <c r="E1261" s="83"/>
      <c r="F1261" s="83"/>
    </row>
    <row r="1262" spans="5:7" x14ac:dyDescent="0.2">
      <c r="E1262" s="84"/>
      <c r="F1262" s="84"/>
    </row>
  </sheetData>
  <sheetProtection algorithmName="SHA-512" hashValue="tkb+AeITmYab0l/c7MMj0OAbpYEY3bh0c8IqOWILkBNvZmixHRP9Nz7VosYL4x/M8GuUW9K5IRuK5vcHfiY6Nw==" saltValue="JN0TqurWH4i2EZj7Dl2aHw==" spinCount="100000" sheet="1" autoFilter="0"/>
  <mergeCells count="10">
    <mergeCell ref="A11:B11"/>
    <mergeCell ref="A12:B12"/>
    <mergeCell ref="A13:B13"/>
    <mergeCell ref="A4:B4"/>
    <mergeCell ref="A5:B5"/>
    <mergeCell ref="A7:B7"/>
    <mergeCell ref="A8:B8"/>
    <mergeCell ref="A9:B9"/>
    <mergeCell ref="A10:B10"/>
    <mergeCell ref="A6:B6"/>
  </mergeCells>
  <conditionalFormatting sqref="E788:E791 E878:E880">
    <cfRule type="cellIs" dxfId="763" priority="9" stopIfTrue="1" operator="notEqual">
      <formula>F792</formula>
    </cfRule>
  </conditionalFormatting>
  <conditionalFormatting sqref="C798:C801 C707:C710">
    <cfRule type="cellIs" dxfId="762" priority="57" stopIfTrue="1" operator="notEqual">
      <formula>D706</formula>
    </cfRule>
  </conditionalFormatting>
  <conditionalFormatting sqref="D695:D698 D785:D787">
    <cfRule type="cellIs" dxfId="761" priority="286" stopIfTrue="1" operator="notEqual">
      <formula>E678</formula>
    </cfRule>
  </conditionalFormatting>
  <conditionalFormatting sqref="G786:G789 G876:G878">
    <cfRule type="cellIs" dxfId="760" priority="287" stopIfTrue="1" operator="notEqual">
      <formula>H818</formula>
    </cfRule>
  </conditionalFormatting>
  <conditionalFormatting sqref="F788:F791 F878:F880">
    <cfRule type="cellIs" dxfId="759" priority="831" stopIfTrue="1" operator="notEqual">
      <formula>G791</formula>
    </cfRule>
  </conditionalFormatting>
  <conditionalFormatting sqref="F728">
    <cfRule type="cellIs" dxfId="758" priority="1" stopIfTrue="1" operator="notEqual">
      <formula>G727</formula>
    </cfRule>
  </conditionalFormatting>
  <dataValidations xWindow="764" yWindow="231" count="5">
    <dataValidation type="list" allowBlank="1" showInputMessage="1" showErrorMessage="1" prompt="Select from drop down list" sqref="C8">
      <formula1>INDIRECT($C$7)</formula1>
      <formula2>0</formula2>
    </dataValidation>
    <dataValidation type="whole" operator="greaterThanOrEqual" allowBlank="1" showErrorMessage="1" sqref="C9">
      <formula1>0</formula1>
      <formula2>0</formula2>
    </dataValidation>
    <dataValidation type="list" allowBlank="1" showInputMessage="1" showErrorMessage="1" prompt="Select from drop down list" sqref="C7">
      <formula1>INDIRECT($C$6)</formula1>
    </dataValidation>
    <dataValidation type="date" allowBlank="1" showInputMessage="1" showErrorMessage="1" error="Please use Date Format" prompt="Date Format:_x000a_DD/MM/YYYY" sqref="C11">
      <formula1>43466</formula1>
      <formula2>45291</formula2>
    </dataValidation>
    <dataValidation type="list" allowBlank="1" showInputMessage="1" showErrorMessage="1" prompt="Select from drop down list" sqref="C6">
      <formula1>$L$4:$L$17</formula1>
    </dataValidation>
  </dataValidations>
  <hyperlinks>
    <hyperlink ref="A17" location="'TB-10'!A1" display="TB-10"/>
    <hyperlink ref="A18" location="'TB-11'!A1" display="TB-11"/>
    <hyperlink ref="A19" location="'TB-12'!A1" display="TB-12"/>
    <hyperlink ref="A20" location="'TB-15'!A1" display="TB-15"/>
  </hyperlink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view="pageBreakPreview" topLeftCell="C1" zoomScaleNormal="100" zoomScaleSheetLayoutView="100" workbookViewId="0">
      <selection activeCell="V6" sqref="V6:AA6"/>
    </sheetView>
  </sheetViews>
  <sheetFormatPr defaultRowHeight="15" x14ac:dyDescent="0.25"/>
  <cols>
    <col min="1" max="1" width="6.42578125" style="14" customWidth="1"/>
    <col min="2" max="3" width="3.85546875" style="99" customWidth="1"/>
    <col min="4" max="7" width="4" style="99" customWidth="1"/>
    <col min="8" max="8" width="4.140625" style="99" customWidth="1"/>
    <col min="9" max="9" width="3.85546875" style="99" customWidth="1"/>
    <col min="10" max="13" width="4" style="99" customWidth="1"/>
    <col min="14" max="15" width="3.85546875" style="99" customWidth="1"/>
    <col min="16" max="19" width="4" style="99" customWidth="1"/>
    <col min="20" max="21" width="3.85546875" style="99" customWidth="1"/>
    <col min="22" max="25" width="4" style="99" customWidth="1"/>
    <col min="26" max="27" width="3.85546875" style="99" customWidth="1"/>
    <col min="28" max="31" width="4" style="99" customWidth="1"/>
    <col min="32" max="33" width="3.85546875" style="99" customWidth="1"/>
    <col min="34" max="39" width="4" style="99" customWidth="1"/>
    <col min="40" max="40" width="6.140625" style="99" customWidth="1"/>
    <col min="41" max="16384" width="9.140625" style="99"/>
  </cols>
  <sheetData>
    <row r="1" spans="1:40" ht="16.5" customHeight="1" thickBot="1" x14ac:dyDescent="0.3">
      <c r="A1" s="15" t="s">
        <v>581</v>
      </c>
      <c r="B1" s="110" t="s">
        <v>582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488" t="s">
        <v>583</v>
      </c>
      <c r="AM1" s="488"/>
      <c r="AN1" s="111"/>
    </row>
    <row r="2" spans="1:40" ht="12.75" customHeight="1" x14ac:dyDescent="0.25">
      <c r="B2" s="489" t="s">
        <v>584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489"/>
      <c r="AN2" s="489"/>
    </row>
    <row r="3" spans="1:40" ht="15.75" customHeight="1" thickBot="1" x14ac:dyDescent="0.3">
      <c r="B3" s="490" t="s">
        <v>585</v>
      </c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</row>
    <row r="4" spans="1:40" ht="15.75" thickBot="1" x14ac:dyDescent="0.3">
      <c r="A4" s="16"/>
      <c r="B4" s="492" t="s">
        <v>586</v>
      </c>
      <c r="C4" s="493"/>
      <c r="D4" s="493"/>
      <c r="E4" s="493"/>
      <c r="F4" s="494">
        <f>+Menu!C7</f>
        <v>0</v>
      </c>
      <c r="G4" s="494"/>
      <c r="H4" s="494"/>
      <c r="I4" s="494"/>
      <c r="J4" s="494"/>
      <c r="K4" s="494"/>
      <c r="L4" s="494"/>
      <c r="M4" s="494"/>
      <c r="N4" s="494"/>
      <c r="O4" s="494"/>
      <c r="P4" s="495"/>
      <c r="Q4" s="496" t="s">
        <v>587</v>
      </c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8" t="s">
        <v>588</v>
      </c>
      <c r="AC4" s="498"/>
      <c r="AD4" s="498"/>
      <c r="AE4" s="498"/>
      <c r="AF4" s="498"/>
      <c r="AG4" s="498"/>
      <c r="AH4" s="498"/>
      <c r="AI4" s="499" t="str">
        <f>IF(Menu!C11="","",Menu!C11)</f>
        <v/>
      </c>
      <c r="AJ4" s="499"/>
      <c r="AK4" s="499"/>
      <c r="AL4" s="499"/>
      <c r="AM4" s="499"/>
      <c r="AN4" s="500"/>
    </row>
    <row r="5" spans="1:40" ht="15.75" thickBot="1" x14ac:dyDescent="0.3">
      <c r="A5" s="16"/>
      <c r="B5" s="502" t="s">
        <v>706</v>
      </c>
      <c r="C5" s="503"/>
      <c r="D5" s="503"/>
      <c r="E5" s="503"/>
      <c r="F5" s="503"/>
      <c r="G5" s="503"/>
      <c r="H5" s="503"/>
      <c r="I5" s="510">
        <f>+Menu!C8</f>
        <v>0</v>
      </c>
      <c r="J5" s="510"/>
      <c r="K5" s="510"/>
      <c r="L5" s="510"/>
      <c r="M5" s="510"/>
      <c r="N5" s="510"/>
      <c r="O5" s="510"/>
      <c r="P5" s="511"/>
      <c r="Q5" s="512" t="str">
        <f>+Menu!C4</f>
        <v>3rd</v>
      </c>
      <c r="R5" s="513"/>
      <c r="S5" s="487" t="s">
        <v>589</v>
      </c>
      <c r="T5" s="487"/>
      <c r="U5" s="487"/>
      <c r="V5" s="484">
        <f>+Menu!C5</f>
        <v>2022</v>
      </c>
      <c r="W5" s="485"/>
      <c r="X5" s="486"/>
      <c r="Y5" s="487" t="s">
        <v>6</v>
      </c>
      <c r="Z5" s="487"/>
      <c r="AA5" s="487"/>
      <c r="AB5" s="501" t="s">
        <v>958</v>
      </c>
      <c r="AC5" s="501"/>
      <c r="AD5" s="501"/>
      <c r="AE5" s="501"/>
      <c r="AF5" s="501"/>
      <c r="AG5" s="501"/>
      <c r="AH5" s="501"/>
      <c r="AI5" s="501"/>
      <c r="AJ5" s="501"/>
      <c r="AK5" s="501"/>
      <c r="AL5" s="501"/>
      <c r="AM5" s="501"/>
      <c r="AN5" s="501"/>
    </row>
    <row r="6" spans="1:40" ht="16.5" x14ac:dyDescent="0.25">
      <c r="A6" s="16"/>
      <c r="B6" s="502" t="s">
        <v>590</v>
      </c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4"/>
      <c r="O6" s="504"/>
      <c r="P6" s="505"/>
      <c r="Q6" s="506" t="s">
        <v>591</v>
      </c>
      <c r="R6" s="507"/>
      <c r="S6" s="507"/>
      <c r="T6" s="507"/>
      <c r="U6" s="507"/>
      <c r="V6" s="508" t="str">
        <f>IF(Menu!C9="","",Menu!C9)</f>
        <v/>
      </c>
      <c r="W6" s="508"/>
      <c r="X6" s="508"/>
      <c r="Y6" s="508"/>
      <c r="Z6" s="508"/>
      <c r="AA6" s="508"/>
      <c r="AB6" s="509">
        <f>+Menu!C12</f>
        <v>0</v>
      </c>
      <c r="AC6" s="509"/>
      <c r="AD6" s="509"/>
      <c r="AE6" s="509"/>
      <c r="AF6" s="509"/>
      <c r="AG6" s="509"/>
      <c r="AH6" s="509"/>
      <c r="AI6" s="509"/>
      <c r="AJ6" s="509"/>
      <c r="AK6" s="509"/>
      <c r="AL6" s="509"/>
      <c r="AM6" s="509"/>
      <c r="AN6" s="509"/>
    </row>
    <row r="7" spans="1:40" ht="16.5" x14ac:dyDescent="0.25">
      <c r="A7" s="16"/>
      <c r="B7" s="525">
        <f>+Menu!C10</f>
        <v>0</v>
      </c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7"/>
      <c r="Q7" s="514" t="s">
        <v>918</v>
      </c>
      <c r="R7" s="515"/>
      <c r="S7" s="515"/>
      <c r="T7" s="515"/>
      <c r="U7" s="515"/>
      <c r="V7" s="516" t="str">
        <f>IF(SUM(B16:E16)=0,"",SUM(B16:E16))</f>
        <v/>
      </c>
      <c r="W7" s="516"/>
      <c r="X7" s="516"/>
      <c r="Y7" s="516"/>
      <c r="Z7" s="516"/>
      <c r="AA7" s="517"/>
      <c r="AB7" s="509">
        <f>+Menu!C13</f>
        <v>0</v>
      </c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</row>
    <row r="8" spans="1:40" ht="17.25" thickBot="1" x14ac:dyDescent="0.3">
      <c r="A8" s="16"/>
      <c r="B8" s="528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30"/>
      <c r="Q8" s="518" t="s">
        <v>592</v>
      </c>
      <c r="R8" s="519"/>
      <c r="S8" s="519"/>
      <c r="T8" s="519"/>
      <c r="U8" s="519"/>
      <c r="V8" s="520" t="str">
        <f>IF(V7="","",(V7/V6*100000*4))</f>
        <v/>
      </c>
      <c r="W8" s="520"/>
      <c r="X8" s="520"/>
      <c r="Y8" s="520"/>
      <c r="Z8" s="520"/>
      <c r="AA8" s="521"/>
      <c r="AB8" s="522"/>
      <c r="AC8" s="523"/>
      <c r="AD8" s="523"/>
      <c r="AE8" s="523"/>
      <c r="AF8" s="523"/>
      <c r="AG8" s="523"/>
      <c r="AH8" s="523"/>
      <c r="AI8" s="523"/>
      <c r="AJ8" s="523"/>
      <c r="AK8" s="523"/>
      <c r="AL8" s="523"/>
      <c r="AM8" s="523"/>
      <c r="AN8" s="524"/>
    </row>
    <row r="9" spans="1:40" ht="7.5" customHeight="1" x14ac:dyDescent="0.25">
      <c r="B9" s="112"/>
      <c r="C9" s="112"/>
      <c r="D9" s="112"/>
      <c r="E9" s="112"/>
      <c r="F9" s="112"/>
      <c r="G9" s="112"/>
      <c r="H9" s="112"/>
      <c r="I9" s="112"/>
    </row>
    <row r="10" spans="1:40" ht="15.75" thickBot="1" x14ac:dyDescent="0.3">
      <c r="B10" s="113" t="s">
        <v>917</v>
      </c>
    </row>
    <row r="11" spans="1:40" ht="12.75" customHeight="1" thickBot="1" x14ac:dyDescent="0.3">
      <c r="B11" s="543" t="s">
        <v>593</v>
      </c>
      <c r="C11" s="544"/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4"/>
      <c r="P11" s="544"/>
      <c r="Q11" s="544"/>
      <c r="R11" s="544"/>
      <c r="S11" s="544"/>
      <c r="T11" s="544"/>
      <c r="U11" s="544"/>
      <c r="V11" s="544"/>
      <c r="W11" s="544"/>
      <c r="X11" s="544"/>
      <c r="Y11" s="544"/>
      <c r="Z11" s="545" t="s">
        <v>594</v>
      </c>
      <c r="AA11" s="545"/>
      <c r="AB11" s="545"/>
      <c r="AC11" s="545"/>
      <c r="AD11" s="545"/>
      <c r="AE11" s="545"/>
      <c r="AF11" s="545"/>
      <c r="AG11" s="545"/>
      <c r="AH11" s="545"/>
      <c r="AI11" s="545"/>
      <c r="AJ11" s="545"/>
      <c r="AK11" s="545"/>
      <c r="AL11" s="531" t="s">
        <v>595</v>
      </c>
      <c r="AM11" s="531"/>
      <c r="AN11" s="532"/>
    </row>
    <row r="12" spans="1:40" ht="12" customHeight="1" thickBot="1" x14ac:dyDescent="0.3">
      <c r="B12" s="535" t="s">
        <v>596</v>
      </c>
      <c r="C12" s="536"/>
      <c r="D12" s="536"/>
      <c r="E12" s="536"/>
      <c r="F12" s="536"/>
      <c r="G12" s="536"/>
      <c r="H12" s="536"/>
      <c r="I12" s="536"/>
      <c r="J12" s="536"/>
      <c r="K12" s="536"/>
      <c r="L12" s="536"/>
      <c r="M12" s="536"/>
      <c r="N12" s="537" t="s">
        <v>597</v>
      </c>
      <c r="O12" s="537"/>
      <c r="P12" s="537"/>
      <c r="Q12" s="537"/>
      <c r="R12" s="537"/>
      <c r="S12" s="537"/>
      <c r="T12" s="537"/>
      <c r="U12" s="537"/>
      <c r="V12" s="537"/>
      <c r="W12" s="537"/>
      <c r="X12" s="537"/>
      <c r="Y12" s="537"/>
      <c r="Z12" s="537" t="s">
        <v>598</v>
      </c>
      <c r="AA12" s="537"/>
      <c r="AB12" s="537"/>
      <c r="AC12" s="537"/>
      <c r="AD12" s="537"/>
      <c r="AE12" s="537"/>
      <c r="AF12" s="537"/>
      <c r="AG12" s="537"/>
      <c r="AH12" s="537"/>
      <c r="AI12" s="537"/>
      <c r="AJ12" s="537"/>
      <c r="AK12" s="537"/>
      <c r="AL12" s="533"/>
      <c r="AM12" s="533"/>
      <c r="AN12" s="534"/>
    </row>
    <row r="13" spans="1:40" ht="12" customHeight="1" thickBot="1" x14ac:dyDescent="0.3">
      <c r="B13" s="538" t="s">
        <v>599</v>
      </c>
      <c r="C13" s="539"/>
      <c r="D13" s="540" t="s">
        <v>600</v>
      </c>
      <c r="E13" s="540"/>
      <c r="F13" s="541" t="s">
        <v>601</v>
      </c>
      <c r="G13" s="541"/>
      <c r="H13" s="541"/>
      <c r="I13" s="541"/>
      <c r="J13" s="541"/>
      <c r="K13" s="541"/>
      <c r="L13" s="541"/>
      <c r="M13" s="541"/>
      <c r="N13" s="540" t="s">
        <v>602</v>
      </c>
      <c r="O13" s="540"/>
      <c r="P13" s="540" t="s">
        <v>603</v>
      </c>
      <c r="Q13" s="540"/>
      <c r="R13" s="541" t="s">
        <v>601</v>
      </c>
      <c r="S13" s="541"/>
      <c r="T13" s="541"/>
      <c r="U13" s="541"/>
      <c r="V13" s="541"/>
      <c r="W13" s="541"/>
      <c r="X13" s="541"/>
      <c r="Y13" s="541"/>
      <c r="Z13" s="540" t="s">
        <v>604</v>
      </c>
      <c r="AA13" s="540"/>
      <c r="AB13" s="540" t="s">
        <v>605</v>
      </c>
      <c r="AC13" s="540"/>
      <c r="AD13" s="541" t="s">
        <v>601</v>
      </c>
      <c r="AE13" s="541"/>
      <c r="AF13" s="541"/>
      <c r="AG13" s="541"/>
      <c r="AH13" s="541"/>
      <c r="AI13" s="541"/>
      <c r="AJ13" s="541"/>
      <c r="AK13" s="541"/>
      <c r="AL13" s="533"/>
      <c r="AM13" s="533"/>
      <c r="AN13" s="534"/>
    </row>
    <row r="14" spans="1:40" ht="51.75" customHeight="1" x14ac:dyDescent="0.25">
      <c r="B14" s="538"/>
      <c r="C14" s="539"/>
      <c r="D14" s="540"/>
      <c r="E14" s="540"/>
      <c r="F14" s="540" t="s">
        <v>606</v>
      </c>
      <c r="G14" s="540"/>
      <c r="H14" s="540" t="s">
        <v>607</v>
      </c>
      <c r="I14" s="540"/>
      <c r="J14" s="540" t="s">
        <v>608</v>
      </c>
      <c r="K14" s="540"/>
      <c r="L14" s="542" t="s">
        <v>609</v>
      </c>
      <c r="M14" s="542"/>
      <c r="N14" s="540"/>
      <c r="O14" s="540"/>
      <c r="P14" s="540"/>
      <c r="Q14" s="540"/>
      <c r="R14" s="540" t="s">
        <v>610</v>
      </c>
      <c r="S14" s="540"/>
      <c r="T14" s="540" t="s">
        <v>611</v>
      </c>
      <c r="U14" s="540"/>
      <c r="V14" s="540" t="s">
        <v>612</v>
      </c>
      <c r="W14" s="540"/>
      <c r="X14" s="542" t="s">
        <v>613</v>
      </c>
      <c r="Y14" s="542"/>
      <c r="Z14" s="540"/>
      <c r="AA14" s="540"/>
      <c r="AB14" s="540"/>
      <c r="AC14" s="540"/>
      <c r="AD14" s="540" t="s">
        <v>614</v>
      </c>
      <c r="AE14" s="540"/>
      <c r="AF14" s="540" t="s">
        <v>615</v>
      </c>
      <c r="AG14" s="540"/>
      <c r="AH14" s="540" t="s">
        <v>616</v>
      </c>
      <c r="AI14" s="540"/>
      <c r="AJ14" s="542" t="s">
        <v>617</v>
      </c>
      <c r="AK14" s="542"/>
      <c r="AL14" s="533"/>
      <c r="AM14" s="533"/>
      <c r="AN14" s="534"/>
    </row>
    <row r="15" spans="1:40" x14ac:dyDescent="0.25">
      <c r="B15" s="350" t="s">
        <v>618</v>
      </c>
      <c r="C15" s="114" t="s">
        <v>619</v>
      </c>
      <c r="D15" s="114" t="s">
        <v>618</v>
      </c>
      <c r="E15" s="114" t="s">
        <v>619</v>
      </c>
      <c r="F15" s="114" t="s">
        <v>618</v>
      </c>
      <c r="G15" s="114" t="s">
        <v>619</v>
      </c>
      <c r="H15" s="114" t="s">
        <v>618</v>
      </c>
      <c r="I15" s="114" t="s">
        <v>619</v>
      </c>
      <c r="J15" s="114" t="s">
        <v>618</v>
      </c>
      <c r="K15" s="114" t="s">
        <v>619</v>
      </c>
      <c r="L15" s="114" t="s">
        <v>618</v>
      </c>
      <c r="M15" s="114" t="s">
        <v>619</v>
      </c>
      <c r="N15" s="114" t="s">
        <v>618</v>
      </c>
      <c r="O15" s="114" t="s">
        <v>619</v>
      </c>
      <c r="P15" s="114" t="s">
        <v>618</v>
      </c>
      <c r="Q15" s="114" t="s">
        <v>619</v>
      </c>
      <c r="R15" s="114" t="s">
        <v>618</v>
      </c>
      <c r="S15" s="114" t="s">
        <v>619</v>
      </c>
      <c r="T15" s="114" t="s">
        <v>618</v>
      </c>
      <c r="U15" s="114" t="s">
        <v>619</v>
      </c>
      <c r="V15" s="114" t="s">
        <v>618</v>
      </c>
      <c r="W15" s="114" t="s">
        <v>619</v>
      </c>
      <c r="X15" s="114" t="s">
        <v>618</v>
      </c>
      <c r="Y15" s="114" t="s">
        <v>619</v>
      </c>
      <c r="Z15" s="114" t="s">
        <v>618</v>
      </c>
      <c r="AA15" s="114" t="s">
        <v>619</v>
      </c>
      <c r="AB15" s="114" t="s">
        <v>618</v>
      </c>
      <c r="AC15" s="114" t="s">
        <v>619</v>
      </c>
      <c r="AD15" s="114" t="s">
        <v>618</v>
      </c>
      <c r="AE15" s="114" t="s">
        <v>619</v>
      </c>
      <c r="AF15" s="114" t="s">
        <v>618</v>
      </c>
      <c r="AG15" s="114" t="s">
        <v>619</v>
      </c>
      <c r="AH15" s="114" t="s">
        <v>618</v>
      </c>
      <c r="AI15" s="114" t="s">
        <v>619</v>
      </c>
      <c r="AJ15" s="114" t="s">
        <v>618</v>
      </c>
      <c r="AK15" s="114" t="s">
        <v>619</v>
      </c>
      <c r="AL15" s="114" t="s">
        <v>618</v>
      </c>
      <c r="AM15" s="114" t="s">
        <v>619</v>
      </c>
      <c r="AN15" s="351" t="s">
        <v>620</v>
      </c>
    </row>
    <row r="16" spans="1:40" ht="21" customHeight="1" x14ac:dyDescent="0.25">
      <c r="B16" s="352"/>
      <c r="C16" s="127"/>
      <c r="D16" s="128"/>
      <c r="E16" s="127"/>
      <c r="F16" s="128"/>
      <c r="G16" s="127"/>
      <c r="H16" s="128"/>
      <c r="I16" s="127"/>
      <c r="J16" s="128"/>
      <c r="K16" s="127"/>
      <c r="L16" s="128"/>
      <c r="M16" s="127"/>
      <c r="N16" s="128"/>
      <c r="O16" s="127"/>
      <c r="P16" s="128"/>
      <c r="Q16" s="127"/>
      <c r="R16" s="128"/>
      <c r="S16" s="127"/>
      <c r="T16" s="128"/>
      <c r="U16" s="127"/>
      <c r="V16" s="128"/>
      <c r="W16" s="127"/>
      <c r="X16" s="128"/>
      <c r="Y16" s="127"/>
      <c r="Z16" s="128"/>
      <c r="AA16" s="127"/>
      <c r="AB16" s="128"/>
      <c r="AC16" s="127"/>
      <c r="AD16" s="128"/>
      <c r="AE16" s="127"/>
      <c r="AF16" s="128"/>
      <c r="AG16" s="127"/>
      <c r="AH16" s="128"/>
      <c r="AI16" s="127"/>
      <c r="AJ16" s="128"/>
      <c r="AK16" s="127"/>
      <c r="AL16" s="115">
        <f>+B16+D16+F16+H16+J16+L16+N16+P16+R16+T16+V16+X16+Z16+AB16+AD16+AF16+AH16+AJ16</f>
        <v>0</v>
      </c>
      <c r="AM16" s="116">
        <f>+C16+E16+G16+I16+K16+M16+O16+Q16+S16+U16+W16+Y16+AA16+AC16+AE16+AG16+AI16+AK16</f>
        <v>0</v>
      </c>
      <c r="AN16" s="353">
        <f>+AM16+AL16</f>
        <v>0</v>
      </c>
    </row>
    <row r="17" spans="2:40" ht="15.75" customHeight="1" x14ac:dyDescent="0.25">
      <c r="B17" s="546" t="s">
        <v>621</v>
      </c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7"/>
      <c r="AM17" s="547"/>
      <c r="AN17" s="548"/>
    </row>
    <row r="18" spans="2:40" ht="12.75" customHeight="1" x14ac:dyDescent="0.25">
      <c r="B18" s="549" t="s">
        <v>622</v>
      </c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50"/>
      <c r="AM18" s="550"/>
      <c r="AN18" s="551"/>
    </row>
    <row r="19" spans="2:40" ht="21" customHeight="1" x14ac:dyDescent="0.25">
      <c r="B19" s="352"/>
      <c r="C19" s="127"/>
      <c r="D19" s="128"/>
      <c r="E19" s="127"/>
      <c r="F19" s="128"/>
      <c r="G19" s="127"/>
      <c r="H19" s="128"/>
      <c r="I19" s="127"/>
      <c r="J19" s="128"/>
      <c r="K19" s="127"/>
      <c r="L19" s="128"/>
      <c r="M19" s="127"/>
      <c r="N19" s="128"/>
      <c r="O19" s="127"/>
      <c r="P19" s="128"/>
      <c r="Q19" s="127"/>
      <c r="R19" s="128"/>
      <c r="S19" s="127"/>
      <c r="T19" s="128"/>
      <c r="U19" s="127"/>
      <c r="V19" s="128"/>
      <c r="W19" s="127"/>
      <c r="X19" s="128"/>
      <c r="Y19" s="127"/>
      <c r="Z19" s="128"/>
      <c r="AA19" s="127"/>
      <c r="AB19" s="128"/>
      <c r="AC19" s="127"/>
      <c r="AD19" s="128"/>
      <c r="AE19" s="127"/>
      <c r="AF19" s="128"/>
      <c r="AG19" s="127"/>
      <c r="AH19" s="128"/>
      <c r="AI19" s="127"/>
      <c r="AJ19" s="128"/>
      <c r="AK19" s="127"/>
      <c r="AL19" s="115">
        <f>+B19+D19+F19+H19+J19+L19+N19+P19+R19+T19+V19+X19+Z19+AB19+AD19+AF19+AH19+AJ19</f>
        <v>0</v>
      </c>
      <c r="AM19" s="116">
        <f>+C19+E19+G19+I19+K19+M19+O19+Q19+S19+U19+W19+Y19+AA19+AC19+AE19+AG19+AI19+AK19</f>
        <v>0</v>
      </c>
      <c r="AN19" s="353">
        <f>+AM19+AL19</f>
        <v>0</v>
      </c>
    </row>
    <row r="20" spans="2:40" ht="15" customHeight="1" x14ac:dyDescent="0.25">
      <c r="B20" s="552" t="s">
        <v>623</v>
      </c>
      <c r="C20" s="553"/>
      <c r="D20" s="553"/>
      <c r="E20" s="553"/>
      <c r="F20" s="553"/>
      <c r="G20" s="553"/>
      <c r="H20" s="553"/>
      <c r="I20" s="553"/>
      <c r="J20" s="553"/>
      <c r="K20" s="553"/>
      <c r="L20" s="553"/>
      <c r="M20" s="553"/>
      <c r="N20" s="553"/>
      <c r="O20" s="553"/>
      <c r="P20" s="553"/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3"/>
      <c r="AI20" s="553"/>
      <c r="AJ20" s="553"/>
      <c r="AK20" s="553"/>
      <c r="AL20" s="553"/>
      <c r="AM20" s="553"/>
      <c r="AN20" s="554"/>
    </row>
    <row r="21" spans="2:40" ht="21" customHeight="1" x14ac:dyDescent="0.25">
      <c r="B21" s="352"/>
      <c r="C21" s="127"/>
      <c r="D21" s="128"/>
      <c r="E21" s="127"/>
      <c r="F21" s="128"/>
      <c r="G21" s="127"/>
      <c r="H21" s="128"/>
      <c r="I21" s="127"/>
      <c r="J21" s="128"/>
      <c r="K21" s="127"/>
      <c r="L21" s="128"/>
      <c r="M21" s="127"/>
      <c r="N21" s="128"/>
      <c r="O21" s="127"/>
      <c r="P21" s="128"/>
      <c r="Q21" s="127"/>
      <c r="R21" s="128"/>
      <c r="S21" s="127"/>
      <c r="T21" s="128"/>
      <c r="U21" s="127"/>
      <c r="V21" s="128"/>
      <c r="W21" s="127"/>
      <c r="X21" s="128"/>
      <c r="Y21" s="127"/>
      <c r="Z21" s="128"/>
      <c r="AA21" s="127"/>
      <c r="AB21" s="128"/>
      <c r="AC21" s="127"/>
      <c r="AD21" s="128"/>
      <c r="AE21" s="127"/>
      <c r="AF21" s="128"/>
      <c r="AG21" s="127"/>
      <c r="AH21" s="128"/>
      <c r="AI21" s="127"/>
      <c r="AJ21" s="128"/>
      <c r="AK21" s="127"/>
      <c r="AL21" s="115">
        <f>+B21+D21+F21+H21+J21+L21+N21+P21+R21+T21+V21+X21+Z21+AB21+AD21+AF21+AH21+AJ21</f>
        <v>0</v>
      </c>
      <c r="AM21" s="116">
        <f>+C21+E21+G21+I21+K21+M21+O21+Q21+S21+U21+W21+Y21+AA21+AC21+AE21+AG21+AI21+AK21</f>
        <v>0</v>
      </c>
      <c r="AN21" s="353">
        <f>+AM21+AL21</f>
        <v>0</v>
      </c>
    </row>
    <row r="22" spans="2:40" ht="14.25" customHeight="1" x14ac:dyDescent="0.25">
      <c r="B22" s="555" t="s">
        <v>624</v>
      </c>
      <c r="C22" s="556"/>
      <c r="D22" s="556"/>
      <c r="E22" s="556"/>
      <c r="F22" s="556"/>
      <c r="G22" s="556"/>
      <c r="H22" s="556"/>
      <c r="I22" s="556"/>
      <c r="J22" s="556"/>
      <c r="K22" s="556"/>
      <c r="L22" s="556"/>
      <c r="M22" s="556"/>
      <c r="N22" s="556"/>
      <c r="O22" s="556"/>
      <c r="P22" s="556"/>
      <c r="Q22" s="556"/>
      <c r="R22" s="556"/>
      <c r="S22" s="556"/>
      <c r="T22" s="556"/>
      <c r="U22" s="556"/>
      <c r="V22" s="556"/>
      <c r="W22" s="556"/>
      <c r="X22" s="556"/>
      <c r="Y22" s="556"/>
      <c r="Z22" s="556"/>
      <c r="AA22" s="556"/>
      <c r="AB22" s="556"/>
      <c r="AC22" s="556"/>
      <c r="AD22" s="556"/>
      <c r="AE22" s="556"/>
      <c r="AF22" s="556"/>
      <c r="AG22" s="556"/>
      <c r="AH22" s="556"/>
      <c r="AI22" s="556"/>
      <c r="AJ22" s="556"/>
      <c r="AK22" s="556"/>
      <c r="AL22" s="556"/>
      <c r="AM22" s="556"/>
      <c r="AN22" s="557"/>
    </row>
    <row r="23" spans="2:40" ht="21" customHeight="1" x14ac:dyDescent="0.25">
      <c r="B23" s="352"/>
      <c r="C23" s="127"/>
      <c r="D23" s="128"/>
      <c r="E23" s="127"/>
      <c r="F23" s="128"/>
      <c r="G23" s="127"/>
      <c r="H23" s="128"/>
      <c r="I23" s="127"/>
      <c r="J23" s="128"/>
      <c r="K23" s="127"/>
      <c r="L23" s="128"/>
      <c r="M23" s="127"/>
      <c r="N23" s="128"/>
      <c r="O23" s="127"/>
      <c r="P23" s="128"/>
      <c r="Q23" s="127"/>
      <c r="R23" s="128"/>
      <c r="S23" s="127"/>
      <c r="T23" s="128"/>
      <c r="U23" s="127"/>
      <c r="V23" s="128"/>
      <c r="W23" s="127"/>
      <c r="X23" s="128"/>
      <c r="Y23" s="127"/>
      <c r="Z23" s="128"/>
      <c r="AA23" s="127"/>
      <c r="AB23" s="128"/>
      <c r="AC23" s="127"/>
      <c r="AD23" s="128"/>
      <c r="AE23" s="127"/>
      <c r="AF23" s="128"/>
      <c r="AG23" s="127"/>
      <c r="AH23" s="128"/>
      <c r="AI23" s="127"/>
      <c r="AJ23" s="128"/>
      <c r="AK23" s="127"/>
      <c r="AL23" s="115">
        <f>+B23+D23+F23+H23+J23+L23+N23+P23+R23+T23+V23+X23+Z23+AB23+AD23+AF23+AH23+AJ23</f>
        <v>0</v>
      </c>
      <c r="AM23" s="116">
        <f>+C23+E23+G23+I23+K23+M23+O23+Q23+S23+U23+W23+Y23+AA23+AC23+AE23+AG23+AI23+AK23</f>
        <v>0</v>
      </c>
      <c r="AN23" s="353">
        <f>+AM23+AL23</f>
        <v>0</v>
      </c>
    </row>
    <row r="24" spans="2:40" ht="15" customHeight="1" x14ac:dyDescent="0.25">
      <c r="B24" s="555" t="s">
        <v>625</v>
      </c>
      <c r="C24" s="556"/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556"/>
      <c r="O24" s="556"/>
      <c r="P24" s="556"/>
      <c r="Q24" s="556"/>
      <c r="R24" s="556"/>
      <c r="S24" s="556"/>
      <c r="T24" s="556"/>
      <c r="U24" s="556"/>
      <c r="V24" s="556"/>
      <c r="W24" s="556"/>
      <c r="X24" s="556"/>
      <c r="Y24" s="556"/>
      <c r="Z24" s="556"/>
      <c r="AA24" s="556"/>
      <c r="AB24" s="556"/>
      <c r="AC24" s="556"/>
      <c r="AD24" s="556"/>
      <c r="AE24" s="556"/>
      <c r="AF24" s="556"/>
      <c r="AG24" s="556"/>
      <c r="AH24" s="556"/>
      <c r="AI24" s="556"/>
      <c r="AJ24" s="556"/>
      <c r="AK24" s="556"/>
      <c r="AL24" s="556"/>
      <c r="AM24" s="556"/>
      <c r="AN24" s="557"/>
    </row>
    <row r="25" spans="2:40" ht="21" customHeight="1" x14ac:dyDescent="0.25">
      <c r="B25" s="352"/>
      <c r="C25" s="127"/>
      <c r="D25" s="128"/>
      <c r="E25" s="127"/>
      <c r="F25" s="128"/>
      <c r="G25" s="127"/>
      <c r="H25" s="128"/>
      <c r="I25" s="127"/>
      <c r="J25" s="128"/>
      <c r="K25" s="127"/>
      <c r="L25" s="128"/>
      <c r="M25" s="127"/>
      <c r="N25" s="128"/>
      <c r="O25" s="127"/>
      <c r="P25" s="128"/>
      <c r="Q25" s="127"/>
      <c r="R25" s="128"/>
      <c r="S25" s="127"/>
      <c r="T25" s="128"/>
      <c r="U25" s="127"/>
      <c r="V25" s="128"/>
      <c r="W25" s="127"/>
      <c r="X25" s="128"/>
      <c r="Y25" s="127"/>
      <c r="Z25" s="128"/>
      <c r="AA25" s="127"/>
      <c r="AB25" s="128"/>
      <c r="AC25" s="127"/>
      <c r="AD25" s="128"/>
      <c r="AE25" s="127"/>
      <c r="AF25" s="128"/>
      <c r="AG25" s="127"/>
      <c r="AH25" s="128"/>
      <c r="AI25" s="127"/>
      <c r="AJ25" s="128"/>
      <c r="AK25" s="127"/>
      <c r="AL25" s="115">
        <f>+B25+D25+F25+H25+J25+L25+N25+P25+R25+T25+V25+X25+Z25+AB25+AD25+AF25+AH25+AJ25</f>
        <v>0</v>
      </c>
      <c r="AM25" s="116">
        <f>+C25+E25+G25+I25+K25+M25+O25+Q25+S25+U25+W25+Y25+AA25+AC25+AE25+AG25+AI25+AK25</f>
        <v>0</v>
      </c>
      <c r="AN25" s="353">
        <f>+AM25+AL25</f>
        <v>0</v>
      </c>
    </row>
    <row r="26" spans="2:40" ht="15" customHeight="1" x14ac:dyDescent="0.25">
      <c r="B26" s="555" t="s">
        <v>626</v>
      </c>
      <c r="C26" s="556"/>
      <c r="D26" s="556"/>
      <c r="E26" s="556"/>
      <c r="F26" s="556"/>
      <c r="G26" s="556"/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6"/>
      <c r="S26" s="556"/>
      <c r="T26" s="556"/>
      <c r="U26" s="556"/>
      <c r="V26" s="556"/>
      <c r="W26" s="556"/>
      <c r="X26" s="556"/>
      <c r="Y26" s="556"/>
      <c r="Z26" s="556"/>
      <c r="AA26" s="556"/>
      <c r="AB26" s="556"/>
      <c r="AC26" s="556"/>
      <c r="AD26" s="556"/>
      <c r="AE26" s="556"/>
      <c r="AF26" s="556"/>
      <c r="AG26" s="556"/>
      <c r="AH26" s="556"/>
      <c r="AI26" s="556"/>
      <c r="AJ26" s="556"/>
      <c r="AK26" s="556"/>
      <c r="AL26" s="556"/>
      <c r="AM26" s="556"/>
      <c r="AN26" s="557"/>
    </row>
    <row r="27" spans="2:40" ht="21" customHeight="1" x14ac:dyDescent="0.25">
      <c r="B27" s="352"/>
      <c r="C27" s="127"/>
      <c r="D27" s="128"/>
      <c r="E27" s="127"/>
      <c r="F27" s="128"/>
      <c r="G27" s="127"/>
      <c r="H27" s="128"/>
      <c r="I27" s="127"/>
      <c r="J27" s="128"/>
      <c r="K27" s="127"/>
      <c r="L27" s="128"/>
      <c r="M27" s="127"/>
      <c r="N27" s="128"/>
      <c r="O27" s="127"/>
      <c r="P27" s="128"/>
      <c r="Q27" s="127"/>
      <c r="R27" s="128"/>
      <c r="S27" s="127"/>
      <c r="T27" s="128"/>
      <c r="U27" s="127"/>
      <c r="V27" s="128"/>
      <c r="W27" s="127"/>
      <c r="X27" s="128"/>
      <c r="Y27" s="127"/>
      <c r="Z27" s="128"/>
      <c r="AA27" s="127"/>
      <c r="AB27" s="128"/>
      <c r="AC27" s="127"/>
      <c r="AD27" s="128"/>
      <c r="AE27" s="127"/>
      <c r="AF27" s="128"/>
      <c r="AG27" s="127"/>
      <c r="AH27" s="128"/>
      <c r="AI27" s="127"/>
      <c r="AJ27" s="128"/>
      <c r="AK27" s="127"/>
      <c r="AL27" s="115">
        <f>+B27+D27+F27+H27+J27+L27+N27+P27+R27+T27+V27+X27+Z27+AB27+AD27+AF27+AH27+AJ27</f>
        <v>0</v>
      </c>
      <c r="AM27" s="116">
        <f>+C27+E27+G27+I27+K27+M27+O27+Q27+S27+U27+W27+Y27+AA27+AC27+AE27+AG27+AI27+AK27</f>
        <v>0</v>
      </c>
      <c r="AN27" s="353">
        <f>+AM27+AL27</f>
        <v>0</v>
      </c>
    </row>
    <row r="28" spans="2:40" ht="15" customHeight="1" x14ac:dyDescent="0.25">
      <c r="B28" s="555" t="s">
        <v>627</v>
      </c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6"/>
      <c r="T28" s="556"/>
      <c r="U28" s="556"/>
      <c r="V28" s="556"/>
      <c r="W28" s="556"/>
      <c r="X28" s="556"/>
      <c r="Y28" s="556"/>
      <c r="Z28" s="556"/>
      <c r="AA28" s="556"/>
      <c r="AB28" s="556"/>
      <c r="AC28" s="556"/>
      <c r="AD28" s="556"/>
      <c r="AE28" s="556"/>
      <c r="AF28" s="556"/>
      <c r="AG28" s="556"/>
      <c r="AH28" s="556"/>
      <c r="AI28" s="556"/>
      <c r="AJ28" s="556"/>
      <c r="AK28" s="556"/>
      <c r="AL28" s="556"/>
      <c r="AM28" s="556"/>
      <c r="AN28" s="557"/>
    </row>
    <row r="29" spans="2:40" ht="21" customHeight="1" x14ac:dyDescent="0.25">
      <c r="B29" s="352"/>
      <c r="C29" s="127"/>
      <c r="D29" s="128"/>
      <c r="E29" s="127"/>
      <c r="F29" s="128"/>
      <c r="G29" s="127"/>
      <c r="H29" s="128"/>
      <c r="I29" s="127"/>
      <c r="J29" s="128"/>
      <c r="K29" s="127"/>
      <c r="L29" s="128"/>
      <c r="M29" s="127"/>
      <c r="N29" s="128"/>
      <c r="O29" s="127"/>
      <c r="P29" s="128"/>
      <c r="Q29" s="127"/>
      <c r="R29" s="128"/>
      <c r="S29" s="127"/>
      <c r="T29" s="128"/>
      <c r="U29" s="127"/>
      <c r="V29" s="128"/>
      <c r="W29" s="127"/>
      <c r="X29" s="128"/>
      <c r="Y29" s="127"/>
      <c r="Z29" s="128"/>
      <c r="AA29" s="127"/>
      <c r="AB29" s="128"/>
      <c r="AC29" s="127"/>
      <c r="AD29" s="128"/>
      <c r="AE29" s="127"/>
      <c r="AF29" s="128"/>
      <c r="AG29" s="127"/>
      <c r="AH29" s="128"/>
      <c r="AI29" s="127"/>
      <c r="AJ29" s="128"/>
      <c r="AK29" s="127"/>
      <c r="AL29" s="115">
        <f>+B29+D29+F29+H29+J29+L29+N29+P29+R29+T29+V29+X29+Z29+AB29+AD29+AF29+AH29+AJ29</f>
        <v>0</v>
      </c>
      <c r="AM29" s="116">
        <f>+C29+E29+G29+I29+K29+M29+O29+Q29+S29+U29+W29+Y29+AA29+AC29+AE29+AG29+AI29+AK29</f>
        <v>0</v>
      </c>
      <c r="AN29" s="353">
        <f>+AM29+AL29</f>
        <v>0</v>
      </c>
    </row>
    <row r="30" spans="2:40" ht="15" customHeight="1" x14ac:dyDescent="0.25">
      <c r="B30" s="555" t="s">
        <v>628</v>
      </c>
      <c r="C30" s="556"/>
      <c r="D30" s="556"/>
      <c r="E30" s="556"/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56"/>
      <c r="S30" s="556"/>
      <c r="T30" s="556"/>
      <c r="U30" s="556"/>
      <c r="V30" s="556"/>
      <c r="W30" s="556"/>
      <c r="X30" s="556"/>
      <c r="Y30" s="556"/>
      <c r="Z30" s="556"/>
      <c r="AA30" s="556"/>
      <c r="AB30" s="556"/>
      <c r="AC30" s="556"/>
      <c r="AD30" s="556"/>
      <c r="AE30" s="556"/>
      <c r="AF30" s="556"/>
      <c r="AG30" s="556"/>
      <c r="AH30" s="556"/>
      <c r="AI30" s="556"/>
      <c r="AJ30" s="556"/>
      <c r="AK30" s="556"/>
      <c r="AL30" s="556"/>
      <c r="AM30" s="556"/>
      <c r="AN30" s="557"/>
    </row>
    <row r="31" spans="2:40" ht="21" customHeight="1" x14ac:dyDescent="0.25">
      <c r="B31" s="352"/>
      <c r="C31" s="127"/>
      <c r="D31" s="128"/>
      <c r="E31" s="127"/>
      <c r="F31" s="128"/>
      <c r="G31" s="127"/>
      <c r="H31" s="128"/>
      <c r="I31" s="127"/>
      <c r="J31" s="128"/>
      <c r="K31" s="127"/>
      <c r="L31" s="128"/>
      <c r="M31" s="127"/>
      <c r="N31" s="128"/>
      <c r="O31" s="127"/>
      <c r="P31" s="128"/>
      <c r="Q31" s="127"/>
      <c r="R31" s="128"/>
      <c r="S31" s="127"/>
      <c r="T31" s="128"/>
      <c r="U31" s="127"/>
      <c r="V31" s="128"/>
      <c r="W31" s="127"/>
      <c r="X31" s="128"/>
      <c r="Y31" s="127"/>
      <c r="Z31" s="128"/>
      <c r="AA31" s="127"/>
      <c r="AB31" s="128"/>
      <c r="AC31" s="127"/>
      <c r="AD31" s="128"/>
      <c r="AE31" s="127"/>
      <c r="AF31" s="128"/>
      <c r="AG31" s="127"/>
      <c r="AH31" s="128"/>
      <c r="AI31" s="127"/>
      <c r="AJ31" s="128"/>
      <c r="AK31" s="127"/>
      <c r="AL31" s="115">
        <f>+B31+D31+F31+H31+J31+L31+N31+P31+R31+T31+V31+X31+Z31+AB31+AD31+AF31+AH31+AJ31</f>
        <v>0</v>
      </c>
      <c r="AM31" s="116">
        <f>+C31+E31+G31+I31+K31+M31+O31+Q31+S31+U31+W31+Y31+AA31+AC31+AE31+AG31+AI31+AK31</f>
        <v>0</v>
      </c>
      <c r="AN31" s="353">
        <f>+AM31+AL31</f>
        <v>0</v>
      </c>
    </row>
    <row r="32" spans="2:40" ht="15" customHeight="1" x14ac:dyDescent="0.25">
      <c r="B32" s="555" t="s">
        <v>629</v>
      </c>
      <c r="C32" s="556"/>
      <c r="D32" s="556"/>
      <c r="E32" s="556"/>
      <c r="F32" s="556"/>
      <c r="G32" s="556"/>
      <c r="H32" s="556"/>
      <c r="I32" s="556"/>
      <c r="J32" s="556"/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6"/>
      <c r="W32" s="556"/>
      <c r="X32" s="556"/>
      <c r="Y32" s="556"/>
      <c r="Z32" s="556"/>
      <c r="AA32" s="556"/>
      <c r="AB32" s="556"/>
      <c r="AC32" s="556"/>
      <c r="AD32" s="556"/>
      <c r="AE32" s="556"/>
      <c r="AF32" s="556"/>
      <c r="AG32" s="556"/>
      <c r="AH32" s="556"/>
      <c r="AI32" s="556"/>
      <c r="AJ32" s="556"/>
      <c r="AK32" s="556"/>
      <c r="AL32" s="556"/>
      <c r="AM32" s="556"/>
      <c r="AN32" s="557"/>
    </row>
    <row r="33" spans="1:40" ht="21" customHeight="1" x14ac:dyDescent="0.25">
      <c r="B33" s="352"/>
      <c r="C33" s="127"/>
      <c r="D33" s="128"/>
      <c r="E33" s="127"/>
      <c r="F33" s="128"/>
      <c r="G33" s="127"/>
      <c r="H33" s="128"/>
      <c r="I33" s="127"/>
      <c r="J33" s="128"/>
      <c r="K33" s="127"/>
      <c r="L33" s="128"/>
      <c r="M33" s="127"/>
      <c r="N33" s="128"/>
      <c r="O33" s="127"/>
      <c r="P33" s="128"/>
      <c r="Q33" s="127"/>
      <c r="R33" s="128"/>
      <c r="S33" s="127"/>
      <c r="T33" s="128"/>
      <c r="U33" s="127"/>
      <c r="V33" s="128"/>
      <c r="W33" s="127"/>
      <c r="X33" s="128"/>
      <c r="Y33" s="127"/>
      <c r="Z33" s="128"/>
      <c r="AA33" s="127"/>
      <c r="AB33" s="128"/>
      <c r="AC33" s="127"/>
      <c r="AD33" s="128"/>
      <c r="AE33" s="127"/>
      <c r="AF33" s="128"/>
      <c r="AG33" s="127"/>
      <c r="AH33" s="128"/>
      <c r="AI33" s="127"/>
      <c r="AJ33" s="128"/>
      <c r="AK33" s="127"/>
      <c r="AL33" s="115">
        <f>+B33+D33+F33+H33+J33+L33+N33+P33+R33+T33+V33+X33+Z33+AB33+AD33+AF33+AH33+AJ33</f>
        <v>0</v>
      </c>
      <c r="AM33" s="116">
        <f>+C33+E33+G33+I33+K33+M33+O33+Q33+S33+U33+W33+Y33+AA33+AC33+AE33+AG33+AI33+AK33</f>
        <v>0</v>
      </c>
      <c r="AN33" s="353">
        <f>+AM33+AL33</f>
        <v>0</v>
      </c>
    </row>
    <row r="34" spans="1:40" ht="16.5" customHeight="1" x14ac:dyDescent="0.3">
      <c r="B34" s="558" t="s">
        <v>620</v>
      </c>
      <c r="C34" s="559"/>
      <c r="D34" s="559"/>
      <c r="E34" s="559"/>
      <c r="F34" s="559"/>
      <c r="G34" s="559"/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559"/>
      <c r="AA34" s="559"/>
      <c r="AB34" s="559"/>
      <c r="AC34" s="559"/>
      <c r="AD34" s="559"/>
      <c r="AE34" s="559"/>
      <c r="AF34" s="559"/>
      <c r="AG34" s="559"/>
      <c r="AH34" s="559"/>
      <c r="AI34" s="559"/>
      <c r="AJ34" s="559"/>
      <c r="AK34" s="559"/>
      <c r="AL34" s="559"/>
      <c r="AM34" s="559"/>
      <c r="AN34" s="560"/>
    </row>
    <row r="35" spans="1:40" ht="21" customHeight="1" thickBot="1" x14ac:dyDescent="0.3">
      <c r="B35" s="354">
        <f>+B33+B31+B29+B27+B25+B23+B21+B19</f>
        <v>0</v>
      </c>
      <c r="C35" s="355">
        <f>+C33+C31+C29+C27+C25+C23+C21+C19</f>
        <v>0</v>
      </c>
      <c r="D35" s="356">
        <f>+D33+D31+D29+D27+D25+D23+D21+D19</f>
        <v>0</v>
      </c>
      <c r="E35" s="355">
        <f>+E33+E31+E29+E27+E25+E23+E21+E19</f>
        <v>0</v>
      </c>
      <c r="F35" s="356">
        <f t="shared" ref="F35:AK35" si="0">+F33+F31+F29+F27+F25+F23+F21+F19</f>
        <v>0</v>
      </c>
      <c r="G35" s="355">
        <f t="shared" si="0"/>
        <v>0</v>
      </c>
      <c r="H35" s="356">
        <f t="shared" si="0"/>
        <v>0</v>
      </c>
      <c r="I35" s="355">
        <f t="shared" si="0"/>
        <v>0</v>
      </c>
      <c r="J35" s="356">
        <f t="shared" si="0"/>
        <v>0</v>
      </c>
      <c r="K35" s="355">
        <f t="shared" si="0"/>
        <v>0</v>
      </c>
      <c r="L35" s="356">
        <f t="shared" si="0"/>
        <v>0</v>
      </c>
      <c r="M35" s="355">
        <f t="shared" si="0"/>
        <v>0</v>
      </c>
      <c r="N35" s="356">
        <f t="shared" si="0"/>
        <v>0</v>
      </c>
      <c r="O35" s="355">
        <f t="shared" si="0"/>
        <v>0</v>
      </c>
      <c r="P35" s="356">
        <f t="shared" si="0"/>
        <v>0</v>
      </c>
      <c r="Q35" s="355">
        <f t="shared" si="0"/>
        <v>0</v>
      </c>
      <c r="R35" s="356">
        <f t="shared" si="0"/>
        <v>0</v>
      </c>
      <c r="S35" s="355">
        <f t="shared" si="0"/>
        <v>0</v>
      </c>
      <c r="T35" s="356">
        <f t="shared" si="0"/>
        <v>0</v>
      </c>
      <c r="U35" s="355">
        <f t="shared" si="0"/>
        <v>0</v>
      </c>
      <c r="V35" s="356">
        <f t="shared" si="0"/>
        <v>0</v>
      </c>
      <c r="W35" s="355">
        <f t="shared" si="0"/>
        <v>0</v>
      </c>
      <c r="X35" s="356">
        <f t="shared" si="0"/>
        <v>0</v>
      </c>
      <c r="Y35" s="355">
        <f t="shared" si="0"/>
        <v>0</v>
      </c>
      <c r="Z35" s="356">
        <f t="shared" si="0"/>
        <v>0</v>
      </c>
      <c r="AA35" s="355">
        <f t="shared" si="0"/>
        <v>0</v>
      </c>
      <c r="AB35" s="356">
        <f t="shared" si="0"/>
        <v>0</v>
      </c>
      <c r="AC35" s="355">
        <f t="shared" si="0"/>
        <v>0</v>
      </c>
      <c r="AD35" s="356">
        <f t="shared" si="0"/>
        <v>0</v>
      </c>
      <c r="AE35" s="355">
        <f t="shared" si="0"/>
        <v>0</v>
      </c>
      <c r="AF35" s="356">
        <f t="shared" si="0"/>
        <v>0</v>
      </c>
      <c r="AG35" s="355">
        <f t="shared" si="0"/>
        <v>0</v>
      </c>
      <c r="AH35" s="356">
        <f t="shared" si="0"/>
        <v>0</v>
      </c>
      <c r="AI35" s="355">
        <f t="shared" si="0"/>
        <v>0</v>
      </c>
      <c r="AJ35" s="356">
        <f t="shared" si="0"/>
        <v>0</v>
      </c>
      <c r="AK35" s="355">
        <f t="shared" si="0"/>
        <v>0</v>
      </c>
      <c r="AL35" s="356">
        <f>+B35+D35+F35+H35+J35+L35+N35+P35+R35+T35+V35+X35+Z35+AB35+AD35+AF35+AH35+AJ35</f>
        <v>0</v>
      </c>
      <c r="AM35" s="355">
        <f>+C35+E35+G35+I35+K35+M35+O35+Q35+S35+U35+W35+Y35+AA35+AC35+AE35+AG35+AI35+AK35</f>
        <v>0</v>
      </c>
      <c r="AN35" s="357">
        <f>+AM35+AL35</f>
        <v>0</v>
      </c>
    </row>
    <row r="36" spans="1:40" ht="11.25" customHeight="1" x14ac:dyDescent="0.25"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561"/>
      <c r="AC36" s="561"/>
      <c r="AD36" s="561"/>
      <c r="AE36" s="561"/>
      <c r="AF36" s="561"/>
      <c r="AG36" s="561"/>
      <c r="AH36" s="561"/>
      <c r="AI36" s="561"/>
      <c r="AJ36" s="561"/>
      <c r="AK36" s="561"/>
      <c r="AL36" s="561"/>
      <c r="AM36" s="561"/>
      <c r="AN36" s="561"/>
    </row>
    <row r="37" spans="1:40" x14ac:dyDescent="0.25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8" t="s">
        <v>630</v>
      </c>
      <c r="U37" s="117"/>
      <c r="W37" s="117"/>
      <c r="X37" s="562"/>
      <c r="Y37" s="562"/>
      <c r="Z37" s="562"/>
      <c r="AA37" s="562"/>
      <c r="AB37" s="562"/>
      <c r="AC37" s="562"/>
      <c r="AD37" s="562"/>
      <c r="AE37" s="562"/>
      <c r="AF37" s="562"/>
      <c r="AG37" s="562"/>
      <c r="AH37" s="562"/>
      <c r="AI37" s="562"/>
      <c r="AJ37" s="562"/>
      <c r="AK37" s="562"/>
      <c r="AL37" s="562"/>
      <c r="AM37" s="119"/>
      <c r="AN37" s="117"/>
    </row>
    <row r="38" spans="1:40" ht="6" customHeight="1" thickBot="1" x14ac:dyDescent="0.3">
      <c r="A38" s="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8"/>
      <c r="U38" s="117"/>
      <c r="W38" s="117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19"/>
      <c r="AN38" s="117"/>
    </row>
    <row r="39" spans="1:40" ht="15.75" thickBot="1" x14ac:dyDescent="0.3">
      <c r="A39" s="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21" t="s">
        <v>697</v>
      </c>
      <c r="W39" s="117"/>
      <c r="X39" s="482">
        <f>+Menu!C7</f>
        <v>0</v>
      </c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117"/>
      <c r="AL39" s="488" t="s">
        <v>583</v>
      </c>
      <c r="AM39" s="488"/>
      <c r="AN39" s="117"/>
    </row>
    <row r="40" spans="1:40" ht="15.75" customHeight="1" x14ac:dyDescent="0.25">
      <c r="B40" s="122" t="s">
        <v>1007</v>
      </c>
      <c r="C40" s="123"/>
      <c r="D40" s="123"/>
      <c r="E40" s="123"/>
      <c r="F40" s="123"/>
      <c r="G40" s="124"/>
      <c r="H40" s="124"/>
      <c r="I40" s="124"/>
      <c r="J40" s="124"/>
      <c r="K40" s="124"/>
      <c r="L40" s="124"/>
      <c r="M40" s="124"/>
      <c r="N40" s="124"/>
      <c r="V40" s="121" t="s">
        <v>698</v>
      </c>
      <c r="AB40" s="483">
        <f>+Menu!C8</f>
        <v>0</v>
      </c>
      <c r="AC40" s="483"/>
      <c r="AD40" s="483"/>
      <c r="AE40" s="483"/>
      <c r="AF40" s="483"/>
      <c r="AG40" s="483"/>
      <c r="AH40" s="483"/>
      <c r="AI40" s="483"/>
      <c r="AJ40" s="483"/>
    </row>
    <row r="41" spans="1:40" ht="3.75" customHeight="1" thickBot="1" x14ac:dyDescent="0.3">
      <c r="B41" s="112"/>
      <c r="C41" s="112"/>
      <c r="D41" s="112"/>
      <c r="E41" s="112"/>
      <c r="F41" s="112"/>
      <c r="G41" s="112"/>
      <c r="H41" s="112"/>
      <c r="I41" s="125"/>
      <c r="J41" s="125"/>
      <c r="K41" s="112"/>
      <c r="L41" s="112"/>
      <c r="M41" s="124"/>
      <c r="N41" s="124"/>
    </row>
    <row r="42" spans="1:40" ht="35.25" customHeight="1" x14ac:dyDescent="0.25">
      <c r="B42" s="563" t="s">
        <v>631</v>
      </c>
      <c r="C42" s="474"/>
      <c r="D42" s="474"/>
      <c r="E42" s="474" t="s">
        <v>632</v>
      </c>
      <c r="F42" s="474"/>
      <c r="G42" s="474"/>
      <c r="H42" s="474" t="s">
        <v>633</v>
      </c>
      <c r="I42" s="474"/>
      <c r="J42" s="474"/>
      <c r="K42" s="474" t="s">
        <v>634</v>
      </c>
      <c r="L42" s="474"/>
      <c r="M42" s="474"/>
      <c r="N42" s="474" t="s">
        <v>635</v>
      </c>
      <c r="O42" s="474"/>
      <c r="P42" s="474"/>
      <c r="Q42" s="474" t="s">
        <v>636</v>
      </c>
      <c r="R42" s="474"/>
      <c r="S42" s="474"/>
      <c r="T42" s="474" t="s">
        <v>637</v>
      </c>
      <c r="U42" s="474"/>
      <c r="V42" s="474"/>
      <c r="W42" s="474" t="s">
        <v>638</v>
      </c>
      <c r="X42" s="474"/>
      <c r="Y42" s="474"/>
      <c r="Z42" s="474" t="s">
        <v>639</v>
      </c>
      <c r="AA42" s="474"/>
      <c r="AB42" s="474"/>
      <c r="AC42" s="474" t="s">
        <v>640</v>
      </c>
      <c r="AD42" s="474"/>
      <c r="AE42" s="474"/>
      <c r="AF42" s="564" t="s">
        <v>1059</v>
      </c>
      <c r="AG42" s="564"/>
      <c r="AH42" s="564"/>
      <c r="AI42" s="474" t="s">
        <v>641</v>
      </c>
      <c r="AJ42" s="474"/>
      <c r="AK42" s="474"/>
      <c r="AL42" s="470" t="s">
        <v>620</v>
      </c>
      <c r="AM42" s="470"/>
      <c r="AN42" s="471"/>
    </row>
    <row r="43" spans="1:40" ht="21" customHeight="1" thickBot="1" x14ac:dyDescent="0.3">
      <c r="B43" s="565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6"/>
      <c r="AI43" s="406"/>
      <c r="AJ43" s="406"/>
      <c r="AK43" s="406"/>
      <c r="AL43" s="407">
        <f>SUM(B43:AK43)</f>
        <v>0</v>
      </c>
      <c r="AM43" s="407"/>
      <c r="AN43" s="408"/>
    </row>
    <row r="44" spans="1:40" ht="12" customHeight="1" x14ac:dyDescent="0.25">
      <c r="B44" s="336" t="s">
        <v>642</v>
      </c>
      <c r="C44" s="337"/>
      <c r="D44" s="338"/>
      <c r="E44" s="338"/>
      <c r="F44" s="339"/>
      <c r="G44" s="339"/>
      <c r="H44" s="339"/>
      <c r="I44" s="340"/>
      <c r="J44" s="340"/>
      <c r="K44" s="339"/>
      <c r="L44" s="339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</row>
    <row r="45" spans="1:40" ht="12.75" customHeight="1" x14ac:dyDescent="0.25">
      <c r="B45" s="341"/>
      <c r="C45" s="341"/>
      <c r="D45" s="341"/>
      <c r="E45" s="341"/>
      <c r="F45" s="341"/>
      <c r="G45" s="341"/>
      <c r="H45" s="341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</row>
    <row r="46" spans="1:40" ht="16.5" thickBot="1" x14ac:dyDescent="0.3">
      <c r="B46" s="342" t="s">
        <v>1008</v>
      </c>
      <c r="C46" s="342"/>
      <c r="D46" s="342"/>
      <c r="E46" s="342"/>
      <c r="F46" s="342"/>
      <c r="G46" s="343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344" t="s">
        <v>1060</v>
      </c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</row>
    <row r="47" spans="1:40" ht="34.5" customHeight="1" x14ac:dyDescent="0.25">
      <c r="B47" s="566" t="s">
        <v>643</v>
      </c>
      <c r="C47" s="566"/>
      <c r="D47" s="566"/>
      <c r="E47" s="566"/>
      <c r="F47" s="566"/>
      <c r="G47" s="566"/>
      <c r="H47" s="566"/>
      <c r="I47" s="566"/>
      <c r="J47" s="566"/>
      <c r="K47" s="567" t="s">
        <v>644</v>
      </c>
      <c r="L47" s="567"/>
      <c r="M47" s="567"/>
      <c r="N47" s="567"/>
      <c r="O47" s="567"/>
      <c r="P47" s="567"/>
      <c r="Q47" s="567"/>
      <c r="R47" s="567"/>
      <c r="S47" s="567"/>
      <c r="T47" s="227"/>
      <c r="U47" s="227"/>
      <c r="V47" s="227"/>
      <c r="W47" s="227"/>
      <c r="X47" s="472" t="s">
        <v>1061</v>
      </c>
      <c r="Y47" s="473"/>
      <c r="Z47" s="473"/>
      <c r="AA47" s="473"/>
      <c r="AB47" s="473"/>
      <c r="AC47" s="473"/>
      <c r="AD47" s="474" t="s">
        <v>1062</v>
      </c>
      <c r="AE47" s="474"/>
      <c r="AF47" s="474"/>
      <c r="AG47" s="474"/>
      <c r="AH47" s="474"/>
      <c r="AI47" s="475"/>
      <c r="AJ47" s="227"/>
      <c r="AK47" s="227"/>
      <c r="AL47" s="227"/>
      <c r="AM47" s="227"/>
      <c r="AN47" s="227"/>
    </row>
    <row r="48" spans="1:40" ht="18" customHeight="1" x14ac:dyDescent="0.25">
      <c r="B48" s="568" t="s">
        <v>645</v>
      </c>
      <c r="C48" s="568"/>
      <c r="D48" s="568"/>
      <c r="E48" s="569" t="s">
        <v>646</v>
      </c>
      <c r="F48" s="569"/>
      <c r="G48" s="569"/>
      <c r="H48" s="570" t="s">
        <v>620</v>
      </c>
      <c r="I48" s="570"/>
      <c r="J48" s="570"/>
      <c r="K48" s="569" t="s">
        <v>645</v>
      </c>
      <c r="L48" s="569"/>
      <c r="M48" s="569"/>
      <c r="N48" s="569" t="s">
        <v>646</v>
      </c>
      <c r="O48" s="569"/>
      <c r="P48" s="569"/>
      <c r="Q48" s="571" t="s">
        <v>620</v>
      </c>
      <c r="R48" s="571"/>
      <c r="S48" s="571"/>
      <c r="T48" s="227"/>
      <c r="U48" s="227"/>
      <c r="V48" s="227"/>
      <c r="W48" s="227"/>
      <c r="X48" s="476" t="s">
        <v>645</v>
      </c>
      <c r="Y48" s="477"/>
      <c r="Z48" s="478" t="s">
        <v>646</v>
      </c>
      <c r="AA48" s="477"/>
      <c r="AB48" s="479" t="s">
        <v>620</v>
      </c>
      <c r="AC48" s="480"/>
      <c r="AD48" s="478" t="s">
        <v>645</v>
      </c>
      <c r="AE48" s="477"/>
      <c r="AF48" s="478" t="s">
        <v>646</v>
      </c>
      <c r="AG48" s="477"/>
      <c r="AH48" s="479" t="s">
        <v>620</v>
      </c>
      <c r="AI48" s="481"/>
      <c r="AJ48" s="227"/>
      <c r="AK48" s="227"/>
      <c r="AL48" s="227"/>
      <c r="AM48" s="227"/>
      <c r="AN48" s="227"/>
    </row>
    <row r="49" spans="2:40" ht="21" customHeight="1" thickBot="1" x14ac:dyDescent="0.3">
      <c r="B49" s="572"/>
      <c r="C49" s="572"/>
      <c r="D49" s="572"/>
      <c r="E49" s="573"/>
      <c r="F49" s="573"/>
      <c r="G49" s="573"/>
      <c r="H49" s="574">
        <f>+E49+B49</f>
        <v>0</v>
      </c>
      <c r="I49" s="574"/>
      <c r="J49" s="574"/>
      <c r="K49" s="573"/>
      <c r="L49" s="573"/>
      <c r="M49" s="573"/>
      <c r="N49" s="573"/>
      <c r="O49" s="573"/>
      <c r="P49" s="573"/>
      <c r="Q49" s="575">
        <f>+N49+K49</f>
        <v>0</v>
      </c>
      <c r="R49" s="575"/>
      <c r="S49" s="575"/>
      <c r="T49" s="227"/>
      <c r="U49" s="227"/>
      <c r="V49" s="227"/>
      <c r="W49" s="227"/>
      <c r="X49" s="464"/>
      <c r="Y49" s="465"/>
      <c r="Z49" s="466"/>
      <c r="AA49" s="465"/>
      <c r="AB49" s="467">
        <f>+Z49+X49</f>
        <v>0</v>
      </c>
      <c r="AC49" s="468"/>
      <c r="AD49" s="466"/>
      <c r="AE49" s="465"/>
      <c r="AF49" s="466"/>
      <c r="AG49" s="465"/>
      <c r="AH49" s="467">
        <f>+AF49+AD49</f>
        <v>0</v>
      </c>
      <c r="AI49" s="469"/>
      <c r="AJ49" s="227"/>
      <c r="AK49" s="227"/>
      <c r="AL49" s="227"/>
      <c r="AM49" s="227"/>
      <c r="AN49" s="227"/>
    </row>
    <row r="50" spans="2:40" ht="16.5" thickBot="1" x14ac:dyDescent="0.3">
      <c r="B50" s="342" t="s">
        <v>1009</v>
      </c>
      <c r="C50" s="342"/>
      <c r="D50" s="342"/>
      <c r="E50" s="342"/>
      <c r="F50" s="342"/>
      <c r="G50" s="343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456" t="s">
        <v>1063</v>
      </c>
      <c r="Y50" s="457"/>
      <c r="Z50" s="457"/>
      <c r="AA50" s="457"/>
      <c r="AB50" s="457"/>
      <c r="AC50" s="457"/>
      <c r="AD50" s="457"/>
      <c r="AE50" s="457"/>
      <c r="AF50" s="457"/>
      <c r="AG50" s="457"/>
      <c r="AH50" s="457"/>
      <c r="AI50" s="457"/>
      <c r="AJ50" s="457"/>
      <c r="AK50" s="458"/>
      <c r="AL50" s="227"/>
      <c r="AM50" s="227"/>
      <c r="AN50" s="227"/>
    </row>
    <row r="51" spans="2:40" ht="34.5" customHeight="1" x14ac:dyDescent="0.25">
      <c r="B51" s="576" t="s">
        <v>647</v>
      </c>
      <c r="C51" s="576"/>
      <c r="D51" s="576"/>
      <c r="E51" s="576"/>
      <c r="F51" s="576"/>
      <c r="G51" s="576"/>
      <c r="H51" s="576"/>
      <c r="I51" s="576"/>
      <c r="J51" s="576"/>
      <c r="K51" s="577" t="s">
        <v>919</v>
      </c>
      <c r="L51" s="577"/>
      <c r="M51" s="577"/>
      <c r="N51" s="577"/>
      <c r="O51" s="577"/>
      <c r="P51" s="577"/>
      <c r="Q51" s="577"/>
      <c r="R51" s="577"/>
      <c r="S51" s="577"/>
      <c r="T51" s="227"/>
      <c r="U51" s="227"/>
      <c r="V51" s="227"/>
      <c r="W51" s="227"/>
      <c r="X51" s="459" t="s">
        <v>1064</v>
      </c>
      <c r="Y51" s="460"/>
      <c r="Z51" s="460"/>
      <c r="AA51" s="460"/>
      <c r="AB51" s="461" t="s">
        <v>1065</v>
      </c>
      <c r="AC51" s="461"/>
      <c r="AD51" s="461"/>
      <c r="AE51" s="461"/>
      <c r="AF51" s="461" t="s">
        <v>620</v>
      </c>
      <c r="AG51" s="461"/>
      <c r="AH51" s="461"/>
      <c r="AI51" s="461"/>
      <c r="AJ51" s="461"/>
      <c r="AK51" s="462"/>
      <c r="AL51" s="227"/>
      <c r="AM51" s="227"/>
      <c r="AN51" s="227"/>
    </row>
    <row r="52" spans="2:40" ht="18" customHeight="1" x14ac:dyDescent="0.25">
      <c r="B52" s="568" t="s">
        <v>645</v>
      </c>
      <c r="C52" s="568"/>
      <c r="D52" s="568"/>
      <c r="E52" s="569" t="s">
        <v>646</v>
      </c>
      <c r="F52" s="569"/>
      <c r="G52" s="569"/>
      <c r="H52" s="570" t="s">
        <v>620</v>
      </c>
      <c r="I52" s="570"/>
      <c r="J52" s="570"/>
      <c r="K52" s="569" t="s">
        <v>645</v>
      </c>
      <c r="L52" s="569"/>
      <c r="M52" s="569"/>
      <c r="N52" s="569" t="s">
        <v>646</v>
      </c>
      <c r="O52" s="569"/>
      <c r="P52" s="569"/>
      <c r="Q52" s="571" t="s">
        <v>620</v>
      </c>
      <c r="R52" s="571"/>
      <c r="S52" s="571"/>
      <c r="T52" s="227"/>
      <c r="U52" s="227"/>
      <c r="V52" s="227"/>
      <c r="W52" s="227"/>
      <c r="X52" s="463" t="s">
        <v>645</v>
      </c>
      <c r="Y52" s="434"/>
      <c r="Z52" s="434" t="s">
        <v>646</v>
      </c>
      <c r="AA52" s="434"/>
      <c r="AB52" s="434" t="s">
        <v>645</v>
      </c>
      <c r="AC52" s="434"/>
      <c r="AD52" s="434" t="s">
        <v>646</v>
      </c>
      <c r="AE52" s="434"/>
      <c r="AF52" s="434" t="s">
        <v>645</v>
      </c>
      <c r="AG52" s="434"/>
      <c r="AH52" s="434" t="s">
        <v>646</v>
      </c>
      <c r="AI52" s="434"/>
      <c r="AJ52" s="411" t="s">
        <v>620</v>
      </c>
      <c r="AK52" s="412"/>
      <c r="AL52" s="227"/>
      <c r="AM52" s="227"/>
      <c r="AN52" s="227"/>
    </row>
    <row r="53" spans="2:40" ht="21" customHeight="1" thickBot="1" x14ac:dyDescent="0.3">
      <c r="B53" s="572"/>
      <c r="C53" s="572"/>
      <c r="D53" s="572"/>
      <c r="E53" s="573"/>
      <c r="F53" s="573"/>
      <c r="G53" s="573"/>
      <c r="H53" s="574">
        <f>+E53+B53</f>
        <v>0</v>
      </c>
      <c r="I53" s="574"/>
      <c r="J53" s="574"/>
      <c r="K53" s="573"/>
      <c r="L53" s="573"/>
      <c r="M53" s="573"/>
      <c r="N53" s="573"/>
      <c r="O53" s="573"/>
      <c r="P53" s="573"/>
      <c r="Q53" s="575">
        <f>+N53+K53</f>
        <v>0</v>
      </c>
      <c r="R53" s="575"/>
      <c r="S53" s="575"/>
      <c r="T53" s="227"/>
      <c r="U53" s="227"/>
      <c r="V53" s="227"/>
      <c r="W53" s="227"/>
      <c r="X53" s="452"/>
      <c r="Y53" s="453"/>
      <c r="Z53" s="453"/>
      <c r="AA53" s="453"/>
      <c r="AB53" s="453"/>
      <c r="AC53" s="453"/>
      <c r="AD53" s="453"/>
      <c r="AE53" s="453"/>
      <c r="AF53" s="454">
        <f>+AB53+X53</f>
        <v>0</v>
      </c>
      <c r="AG53" s="454"/>
      <c r="AH53" s="454">
        <f>+AD53+Z53</f>
        <v>0</v>
      </c>
      <c r="AI53" s="454"/>
      <c r="AJ53" s="454">
        <f>+AH53+AF53</f>
        <v>0</v>
      </c>
      <c r="AK53" s="455"/>
      <c r="AL53" s="227"/>
      <c r="AM53" s="227"/>
      <c r="AN53" s="227"/>
    </row>
    <row r="54" spans="2:40" ht="16.5" thickBot="1" x14ac:dyDescent="0.3">
      <c r="B54" s="345" t="s">
        <v>1010</v>
      </c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344" t="s">
        <v>1147</v>
      </c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</row>
    <row r="55" spans="2:40" ht="16.5" customHeight="1" thickBot="1" x14ac:dyDescent="0.3">
      <c r="B55" s="342" t="s">
        <v>920</v>
      </c>
      <c r="C55" s="342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428" t="s">
        <v>1148</v>
      </c>
      <c r="X55" s="429"/>
      <c r="Y55" s="429"/>
      <c r="Z55" s="429"/>
      <c r="AA55" s="429"/>
      <c r="AB55" s="429"/>
      <c r="AC55" s="435" t="s">
        <v>1149</v>
      </c>
      <c r="AD55" s="435"/>
      <c r="AE55" s="435"/>
      <c r="AF55" s="435"/>
      <c r="AG55" s="435"/>
      <c r="AH55" s="435"/>
      <c r="AI55" s="437" t="s">
        <v>1150</v>
      </c>
      <c r="AJ55" s="438"/>
      <c r="AK55" s="438"/>
      <c r="AL55" s="438"/>
      <c r="AM55" s="438"/>
      <c r="AN55" s="439"/>
    </row>
    <row r="56" spans="2:40" ht="16.5" customHeight="1" thickBot="1" x14ac:dyDescent="0.3">
      <c r="B56" s="578" t="s">
        <v>921</v>
      </c>
      <c r="C56" s="579"/>
      <c r="D56" s="579"/>
      <c r="E56" s="579"/>
      <c r="F56" s="579"/>
      <c r="G56" s="579"/>
      <c r="H56" s="579"/>
      <c r="I56" s="580"/>
      <c r="J56" s="587" t="s">
        <v>648</v>
      </c>
      <c r="K56" s="587"/>
      <c r="L56" s="587"/>
      <c r="M56" s="587"/>
      <c r="N56" s="587"/>
      <c r="O56" s="587"/>
      <c r="P56" s="587" t="s">
        <v>649</v>
      </c>
      <c r="Q56" s="587"/>
      <c r="R56" s="587"/>
      <c r="S56" s="587"/>
      <c r="T56" s="587"/>
      <c r="U56" s="589"/>
      <c r="V56" s="227"/>
      <c r="W56" s="430"/>
      <c r="X56" s="431"/>
      <c r="Y56" s="431"/>
      <c r="Z56" s="431"/>
      <c r="AA56" s="431"/>
      <c r="AB56" s="431"/>
      <c r="AC56" s="436"/>
      <c r="AD56" s="436"/>
      <c r="AE56" s="436"/>
      <c r="AF56" s="436"/>
      <c r="AG56" s="436"/>
      <c r="AH56" s="436"/>
      <c r="AI56" s="440"/>
      <c r="AJ56" s="441"/>
      <c r="AK56" s="441"/>
      <c r="AL56" s="441"/>
      <c r="AM56" s="441"/>
      <c r="AN56" s="442"/>
    </row>
    <row r="57" spans="2:40" ht="16.5" customHeight="1" thickBot="1" x14ac:dyDescent="0.3">
      <c r="B57" s="581"/>
      <c r="C57" s="566"/>
      <c r="D57" s="566"/>
      <c r="E57" s="566"/>
      <c r="F57" s="566"/>
      <c r="G57" s="566"/>
      <c r="H57" s="566"/>
      <c r="I57" s="582"/>
      <c r="J57" s="588"/>
      <c r="K57" s="588"/>
      <c r="L57" s="588"/>
      <c r="M57" s="588"/>
      <c r="N57" s="588"/>
      <c r="O57" s="588"/>
      <c r="P57" s="588"/>
      <c r="Q57" s="588"/>
      <c r="R57" s="588"/>
      <c r="S57" s="588"/>
      <c r="T57" s="588"/>
      <c r="U57" s="590"/>
      <c r="V57" s="227"/>
      <c r="W57" s="420" t="s">
        <v>645</v>
      </c>
      <c r="X57" s="421"/>
      <c r="Y57" s="421" t="s">
        <v>646</v>
      </c>
      <c r="Z57" s="421"/>
      <c r="AA57" s="422" t="s">
        <v>620</v>
      </c>
      <c r="AB57" s="422"/>
      <c r="AC57" s="421" t="s">
        <v>645</v>
      </c>
      <c r="AD57" s="421"/>
      <c r="AE57" s="421" t="s">
        <v>646</v>
      </c>
      <c r="AF57" s="421"/>
      <c r="AG57" s="422" t="s">
        <v>620</v>
      </c>
      <c r="AH57" s="422"/>
      <c r="AI57" s="421" t="s">
        <v>645</v>
      </c>
      <c r="AJ57" s="421"/>
      <c r="AK57" s="421" t="s">
        <v>646</v>
      </c>
      <c r="AL57" s="421"/>
      <c r="AM57" s="422" t="s">
        <v>620</v>
      </c>
      <c r="AN57" s="423"/>
    </row>
    <row r="58" spans="2:40" ht="21" customHeight="1" thickBot="1" x14ac:dyDescent="0.3">
      <c r="B58" s="581"/>
      <c r="C58" s="566"/>
      <c r="D58" s="566"/>
      <c r="E58" s="566"/>
      <c r="F58" s="566"/>
      <c r="G58" s="566"/>
      <c r="H58" s="566"/>
      <c r="I58" s="582"/>
      <c r="J58" s="434" t="s">
        <v>645</v>
      </c>
      <c r="K58" s="434"/>
      <c r="L58" s="434" t="s">
        <v>646</v>
      </c>
      <c r="M58" s="434"/>
      <c r="N58" s="411" t="s">
        <v>620</v>
      </c>
      <c r="O58" s="411"/>
      <c r="P58" s="434" t="s">
        <v>645</v>
      </c>
      <c r="Q58" s="434"/>
      <c r="R58" s="434" t="s">
        <v>646</v>
      </c>
      <c r="S58" s="434"/>
      <c r="T58" s="450" t="s">
        <v>620</v>
      </c>
      <c r="U58" s="451"/>
      <c r="V58" s="227"/>
      <c r="W58" s="413"/>
      <c r="X58" s="425"/>
      <c r="Y58" s="425"/>
      <c r="Z58" s="425"/>
      <c r="AA58" s="426">
        <f>W58+Y58</f>
        <v>0</v>
      </c>
      <c r="AB58" s="427"/>
      <c r="AC58" s="425"/>
      <c r="AD58" s="425"/>
      <c r="AE58" s="425"/>
      <c r="AF58" s="425"/>
      <c r="AG58" s="426">
        <f>AC58+AE58</f>
        <v>0</v>
      </c>
      <c r="AH58" s="427"/>
      <c r="AI58" s="425"/>
      <c r="AJ58" s="425"/>
      <c r="AK58" s="425"/>
      <c r="AL58" s="414"/>
      <c r="AM58" s="426">
        <f>AI58+AK58</f>
        <v>0</v>
      </c>
      <c r="AN58" s="427"/>
    </row>
    <row r="59" spans="2:40" ht="32.25" customHeight="1" x14ac:dyDescent="0.25">
      <c r="B59" s="585" t="s">
        <v>650</v>
      </c>
      <c r="C59" s="586"/>
      <c r="D59" s="586"/>
      <c r="E59" s="586"/>
      <c r="F59" s="586"/>
      <c r="G59" s="586"/>
      <c r="H59" s="586"/>
      <c r="I59" s="586"/>
      <c r="J59" s="445"/>
      <c r="K59" s="446"/>
      <c r="L59" s="445"/>
      <c r="M59" s="446"/>
      <c r="N59" s="426">
        <f>+L59+J59</f>
        <v>0</v>
      </c>
      <c r="O59" s="427"/>
      <c r="P59" s="445"/>
      <c r="Q59" s="446"/>
      <c r="R59" s="445"/>
      <c r="S59" s="446"/>
      <c r="T59" s="443">
        <f>+R59+P59</f>
        <v>0</v>
      </c>
      <c r="U59" s="447"/>
      <c r="V59" s="227"/>
      <c r="W59" s="227"/>
      <c r="X59" s="428" t="s">
        <v>1151</v>
      </c>
      <c r="Y59" s="429"/>
      <c r="Z59" s="429"/>
      <c r="AA59" s="429"/>
      <c r="AB59" s="429"/>
      <c r="AC59" s="429"/>
      <c r="AD59" s="429"/>
      <c r="AE59" s="429" t="s">
        <v>1152</v>
      </c>
      <c r="AF59" s="429"/>
      <c r="AG59" s="429"/>
      <c r="AH59" s="429"/>
      <c r="AI59" s="429"/>
      <c r="AJ59" s="429"/>
      <c r="AK59" s="432"/>
      <c r="AL59" s="227"/>
      <c r="AM59" s="227"/>
      <c r="AN59" s="227"/>
    </row>
    <row r="60" spans="2:40" ht="31.5" customHeight="1" x14ac:dyDescent="0.25">
      <c r="B60" s="583" t="s">
        <v>651</v>
      </c>
      <c r="C60" s="584"/>
      <c r="D60" s="584"/>
      <c r="E60" s="584"/>
      <c r="F60" s="584"/>
      <c r="G60" s="584"/>
      <c r="H60" s="584"/>
      <c r="I60" s="584"/>
      <c r="J60" s="448"/>
      <c r="K60" s="449"/>
      <c r="L60" s="448"/>
      <c r="M60" s="449"/>
      <c r="N60" s="443">
        <f>+L60+J60</f>
        <v>0</v>
      </c>
      <c r="O60" s="444"/>
      <c r="P60" s="445"/>
      <c r="Q60" s="446"/>
      <c r="R60" s="445"/>
      <c r="S60" s="446"/>
      <c r="T60" s="443">
        <f>+R60+P60</f>
        <v>0</v>
      </c>
      <c r="U60" s="447"/>
      <c r="V60" s="227"/>
      <c r="W60" s="227"/>
      <c r="X60" s="430"/>
      <c r="Y60" s="431"/>
      <c r="Z60" s="431"/>
      <c r="AA60" s="431"/>
      <c r="AB60" s="431"/>
      <c r="AC60" s="431"/>
      <c r="AD60" s="431"/>
      <c r="AE60" s="431"/>
      <c r="AF60" s="431"/>
      <c r="AG60" s="431"/>
      <c r="AH60" s="431"/>
      <c r="AI60" s="431"/>
      <c r="AJ60" s="431"/>
      <c r="AK60" s="433"/>
      <c r="AL60" s="227"/>
      <c r="AM60" s="227"/>
      <c r="AN60" s="227"/>
    </row>
    <row r="61" spans="2:40" ht="31.5" customHeight="1" x14ac:dyDescent="0.25">
      <c r="B61" s="591" t="s">
        <v>652</v>
      </c>
      <c r="C61" s="592"/>
      <c r="D61" s="592"/>
      <c r="E61" s="592"/>
      <c r="F61" s="592"/>
      <c r="G61" s="592"/>
      <c r="H61" s="592"/>
      <c r="I61" s="592"/>
      <c r="J61" s="448"/>
      <c r="K61" s="449"/>
      <c r="L61" s="448"/>
      <c r="M61" s="449"/>
      <c r="N61" s="443">
        <f>+L61+J61</f>
        <v>0</v>
      </c>
      <c r="O61" s="444"/>
      <c r="P61" s="445"/>
      <c r="Q61" s="446"/>
      <c r="R61" s="445"/>
      <c r="S61" s="446"/>
      <c r="T61" s="443">
        <f>+R61+P61</f>
        <v>0</v>
      </c>
      <c r="U61" s="447"/>
      <c r="V61" s="227"/>
      <c r="W61" s="227"/>
      <c r="X61" s="420" t="s">
        <v>645</v>
      </c>
      <c r="Y61" s="421"/>
      <c r="Z61" s="421" t="s">
        <v>646</v>
      </c>
      <c r="AA61" s="421"/>
      <c r="AB61" s="422" t="s">
        <v>620</v>
      </c>
      <c r="AC61" s="422"/>
      <c r="AD61" s="422"/>
      <c r="AE61" s="421" t="s">
        <v>645</v>
      </c>
      <c r="AF61" s="421"/>
      <c r="AG61" s="421" t="s">
        <v>646</v>
      </c>
      <c r="AH61" s="421"/>
      <c r="AI61" s="422" t="s">
        <v>620</v>
      </c>
      <c r="AJ61" s="422"/>
      <c r="AK61" s="423"/>
      <c r="AL61" s="227"/>
      <c r="AM61" s="227"/>
      <c r="AN61" s="227"/>
    </row>
    <row r="62" spans="2:40" ht="26.25" customHeight="1" thickBot="1" x14ac:dyDescent="0.3">
      <c r="B62" s="593" t="s">
        <v>653</v>
      </c>
      <c r="C62" s="594"/>
      <c r="D62" s="594"/>
      <c r="E62" s="594"/>
      <c r="F62" s="594"/>
      <c r="G62" s="594"/>
      <c r="H62" s="594"/>
      <c r="I62" s="594"/>
      <c r="J62" s="597"/>
      <c r="K62" s="598"/>
      <c r="L62" s="597"/>
      <c r="M62" s="598"/>
      <c r="N62" s="404">
        <f>+L62+J62</f>
        <v>0</v>
      </c>
      <c r="O62" s="599"/>
      <c r="P62" s="402"/>
      <c r="Q62" s="403"/>
      <c r="R62" s="402"/>
      <c r="S62" s="403"/>
      <c r="T62" s="404">
        <f>+R62+P62</f>
        <v>0</v>
      </c>
      <c r="U62" s="405"/>
      <c r="V62" s="227"/>
      <c r="W62" s="227"/>
      <c r="X62" s="413"/>
      <c r="Y62" s="414"/>
      <c r="Z62" s="414"/>
      <c r="AA62" s="414"/>
      <c r="AB62" s="415">
        <f>X62+Z62</f>
        <v>0</v>
      </c>
      <c r="AC62" s="416"/>
      <c r="AD62" s="417"/>
      <c r="AE62" s="414"/>
      <c r="AF62" s="414"/>
      <c r="AG62" s="414"/>
      <c r="AH62" s="414"/>
      <c r="AI62" s="418">
        <f>AE62+AG62</f>
        <v>0</v>
      </c>
      <c r="AJ62" s="418"/>
      <c r="AK62" s="419"/>
      <c r="AL62" s="227"/>
      <c r="AM62" s="227"/>
      <c r="AN62" s="227"/>
    </row>
    <row r="63" spans="2:40" ht="16.5" thickBot="1" x14ac:dyDescent="0.3">
      <c r="B63" s="340"/>
      <c r="C63" s="339"/>
      <c r="D63" s="339"/>
      <c r="E63" s="339"/>
      <c r="F63" s="339"/>
      <c r="G63" s="339"/>
      <c r="H63" s="339"/>
      <c r="I63" s="346"/>
      <c r="J63" s="346"/>
      <c r="K63" s="346"/>
      <c r="L63" s="346"/>
      <c r="M63" s="339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368"/>
      <c r="Y63" s="368"/>
      <c r="Z63" s="368"/>
      <c r="AA63" s="368"/>
      <c r="AB63" s="368"/>
      <c r="AC63" s="368"/>
      <c r="AD63" s="368"/>
      <c r="AE63" s="368"/>
      <c r="AF63" s="368"/>
      <c r="AG63" s="368"/>
      <c r="AH63" s="368"/>
      <c r="AI63" s="368"/>
      <c r="AJ63" s="368"/>
      <c r="AK63" s="368"/>
      <c r="AL63" s="227"/>
      <c r="AM63" s="227"/>
      <c r="AN63" s="227"/>
    </row>
    <row r="64" spans="2:40" ht="33.75" customHeight="1" x14ac:dyDescent="0.3">
      <c r="B64" s="563" t="s">
        <v>922</v>
      </c>
      <c r="C64" s="474"/>
      <c r="D64" s="474"/>
      <c r="E64" s="474"/>
      <c r="F64" s="474"/>
      <c r="G64" s="474"/>
      <c r="H64" s="474"/>
      <c r="I64" s="474"/>
      <c r="J64" s="600" t="s">
        <v>654</v>
      </c>
      <c r="K64" s="600"/>
      <c r="L64" s="600"/>
      <c r="M64" s="600"/>
      <c r="N64" s="600"/>
      <c r="O64" s="600"/>
      <c r="P64" s="409" t="s">
        <v>655</v>
      </c>
      <c r="Q64" s="409"/>
      <c r="R64" s="409"/>
      <c r="S64" s="409"/>
      <c r="T64" s="409"/>
      <c r="U64" s="410"/>
      <c r="V64" s="227"/>
      <c r="W64" s="227"/>
      <c r="X64" s="367" t="s">
        <v>630</v>
      </c>
      <c r="Y64" s="368"/>
      <c r="Z64" s="368"/>
      <c r="AA64" s="368"/>
      <c r="AB64" s="368"/>
      <c r="AC64" s="368"/>
      <c r="AD64" s="368"/>
      <c r="AE64" s="368"/>
      <c r="AF64" s="368"/>
      <c r="AG64" s="368"/>
      <c r="AH64" s="368"/>
      <c r="AI64" s="368"/>
      <c r="AJ64" s="368"/>
      <c r="AK64" s="368"/>
      <c r="AL64" s="227"/>
      <c r="AM64" s="227"/>
      <c r="AN64" s="227"/>
    </row>
    <row r="65" spans="2:40" ht="21" customHeight="1" x14ac:dyDescent="0.25">
      <c r="B65" s="463"/>
      <c r="C65" s="434"/>
      <c r="D65" s="434"/>
      <c r="E65" s="434"/>
      <c r="F65" s="434"/>
      <c r="G65" s="434"/>
      <c r="H65" s="434"/>
      <c r="I65" s="434"/>
      <c r="J65" s="434" t="s">
        <v>645</v>
      </c>
      <c r="K65" s="434"/>
      <c r="L65" s="434" t="s">
        <v>646</v>
      </c>
      <c r="M65" s="434"/>
      <c r="N65" s="411" t="s">
        <v>620</v>
      </c>
      <c r="O65" s="411"/>
      <c r="P65" s="434" t="s">
        <v>645</v>
      </c>
      <c r="Q65" s="434"/>
      <c r="R65" s="434" t="s">
        <v>646</v>
      </c>
      <c r="S65" s="434"/>
      <c r="T65" s="411" t="s">
        <v>620</v>
      </c>
      <c r="U65" s="412"/>
      <c r="V65" s="227"/>
      <c r="W65" s="227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4"/>
      <c r="AL65" s="227"/>
      <c r="AM65" s="227"/>
      <c r="AN65" s="227"/>
    </row>
    <row r="66" spans="2:40" ht="21" customHeight="1" thickBot="1" x14ac:dyDescent="0.3">
      <c r="B66" s="595"/>
      <c r="C66" s="596"/>
      <c r="D66" s="596"/>
      <c r="E66" s="596"/>
      <c r="F66" s="596"/>
      <c r="G66" s="596"/>
      <c r="H66" s="596"/>
      <c r="I66" s="596"/>
      <c r="J66" s="406"/>
      <c r="K66" s="406"/>
      <c r="L66" s="406"/>
      <c r="M66" s="406"/>
      <c r="N66" s="407">
        <f>+L66+J66</f>
        <v>0</v>
      </c>
      <c r="O66" s="407"/>
      <c r="P66" s="406"/>
      <c r="Q66" s="406"/>
      <c r="R66" s="406"/>
      <c r="S66" s="406"/>
      <c r="T66" s="407">
        <f>+R66+P66</f>
        <v>0</v>
      </c>
      <c r="U66" s="408"/>
      <c r="V66" s="227"/>
      <c r="W66" s="227"/>
      <c r="X66" s="424"/>
      <c r="Y66" s="424"/>
      <c r="Z66" s="424"/>
      <c r="AA66" s="424"/>
      <c r="AB66" s="424"/>
      <c r="AC66" s="424"/>
      <c r="AD66" s="424"/>
      <c r="AE66" s="424"/>
      <c r="AF66" s="424"/>
      <c r="AG66" s="424"/>
      <c r="AH66" s="424"/>
      <c r="AI66" s="424"/>
      <c r="AJ66" s="424"/>
      <c r="AK66" s="424"/>
      <c r="AL66" s="227"/>
      <c r="AM66" s="227"/>
      <c r="AN66" s="227"/>
    </row>
    <row r="67" spans="2:40" ht="15" customHeight="1" x14ac:dyDescent="0.25">
      <c r="B67" s="347" t="s">
        <v>1011</v>
      </c>
      <c r="C67" s="337"/>
      <c r="D67" s="348"/>
      <c r="E67" s="337"/>
      <c r="F67" s="337"/>
      <c r="G67" s="337"/>
      <c r="H67" s="337"/>
      <c r="I67" s="337"/>
      <c r="J67" s="337"/>
      <c r="K67" s="337"/>
      <c r="L67" s="337"/>
      <c r="M67" s="33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</row>
    <row r="68" spans="2:40" ht="15" customHeight="1" x14ac:dyDescent="0.25">
      <c r="B68" s="349" t="s">
        <v>656</v>
      </c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9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</row>
  </sheetData>
  <sheetProtection password="E57F" sheet="1" autoFilter="0"/>
  <mergeCells count="244">
    <mergeCell ref="B61:I61"/>
    <mergeCell ref="B62:I62"/>
    <mergeCell ref="B64:I66"/>
    <mergeCell ref="J66:K66"/>
    <mergeCell ref="L66:M66"/>
    <mergeCell ref="N66:O66"/>
    <mergeCell ref="J62:K62"/>
    <mergeCell ref="L62:M62"/>
    <mergeCell ref="N62:O62"/>
    <mergeCell ref="J64:O64"/>
    <mergeCell ref="B56:I58"/>
    <mergeCell ref="L59:M59"/>
    <mergeCell ref="N59:O59"/>
    <mergeCell ref="P59:Q59"/>
    <mergeCell ref="R59:S59"/>
    <mergeCell ref="B60:I60"/>
    <mergeCell ref="B59:I59"/>
    <mergeCell ref="J56:O57"/>
    <mergeCell ref="P56:U57"/>
    <mergeCell ref="L60:M60"/>
    <mergeCell ref="B53:D53"/>
    <mergeCell ref="E53:G53"/>
    <mergeCell ref="H53:J53"/>
    <mergeCell ref="K53:M53"/>
    <mergeCell ref="N53:P53"/>
    <mergeCell ref="Q53:S53"/>
    <mergeCell ref="B51:J51"/>
    <mergeCell ref="K51:S51"/>
    <mergeCell ref="B52:D52"/>
    <mergeCell ref="E52:G52"/>
    <mergeCell ref="H52:J52"/>
    <mergeCell ref="K52:M52"/>
    <mergeCell ref="N52:P52"/>
    <mergeCell ref="Q52:S52"/>
    <mergeCell ref="B49:D49"/>
    <mergeCell ref="E49:G49"/>
    <mergeCell ref="H49:J49"/>
    <mergeCell ref="K49:M49"/>
    <mergeCell ref="N49:P49"/>
    <mergeCell ref="Q49:S49"/>
    <mergeCell ref="B47:J47"/>
    <mergeCell ref="K47:S47"/>
    <mergeCell ref="B48:D48"/>
    <mergeCell ref="E48:G48"/>
    <mergeCell ref="H48:J48"/>
    <mergeCell ref="K48:M48"/>
    <mergeCell ref="N48:P48"/>
    <mergeCell ref="Q48:S48"/>
    <mergeCell ref="T43:V43"/>
    <mergeCell ref="W43:Y43"/>
    <mergeCell ref="Z43:AB43"/>
    <mergeCell ref="AC43:AE43"/>
    <mergeCell ref="AF43:AH43"/>
    <mergeCell ref="AI43:AK43"/>
    <mergeCell ref="Z42:AB42"/>
    <mergeCell ref="AC42:AE42"/>
    <mergeCell ref="AF42:AH42"/>
    <mergeCell ref="AI42:AK42"/>
    <mergeCell ref="B43:D43"/>
    <mergeCell ref="E43:G43"/>
    <mergeCell ref="H43:J43"/>
    <mergeCell ref="K43:M43"/>
    <mergeCell ref="N43:P43"/>
    <mergeCell ref="Q43:S43"/>
    <mergeCell ref="X37:AL37"/>
    <mergeCell ref="AL39:AM39"/>
    <mergeCell ref="B42:D42"/>
    <mergeCell ref="E42:G42"/>
    <mergeCell ref="H42:J42"/>
    <mergeCell ref="K42:M42"/>
    <mergeCell ref="N42:P42"/>
    <mergeCell ref="Q42:S42"/>
    <mergeCell ref="T42:V42"/>
    <mergeCell ref="W42:Y42"/>
    <mergeCell ref="B26:AN26"/>
    <mergeCell ref="B28:AN28"/>
    <mergeCell ref="B30:AN30"/>
    <mergeCell ref="B32:AN32"/>
    <mergeCell ref="B34:AN34"/>
    <mergeCell ref="B36:AN36"/>
    <mergeCell ref="B17:AN17"/>
    <mergeCell ref="B18:AN18"/>
    <mergeCell ref="B20:AN20"/>
    <mergeCell ref="B22:AN22"/>
    <mergeCell ref="B24:AN24"/>
    <mergeCell ref="T14:U14"/>
    <mergeCell ref="V14:W14"/>
    <mergeCell ref="X14:Y14"/>
    <mergeCell ref="AD14:AE14"/>
    <mergeCell ref="AH14:AI14"/>
    <mergeCell ref="AF14:AG14"/>
    <mergeCell ref="Z11:AK11"/>
    <mergeCell ref="P13:Q14"/>
    <mergeCell ref="R13:Y13"/>
    <mergeCell ref="Z13:AA14"/>
    <mergeCell ref="AB13:AC14"/>
    <mergeCell ref="AD13:AK13"/>
    <mergeCell ref="AJ14:AK14"/>
    <mergeCell ref="F14:G14"/>
    <mergeCell ref="H14:I14"/>
    <mergeCell ref="J14:K14"/>
    <mergeCell ref="L14:M14"/>
    <mergeCell ref="R14:S14"/>
    <mergeCell ref="B11:Y11"/>
    <mergeCell ref="B7:P7"/>
    <mergeCell ref="B8:P8"/>
    <mergeCell ref="AL11:AN14"/>
    <mergeCell ref="B12:M12"/>
    <mergeCell ref="N12:Y12"/>
    <mergeCell ref="Z12:AK12"/>
    <mergeCell ref="B13:C14"/>
    <mergeCell ref="D13:E14"/>
    <mergeCell ref="F13:M13"/>
    <mergeCell ref="N13:O14"/>
    <mergeCell ref="Q5:R5"/>
    <mergeCell ref="S5:U5"/>
    <mergeCell ref="Q7:U7"/>
    <mergeCell ref="V7:AA7"/>
    <mergeCell ref="AB7:AN7"/>
    <mergeCell ref="Q8:U8"/>
    <mergeCell ref="V8:AA8"/>
    <mergeCell ref="AB8:AN8"/>
    <mergeCell ref="AB4:AH4"/>
    <mergeCell ref="AI4:AN4"/>
    <mergeCell ref="AB5:AN5"/>
    <mergeCell ref="B6:M6"/>
    <mergeCell ref="N6:P6"/>
    <mergeCell ref="Q6:U6"/>
    <mergeCell ref="V6:AA6"/>
    <mergeCell ref="AB6:AN6"/>
    <mergeCell ref="B5:H5"/>
    <mergeCell ref="I5:P5"/>
    <mergeCell ref="X39:AJ39"/>
    <mergeCell ref="AB40:AJ40"/>
    <mergeCell ref="V5:X5"/>
    <mergeCell ref="Y5:AA5"/>
    <mergeCell ref="AL1:AM1"/>
    <mergeCell ref="B2:AN2"/>
    <mergeCell ref="B3:AN3"/>
    <mergeCell ref="B4:E4"/>
    <mergeCell ref="F4:P4"/>
    <mergeCell ref="Q4:AA4"/>
    <mergeCell ref="AL42:AN42"/>
    <mergeCell ref="AL43:AN43"/>
    <mergeCell ref="X47:AC47"/>
    <mergeCell ref="AD47:AI47"/>
    <mergeCell ref="X48:Y48"/>
    <mergeCell ref="Z48:AA48"/>
    <mergeCell ref="AB48:AC48"/>
    <mergeCell ref="AD48:AE48"/>
    <mergeCell ref="AF48:AG48"/>
    <mergeCell ref="AH48:AI48"/>
    <mergeCell ref="AH52:AI52"/>
    <mergeCell ref="X49:Y49"/>
    <mergeCell ref="Z49:AA49"/>
    <mergeCell ref="AB49:AC49"/>
    <mergeCell ref="AD49:AE49"/>
    <mergeCell ref="AF49:AG49"/>
    <mergeCell ref="AH49:AI49"/>
    <mergeCell ref="AJ53:AK53"/>
    <mergeCell ref="X50:AK50"/>
    <mergeCell ref="X51:AA51"/>
    <mergeCell ref="AB51:AE51"/>
    <mergeCell ref="AF51:AK51"/>
    <mergeCell ref="X52:Y52"/>
    <mergeCell ref="Z52:AA52"/>
    <mergeCell ref="AB52:AC52"/>
    <mergeCell ref="AD52:AE52"/>
    <mergeCell ref="AF52:AG52"/>
    <mergeCell ref="J59:K59"/>
    <mergeCell ref="T59:U59"/>
    <mergeCell ref="J60:K60"/>
    <mergeCell ref="AJ52:AK52"/>
    <mergeCell ref="X53:Y53"/>
    <mergeCell ref="Z53:AA53"/>
    <mergeCell ref="AB53:AC53"/>
    <mergeCell ref="AD53:AE53"/>
    <mergeCell ref="AF53:AG53"/>
    <mergeCell ref="AH53:AI53"/>
    <mergeCell ref="J58:K58"/>
    <mergeCell ref="L58:M58"/>
    <mergeCell ref="N58:O58"/>
    <mergeCell ref="P58:Q58"/>
    <mergeCell ref="R58:S58"/>
    <mergeCell ref="T58:U58"/>
    <mergeCell ref="N60:O60"/>
    <mergeCell ref="P60:Q60"/>
    <mergeCell ref="R60:S60"/>
    <mergeCell ref="T60:U60"/>
    <mergeCell ref="J61:K61"/>
    <mergeCell ref="L61:M61"/>
    <mergeCell ref="N61:O61"/>
    <mergeCell ref="P61:Q61"/>
    <mergeCell ref="R61:S61"/>
    <mergeCell ref="T61:U61"/>
    <mergeCell ref="W55:AB56"/>
    <mergeCell ref="AC57:AD57"/>
    <mergeCell ref="AE57:AF57"/>
    <mergeCell ref="AG57:AH57"/>
    <mergeCell ref="AC55:AH56"/>
    <mergeCell ref="AI55:AN56"/>
    <mergeCell ref="AM58:AN58"/>
    <mergeCell ref="AI57:AJ57"/>
    <mergeCell ref="AK57:AL57"/>
    <mergeCell ref="AM57:AN57"/>
    <mergeCell ref="W57:X57"/>
    <mergeCell ref="Y57:Z57"/>
    <mergeCell ref="AA57:AB57"/>
    <mergeCell ref="AK58:AL58"/>
    <mergeCell ref="J65:K65"/>
    <mergeCell ref="L65:M65"/>
    <mergeCell ref="N65:O65"/>
    <mergeCell ref="P66:Q66"/>
    <mergeCell ref="P65:Q65"/>
    <mergeCell ref="R65:S65"/>
    <mergeCell ref="X65:AK66"/>
    <mergeCell ref="W58:X58"/>
    <mergeCell ref="Y58:Z58"/>
    <mergeCell ref="AA58:AB58"/>
    <mergeCell ref="AC58:AD58"/>
    <mergeCell ref="X59:AD60"/>
    <mergeCell ref="AE59:AK60"/>
    <mergeCell ref="AE58:AF58"/>
    <mergeCell ref="AG58:AH58"/>
    <mergeCell ref="AI58:AJ58"/>
    <mergeCell ref="X61:Y61"/>
    <mergeCell ref="Z61:AA61"/>
    <mergeCell ref="AB61:AD61"/>
    <mergeCell ref="AE61:AF61"/>
    <mergeCell ref="AG61:AH61"/>
    <mergeCell ref="AI61:AK61"/>
    <mergeCell ref="X62:Y62"/>
    <mergeCell ref="Z62:AA62"/>
    <mergeCell ref="AB62:AD62"/>
    <mergeCell ref="AE62:AF62"/>
    <mergeCell ref="AG62:AH62"/>
    <mergeCell ref="AI62:AK62"/>
    <mergeCell ref="P62:Q62"/>
    <mergeCell ref="R62:S62"/>
    <mergeCell ref="T62:U62"/>
    <mergeCell ref="R66:S66"/>
    <mergeCell ref="T66:U66"/>
    <mergeCell ref="P64:U64"/>
    <mergeCell ref="T65:U65"/>
  </mergeCells>
  <conditionalFormatting sqref="B35">
    <cfRule type="cellIs" dxfId="757" priority="20" stopIfTrue="1" operator="notEqual">
      <formula>$B$16</formula>
    </cfRule>
  </conditionalFormatting>
  <conditionalFormatting sqref="AN35">
    <cfRule type="cellIs" dxfId="756" priority="21" stopIfTrue="1" operator="notEqual">
      <formula>$AN$16</formula>
    </cfRule>
  </conditionalFormatting>
  <conditionalFormatting sqref="C35">
    <cfRule type="cellIs" dxfId="755" priority="22" stopIfTrue="1" operator="notEqual">
      <formula>$C$16</formula>
    </cfRule>
  </conditionalFormatting>
  <conditionalFormatting sqref="D35">
    <cfRule type="cellIs" dxfId="754" priority="23" stopIfTrue="1" operator="notEqual">
      <formula>$D$16</formula>
    </cfRule>
  </conditionalFormatting>
  <conditionalFormatting sqref="E35">
    <cfRule type="cellIs" dxfId="753" priority="24" stopIfTrue="1" operator="notEqual">
      <formula>$E$16</formula>
    </cfRule>
  </conditionalFormatting>
  <conditionalFormatting sqref="F35">
    <cfRule type="cellIs" dxfId="752" priority="25" stopIfTrue="1" operator="notEqual">
      <formula>$F$16</formula>
    </cfRule>
  </conditionalFormatting>
  <conditionalFormatting sqref="G35">
    <cfRule type="cellIs" dxfId="751" priority="26" stopIfTrue="1" operator="notEqual">
      <formula>$G$16</formula>
    </cfRule>
  </conditionalFormatting>
  <conditionalFormatting sqref="H35">
    <cfRule type="cellIs" dxfId="750" priority="27" stopIfTrue="1" operator="notEqual">
      <formula>$H$16</formula>
    </cfRule>
  </conditionalFormatting>
  <conditionalFormatting sqref="I35">
    <cfRule type="cellIs" dxfId="749" priority="28" stopIfTrue="1" operator="notEqual">
      <formula>$I$16</formula>
    </cfRule>
  </conditionalFormatting>
  <conditionalFormatting sqref="J35">
    <cfRule type="cellIs" dxfId="748" priority="29" stopIfTrue="1" operator="notEqual">
      <formula>$J$16</formula>
    </cfRule>
  </conditionalFormatting>
  <conditionalFormatting sqref="K35">
    <cfRule type="cellIs" dxfId="747" priority="30" stopIfTrue="1" operator="notEqual">
      <formula>$K$16</formula>
    </cfRule>
  </conditionalFormatting>
  <conditionalFormatting sqref="L35">
    <cfRule type="cellIs" dxfId="746" priority="31" stopIfTrue="1" operator="notEqual">
      <formula>$L$16</formula>
    </cfRule>
  </conditionalFormatting>
  <conditionalFormatting sqref="M35">
    <cfRule type="cellIs" dxfId="745" priority="32" stopIfTrue="1" operator="notEqual">
      <formula>$M$16</formula>
    </cfRule>
  </conditionalFormatting>
  <conditionalFormatting sqref="N35">
    <cfRule type="cellIs" dxfId="744" priority="33" stopIfTrue="1" operator="notEqual">
      <formula>$N$16</formula>
    </cfRule>
  </conditionalFormatting>
  <conditionalFormatting sqref="O35">
    <cfRule type="cellIs" dxfId="743" priority="34" stopIfTrue="1" operator="notEqual">
      <formula>$O$16</formula>
    </cfRule>
  </conditionalFormatting>
  <conditionalFormatting sqref="P35">
    <cfRule type="cellIs" dxfId="742" priority="35" stopIfTrue="1" operator="notEqual">
      <formula>$P$16</formula>
    </cfRule>
  </conditionalFormatting>
  <conditionalFormatting sqref="Q35">
    <cfRule type="cellIs" dxfId="741" priority="36" stopIfTrue="1" operator="notEqual">
      <formula>$Q$16</formula>
    </cfRule>
  </conditionalFormatting>
  <conditionalFormatting sqref="R35">
    <cfRule type="cellIs" dxfId="740" priority="37" stopIfTrue="1" operator="notEqual">
      <formula>$R$16</formula>
    </cfRule>
  </conditionalFormatting>
  <conditionalFormatting sqref="S35">
    <cfRule type="cellIs" dxfId="739" priority="38" stopIfTrue="1" operator="notEqual">
      <formula>$S$16</formula>
    </cfRule>
  </conditionalFormatting>
  <conditionalFormatting sqref="T35">
    <cfRule type="cellIs" dxfId="738" priority="39" stopIfTrue="1" operator="notEqual">
      <formula>$T$16</formula>
    </cfRule>
  </conditionalFormatting>
  <conditionalFormatting sqref="U35">
    <cfRule type="cellIs" dxfId="737" priority="40" stopIfTrue="1" operator="notEqual">
      <formula>$U$16</formula>
    </cfRule>
  </conditionalFormatting>
  <conditionalFormatting sqref="V35">
    <cfRule type="cellIs" dxfId="736" priority="41" stopIfTrue="1" operator="notEqual">
      <formula>$V$16</formula>
    </cfRule>
  </conditionalFormatting>
  <conditionalFormatting sqref="W35">
    <cfRule type="cellIs" dxfId="735" priority="42" stopIfTrue="1" operator="notEqual">
      <formula>$W$16</formula>
    </cfRule>
  </conditionalFormatting>
  <conditionalFormatting sqref="X35">
    <cfRule type="cellIs" dxfId="734" priority="43" stopIfTrue="1" operator="notEqual">
      <formula>$X$16</formula>
    </cfRule>
  </conditionalFormatting>
  <conditionalFormatting sqref="Y35">
    <cfRule type="cellIs" dxfId="733" priority="44" stopIfTrue="1" operator="notEqual">
      <formula>$Y$16</formula>
    </cfRule>
  </conditionalFormatting>
  <conditionalFormatting sqref="Z35">
    <cfRule type="cellIs" dxfId="732" priority="45" stopIfTrue="1" operator="notEqual">
      <formula>$Z$16</formula>
    </cfRule>
  </conditionalFormatting>
  <conditionalFormatting sqref="AA35">
    <cfRule type="cellIs" dxfId="731" priority="46" stopIfTrue="1" operator="notEqual">
      <formula>$AA$16</formula>
    </cfRule>
  </conditionalFormatting>
  <conditionalFormatting sqref="AB35">
    <cfRule type="cellIs" dxfId="730" priority="47" stopIfTrue="1" operator="notEqual">
      <formula>$AB$16</formula>
    </cfRule>
  </conditionalFormatting>
  <conditionalFormatting sqref="AC35">
    <cfRule type="cellIs" dxfId="729" priority="48" stopIfTrue="1" operator="notEqual">
      <formula>$AC$16</formula>
    </cfRule>
  </conditionalFormatting>
  <conditionalFormatting sqref="AD35">
    <cfRule type="cellIs" dxfId="728" priority="49" stopIfTrue="1" operator="notEqual">
      <formula>$AD$16</formula>
    </cfRule>
  </conditionalFormatting>
  <conditionalFormatting sqref="AE35">
    <cfRule type="cellIs" dxfId="727" priority="50" stopIfTrue="1" operator="notEqual">
      <formula>$AE$16</formula>
    </cfRule>
  </conditionalFormatting>
  <conditionalFormatting sqref="AF35">
    <cfRule type="cellIs" dxfId="726" priority="51" stopIfTrue="1" operator="notEqual">
      <formula>$AF$16</formula>
    </cfRule>
  </conditionalFormatting>
  <conditionalFormatting sqref="AG35">
    <cfRule type="cellIs" dxfId="725" priority="52" stopIfTrue="1" operator="notEqual">
      <formula>$AG$16</formula>
    </cfRule>
  </conditionalFormatting>
  <conditionalFormatting sqref="AH35">
    <cfRule type="cellIs" dxfId="724" priority="53" stopIfTrue="1" operator="notEqual">
      <formula>$AH$16</formula>
    </cfRule>
  </conditionalFormatting>
  <conditionalFormatting sqref="AI35">
    <cfRule type="cellIs" dxfId="723" priority="54" stopIfTrue="1" operator="notEqual">
      <formula>$AI$16</formula>
    </cfRule>
  </conditionalFormatting>
  <conditionalFormatting sqref="AJ35">
    <cfRule type="cellIs" dxfId="722" priority="55" stopIfTrue="1" operator="notEqual">
      <formula>$AJ$16</formula>
    </cfRule>
  </conditionalFormatting>
  <conditionalFormatting sqref="AK35">
    <cfRule type="cellIs" dxfId="721" priority="56" stopIfTrue="1" operator="notEqual">
      <formula>$AK$16</formula>
    </cfRule>
  </conditionalFormatting>
  <conditionalFormatting sqref="AL35">
    <cfRule type="cellIs" dxfId="720" priority="57" stopIfTrue="1" operator="notEqual">
      <formula>$AL$16</formula>
    </cfRule>
  </conditionalFormatting>
  <conditionalFormatting sqref="AM35">
    <cfRule type="cellIs" dxfId="719" priority="58" stopIfTrue="1" operator="notEqual">
      <formula>$AM$16</formula>
    </cfRule>
  </conditionalFormatting>
  <conditionalFormatting sqref="AL43:AN43">
    <cfRule type="cellIs" dxfId="718" priority="17" stopIfTrue="1" operator="notEqual">
      <formula>AN16</formula>
    </cfRule>
  </conditionalFormatting>
  <conditionalFormatting sqref="Q49:S49">
    <cfRule type="cellIs" dxfId="717" priority="18" stopIfTrue="1" operator="greaterThan">
      <formula>H49</formula>
    </cfRule>
  </conditionalFormatting>
  <conditionalFormatting sqref="Q53:S53">
    <cfRule type="cellIs" dxfId="716" priority="19" stopIfTrue="1" operator="greaterThan">
      <formula>H53</formula>
    </cfRule>
  </conditionalFormatting>
  <conditionalFormatting sqref="AF53:AG53">
    <cfRule type="cellIs" dxfId="715" priority="16" stopIfTrue="1" operator="notEqual">
      <formula>AD49</formula>
    </cfRule>
  </conditionalFormatting>
  <conditionalFormatting sqref="AH53:AI53">
    <cfRule type="cellIs" dxfId="714" priority="15" stopIfTrue="1" operator="notEqual">
      <formula>AF49</formula>
    </cfRule>
  </conditionalFormatting>
  <conditionalFormatting sqref="AJ53:AK53">
    <cfRule type="cellIs" dxfId="713" priority="14" stopIfTrue="1" operator="notEqual">
      <formula>AH49</formula>
    </cfRule>
  </conditionalFormatting>
  <dataValidations count="6">
    <dataValidation type="whole" operator="greaterThanOrEqual" allowBlank="1" showErrorMessage="1" sqref="B16:AK16 B25:AK25 B23:AK23 B21:AK21 B19:AK19 B33:AK33 B31:AK31 B29:AK29 B27:AK27 N66 T59:T62 B43:AH43">
      <formula1>0</formula1>
      <formula2>0</formula2>
    </dataValidation>
    <dataValidation allowBlank="1" showInputMessage="1" showErrorMessage="1" prompt="Must match with all TB cases (Block 1)" sqref="AL43:AN43">
      <formula1>0</formula1>
      <formula2>0</formula2>
    </dataValidation>
    <dataValidation allowBlank="1" showInputMessage="1" showErrorMessage="1" prompt="Must match with cases" sqref="B35:AN35">
      <formula1>0</formula1>
      <formula2>0</formula2>
    </dataValidation>
    <dataValidation type="whole" operator="greaterThanOrEqual" allowBlank="1" showErrorMessage="1" sqref="X49:AA49 AD49:AG49 X53:AE53 J59:M62 P59:S62 P66:S66 J66:M66 B53:G53 K53:P53 B49:G49 K49:P49">
      <formula1>0</formula1>
    </dataValidation>
    <dataValidation type="whole" operator="greaterThanOrEqual" allowBlank="1" showInputMessage="1" showErrorMessage="1" sqref="AI43:AK43">
      <formula1>0</formula1>
    </dataValidation>
    <dataValidation allowBlank="1" showInputMessage="1" showErrorMessage="1" prompt="Must match with ragistered cases" sqref="AF53:AK53"/>
  </dataValidations>
  <hyperlinks>
    <hyperlink ref="A1" location="Menu!A1" display="Menu"/>
  </hyperlinks>
  <pageMargins left="0.4" right="0.4" top="0.5" bottom="0.05" header="0.51180555555555551" footer="0.51180555555555551"/>
  <pageSetup paperSize="9" scale="88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390"/>
  <sheetViews>
    <sheetView view="pageBreakPreview" topLeftCell="CY1" zoomScaleNormal="100" zoomScaleSheetLayoutView="100" workbookViewId="0">
      <selection activeCell="CY2390" sqref="A1510:IV2390"/>
    </sheetView>
  </sheetViews>
  <sheetFormatPr defaultRowHeight="12.75" x14ac:dyDescent="0.25"/>
  <cols>
    <col min="1" max="1" width="6.42578125" style="14" customWidth="1"/>
    <col min="2" max="2" width="6.7109375" style="14" customWidth="1"/>
    <col min="3" max="3" width="8.140625" style="14" customWidth="1"/>
    <col min="4" max="4" width="7.140625" style="14" customWidth="1"/>
    <col min="5" max="5" width="12.85546875" style="14" customWidth="1"/>
    <col min="6" max="6" width="17.5703125" style="14" customWidth="1"/>
    <col min="7" max="20" width="5.85546875" style="14" customWidth="1"/>
    <col min="21" max="22" width="6.7109375" style="14" customWidth="1"/>
    <col min="23" max="23" width="7.140625" style="14" customWidth="1"/>
    <col min="24" max="24" width="5.140625" style="14" customWidth="1"/>
    <col min="25" max="25" width="8" style="14" customWidth="1"/>
    <col min="26" max="26" width="7.28515625" style="14" customWidth="1"/>
    <col min="27" max="16384" width="9.140625" style="14"/>
  </cols>
  <sheetData>
    <row r="1" spans="1:26" ht="16.5" customHeight="1" thickBot="1" x14ac:dyDescent="0.3">
      <c r="A1" s="15" t="s">
        <v>581</v>
      </c>
      <c r="B1" s="63" t="s">
        <v>582</v>
      </c>
      <c r="C1" s="18"/>
      <c r="D1" s="18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18"/>
      <c r="V1" s="18"/>
      <c r="W1" s="21" t="s">
        <v>657</v>
      </c>
    </row>
    <row r="2" spans="1:26" ht="12.75" customHeight="1" x14ac:dyDescent="0.25">
      <c r="B2" s="681" t="s">
        <v>584</v>
      </c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</row>
    <row r="3" spans="1:26" ht="12.75" customHeight="1" thickBot="1" x14ac:dyDescent="0.3">
      <c r="B3" s="682" t="s">
        <v>658</v>
      </c>
      <c r="C3" s="682"/>
      <c r="D3" s="682"/>
      <c r="E3" s="682"/>
      <c r="F3" s="682"/>
      <c r="G3" s="682"/>
      <c r="H3" s="682"/>
      <c r="I3" s="683"/>
      <c r="J3" s="683"/>
      <c r="K3" s="683"/>
      <c r="L3" s="683"/>
      <c r="M3" s="683"/>
      <c r="N3" s="683"/>
      <c r="O3" s="682"/>
      <c r="P3" s="682"/>
      <c r="Q3" s="682"/>
      <c r="R3" s="682"/>
      <c r="S3" s="682"/>
      <c r="T3" s="682"/>
      <c r="U3" s="682"/>
      <c r="V3" s="682"/>
      <c r="W3" s="682"/>
    </row>
    <row r="4" spans="1:26" s="16" customFormat="1" ht="17.25" customHeight="1" thickBot="1" x14ac:dyDescent="0.25">
      <c r="B4" s="684" t="s">
        <v>586</v>
      </c>
      <c r="C4" s="685"/>
      <c r="D4" s="686">
        <f>+Menu!C7</f>
        <v>0</v>
      </c>
      <c r="E4" s="686"/>
      <c r="F4" s="686"/>
      <c r="G4" s="686"/>
      <c r="H4" s="687"/>
      <c r="I4" s="688" t="s">
        <v>587</v>
      </c>
      <c r="J4" s="689"/>
      <c r="K4" s="689"/>
      <c r="L4" s="689"/>
      <c r="M4" s="689"/>
      <c r="N4" s="690"/>
      <c r="O4" s="684" t="s">
        <v>588</v>
      </c>
      <c r="P4" s="691"/>
      <c r="Q4" s="691"/>
      <c r="R4" s="691"/>
      <c r="S4" s="691"/>
      <c r="T4" s="692" t="str">
        <f>IF(Menu!C11="","",Menu!C11)</f>
        <v/>
      </c>
      <c r="U4" s="692"/>
      <c r="V4" s="692"/>
      <c r="W4" s="693"/>
    </row>
    <row r="5" spans="1:26" s="16" customFormat="1" ht="17.25" customHeight="1" thickBot="1" x14ac:dyDescent="0.25">
      <c r="A5" s="16" t="str">
        <f>$D$4&amp;" "&amp;$F$5</f>
        <v>0 0</v>
      </c>
      <c r="B5" s="673" t="s">
        <v>706</v>
      </c>
      <c r="C5" s="665"/>
      <c r="D5" s="665"/>
      <c r="E5" s="665"/>
      <c r="F5" s="674">
        <f>+Menu!C8</f>
        <v>0</v>
      </c>
      <c r="G5" s="674"/>
      <c r="H5" s="662"/>
      <c r="I5" s="65" t="str">
        <f>+Menu!C4</f>
        <v>3rd</v>
      </c>
      <c r="J5" s="675" t="s">
        <v>659</v>
      </c>
      <c r="K5" s="675"/>
      <c r="L5" s="70">
        <f>+Menu!C5-1</f>
        <v>2021</v>
      </c>
      <c r="M5" s="676" t="s">
        <v>6</v>
      </c>
      <c r="N5" s="677"/>
      <c r="O5" s="206" t="s">
        <v>958</v>
      </c>
      <c r="P5" s="23"/>
      <c r="Q5" s="23"/>
      <c r="R5" s="24"/>
      <c r="S5" s="24"/>
      <c r="T5" s="24"/>
      <c r="U5" s="24"/>
      <c r="V5" s="24"/>
      <c r="W5" s="68"/>
    </row>
    <row r="6" spans="1:26" s="16" customFormat="1" ht="17.25" customHeight="1" x14ac:dyDescent="0.2">
      <c r="B6" s="66" t="s">
        <v>590</v>
      </c>
      <c r="C6" s="26"/>
      <c r="D6" s="26"/>
      <c r="E6" s="26"/>
      <c r="F6" s="26"/>
      <c r="G6" s="26"/>
      <c r="H6" s="67"/>
      <c r="I6" s="678" t="s">
        <v>660</v>
      </c>
      <c r="J6" s="679"/>
      <c r="K6" s="679"/>
      <c r="L6" s="679"/>
      <c r="M6" s="679"/>
      <c r="N6" s="680"/>
      <c r="O6" s="660">
        <f>+Menu!C12</f>
        <v>0</v>
      </c>
      <c r="P6" s="661"/>
      <c r="Q6" s="661"/>
      <c r="R6" s="661"/>
      <c r="S6" s="661"/>
      <c r="T6" s="661"/>
      <c r="U6" s="661"/>
      <c r="V6" s="661"/>
      <c r="W6" s="662"/>
    </row>
    <row r="7" spans="1:26" s="16" customFormat="1" ht="17.25" customHeight="1" x14ac:dyDescent="0.2">
      <c r="B7" s="660">
        <f>+Menu!C10</f>
        <v>0</v>
      </c>
      <c r="C7" s="661"/>
      <c r="D7" s="661"/>
      <c r="E7" s="661"/>
      <c r="F7" s="661"/>
      <c r="G7" s="661"/>
      <c r="H7" s="662"/>
      <c r="I7" s="663" t="s">
        <v>966</v>
      </c>
      <c r="J7" s="664"/>
      <c r="K7" s="664"/>
      <c r="L7" s="664"/>
      <c r="M7" s="664"/>
      <c r="N7" s="665"/>
      <c r="O7" s="660">
        <f>+Menu!C13</f>
        <v>0</v>
      </c>
      <c r="P7" s="661"/>
      <c r="Q7" s="661"/>
      <c r="R7" s="661"/>
      <c r="S7" s="661"/>
      <c r="T7" s="661"/>
      <c r="U7" s="661"/>
      <c r="V7" s="661"/>
      <c r="W7" s="662"/>
    </row>
    <row r="8" spans="1:26" s="16" customFormat="1" ht="17.25" customHeight="1" thickBot="1" x14ac:dyDescent="0.25">
      <c r="B8" s="666"/>
      <c r="C8" s="667"/>
      <c r="D8" s="667"/>
      <c r="E8" s="667"/>
      <c r="F8" s="667"/>
      <c r="G8" s="667"/>
      <c r="H8" s="668"/>
      <c r="I8" s="669" t="s">
        <v>661</v>
      </c>
      <c r="J8" s="670"/>
      <c r="K8" s="670"/>
      <c r="L8" s="670"/>
      <c r="M8" s="671" t="e">
        <f>IF(D15=0,"",SUM(G15:J15)/D15*100)</f>
        <v>#N/A</v>
      </c>
      <c r="N8" s="672"/>
      <c r="O8" s="666"/>
      <c r="P8" s="667"/>
      <c r="Q8" s="667"/>
      <c r="R8" s="667"/>
      <c r="S8" s="667"/>
      <c r="T8" s="667"/>
      <c r="U8" s="667"/>
      <c r="V8" s="667"/>
      <c r="W8" s="668"/>
      <c r="X8" s="129"/>
    </row>
    <row r="9" spans="1:26" ht="3" customHeight="1" x14ac:dyDescent="0.2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18"/>
      <c r="U9" s="18"/>
      <c r="V9" s="18"/>
      <c r="W9" s="18"/>
    </row>
    <row r="10" spans="1:26" ht="12.75" customHeight="1" thickBot="1" x14ac:dyDescent="0.3">
      <c r="B10" s="24" t="s">
        <v>1036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18"/>
      <c r="U10" s="18"/>
      <c r="V10" s="18"/>
      <c r="W10" s="18"/>
    </row>
    <row r="11" spans="1:26" ht="39" customHeight="1" thickBot="1" x14ac:dyDescent="0.25">
      <c r="B11" s="642" t="s">
        <v>662</v>
      </c>
      <c r="C11" s="604"/>
      <c r="D11" s="643"/>
      <c r="E11" s="648" t="s">
        <v>663</v>
      </c>
      <c r="F11" s="649"/>
      <c r="G11" s="654" t="s">
        <v>1012</v>
      </c>
      <c r="H11" s="655"/>
      <c r="I11" s="655"/>
      <c r="J11" s="656"/>
      <c r="K11" s="604" t="s">
        <v>664</v>
      </c>
      <c r="L11" s="605"/>
      <c r="M11" s="604" t="s">
        <v>665</v>
      </c>
      <c r="N11" s="605"/>
      <c r="O11" s="604" t="s">
        <v>967</v>
      </c>
      <c r="P11" s="605"/>
      <c r="Q11" s="604" t="s">
        <v>666</v>
      </c>
      <c r="R11" s="605"/>
      <c r="S11" s="604" t="s">
        <v>667</v>
      </c>
      <c r="T11" s="605"/>
      <c r="U11" s="610" t="s">
        <v>668</v>
      </c>
      <c r="V11" s="611"/>
      <c r="W11" s="612"/>
    </row>
    <row r="12" spans="1:26" ht="11.25" customHeight="1" x14ac:dyDescent="0.2">
      <c r="B12" s="644"/>
      <c r="C12" s="606"/>
      <c r="D12" s="645"/>
      <c r="E12" s="650"/>
      <c r="F12" s="651"/>
      <c r="G12" s="657" t="s">
        <v>1013</v>
      </c>
      <c r="H12" s="658"/>
      <c r="I12" s="658"/>
      <c r="J12" s="659"/>
      <c r="K12" s="606"/>
      <c r="L12" s="607"/>
      <c r="M12" s="606"/>
      <c r="N12" s="607"/>
      <c r="O12" s="606"/>
      <c r="P12" s="607"/>
      <c r="Q12" s="606"/>
      <c r="R12" s="607"/>
      <c r="S12" s="606"/>
      <c r="T12" s="607"/>
      <c r="U12" s="613"/>
      <c r="V12" s="614"/>
      <c r="W12" s="615"/>
    </row>
    <row r="13" spans="1:26" ht="12" customHeight="1" thickBot="1" x14ac:dyDescent="0.3">
      <c r="B13" s="646"/>
      <c r="C13" s="608"/>
      <c r="D13" s="647"/>
      <c r="E13" s="652"/>
      <c r="F13" s="653"/>
      <c r="G13" s="639" t="s">
        <v>1014</v>
      </c>
      <c r="H13" s="640"/>
      <c r="I13" s="640" t="s">
        <v>1015</v>
      </c>
      <c r="J13" s="641"/>
      <c r="K13" s="608"/>
      <c r="L13" s="609"/>
      <c r="M13" s="608"/>
      <c r="N13" s="609"/>
      <c r="O13" s="608"/>
      <c r="P13" s="609"/>
      <c r="Q13" s="608"/>
      <c r="R13" s="609"/>
      <c r="S13" s="608"/>
      <c r="T13" s="609"/>
      <c r="U13" s="616"/>
      <c r="V13" s="617"/>
      <c r="W13" s="618"/>
      <c r="Y13" s="601" t="s">
        <v>1040</v>
      </c>
      <c r="Z13" s="601"/>
    </row>
    <row r="14" spans="1:26" ht="25.5" customHeight="1" thickBot="1" x14ac:dyDescent="0.3">
      <c r="B14" s="29" t="s">
        <v>618</v>
      </c>
      <c r="C14" s="30" t="s">
        <v>619</v>
      </c>
      <c r="D14" s="31" t="s">
        <v>669</v>
      </c>
      <c r="E14" s="637" t="s">
        <v>670</v>
      </c>
      <c r="F14" s="638"/>
      <c r="G14" s="71" t="s">
        <v>618</v>
      </c>
      <c r="H14" s="72" t="s">
        <v>619</v>
      </c>
      <c r="I14" s="72" t="s">
        <v>618</v>
      </c>
      <c r="J14" s="310" t="s">
        <v>619</v>
      </c>
      <c r="K14" s="56" t="s">
        <v>618</v>
      </c>
      <c r="L14" s="57" t="s">
        <v>619</v>
      </c>
      <c r="M14" s="57" t="s">
        <v>618</v>
      </c>
      <c r="N14" s="57" t="s">
        <v>619</v>
      </c>
      <c r="O14" s="57" t="s">
        <v>618</v>
      </c>
      <c r="P14" s="57" t="s">
        <v>619</v>
      </c>
      <c r="Q14" s="57" t="s">
        <v>618</v>
      </c>
      <c r="R14" s="57" t="s">
        <v>619</v>
      </c>
      <c r="S14" s="57" t="s">
        <v>618</v>
      </c>
      <c r="T14" s="57" t="s">
        <v>619</v>
      </c>
      <c r="U14" s="57" t="s">
        <v>618</v>
      </c>
      <c r="V14" s="57" t="s">
        <v>619</v>
      </c>
      <c r="W14" s="58" t="s">
        <v>620</v>
      </c>
      <c r="Y14" s="334" t="s">
        <v>645</v>
      </c>
      <c r="Z14" s="334" t="s">
        <v>646</v>
      </c>
    </row>
    <row r="15" spans="1:26" ht="15" customHeight="1" x14ac:dyDescent="0.25">
      <c r="B15" s="209" t="e">
        <f>IF($A$5="",0,VLOOKUP($A$5,$C$1512:$R$2394,2,FALSE))</f>
        <v>#N/A</v>
      </c>
      <c r="C15" s="210" t="e">
        <f>IF($A$5="",0,VLOOKUP($A$5,$W$1512:$AL$2394,2,FALSE))</f>
        <v>#N/A</v>
      </c>
      <c r="D15" s="32" t="e">
        <f>SUM(B15:C15)</f>
        <v>#N/A</v>
      </c>
      <c r="E15" s="621" t="s">
        <v>671</v>
      </c>
      <c r="F15" s="622"/>
      <c r="G15" s="211"/>
      <c r="H15" s="212"/>
      <c r="I15" s="213"/>
      <c r="J15" s="301"/>
      <c r="K15" s="298"/>
      <c r="L15" s="212"/>
      <c r="M15" s="212"/>
      <c r="N15" s="212"/>
      <c r="O15" s="212"/>
      <c r="P15" s="212"/>
      <c r="Q15" s="212"/>
      <c r="R15" s="212"/>
      <c r="S15" s="212"/>
      <c r="T15" s="212"/>
      <c r="U15" s="214">
        <f t="shared" ref="U15:V17" si="0">+G15+I15+K15+M15+O15+Q15+S15</f>
        <v>0</v>
      </c>
      <c r="V15" s="214">
        <f t="shared" si="0"/>
        <v>0</v>
      </c>
      <c r="W15" s="215">
        <f>SUM(U15:V15)</f>
        <v>0</v>
      </c>
      <c r="Y15" s="324" t="e">
        <f>IF($A$5="",0,VLOOKUP($A$5,$AQ$1512:$BF$2394,2,FALSE))</f>
        <v>#N/A</v>
      </c>
      <c r="Z15" s="324" t="e">
        <f>IF($A$5="",0,VLOOKUP($A$5,$BJ$1512:$BY$2394,2,FALSE))</f>
        <v>#N/A</v>
      </c>
    </row>
    <row r="16" spans="1:26" ht="15" customHeight="1" x14ac:dyDescent="0.25">
      <c r="B16" s="209" t="e">
        <f>IF($A$5="",0,VLOOKUP($A$5,$C$1512:$R$2394,3,FALSE))</f>
        <v>#N/A</v>
      </c>
      <c r="C16" s="210" t="e">
        <f>IF($A$5="",0,VLOOKUP($A$5,$W$1512:$AL$2394,3,FALSE))</f>
        <v>#N/A</v>
      </c>
      <c r="D16" s="35" t="e">
        <f>SUM(B16:C16)</f>
        <v>#N/A</v>
      </c>
      <c r="E16" s="623" t="s">
        <v>672</v>
      </c>
      <c r="F16" s="624"/>
      <c r="G16" s="161"/>
      <c r="H16" s="162"/>
      <c r="I16" s="147"/>
      <c r="J16" s="302"/>
      <c r="K16" s="299"/>
      <c r="L16" s="147"/>
      <c r="M16" s="147"/>
      <c r="N16" s="147"/>
      <c r="O16" s="147"/>
      <c r="P16" s="147"/>
      <c r="Q16" s="147"/>
      <c r="R16" s="147"/>
      <c r="S16" s="147"/>
      <c r="T16" s="147"/>
      <c r="U16" s="216">
        <f t="shared" si="0"/>
        <v>0</v>
      </c>
      <c r="V16" s="216">
        <f t="shared" si="0"/>
        <v>0</v>
      </c>
      <c r="W16" s="217">
        <f>SUM(U16:V16)</f>
        <v>0</v>
      </c>
      <c r="Y16" s="324" t="e">
        <f>IF($A$5="",0,VLOOKUP($A$5,$AQ$1512:$BF$2394,3,FALSE))</f>
        <v>#N/A</v>
      </c>
      <c r="Z16" s="324" t="e">
        <f>IF($A$5="",0,VLOOKUP($A$5,$BJ$1512:$BY$2394,3,FALSE))</f>
        <v>#N/A</v>
      </c>
    </row>
    <row r="17" spans="2:26" ht="15" customHeight="1" x14ac:dyDescent="0.25">
      <c r="B17" s="209" t="e">
        <f>IF($A$5="",0,VLOOKUP($A$5,$C$1512:$R$2394,4,FALSE))</f>
        <v>#N/A</v>
      </c>
      <c r="C17" s="210" t="e">
        <f>IF($A$5="",0,VLOOKUP($A$5,$W$1512:$AL$2394,4,FALSE))</f>
        <v>#N/A</v>
      </c>
      <c r="D17" s="35" t="e">
        <f>SUM(B17:C17)</f>
        <v>#N/A</v>
      </c>
      <c r="E17" s="623" t="s">
        <v>673</v>
      </c>
      <c r="F17" s="624"/>
      <c r="G17" s="161"/>
      <c r="H17" s="162"/>
      <c r="I17" s="147"/>
      <c r="J17" s="302"/>
      <c r="K17" s="299"/>
      <c r="L17" s="147"/>
      <c r="M17" s="147"/>
      <c r="N17" s="147"/>
      <c r="O17" s="147"/>
      <c r="P17" s="147"/>
      <c r="Q17" s="147"/>
      <c r="R17" s="147"/>
      <c r="S17" s="147"/>
      <c r="T17" s="147"/>
      <c r="U17" s="216">
        <f t="shared" si="0"/>
        <v>0</v>
      </c>
      <c r="V17" s="216">
        <f t="shared" si="0"/>
        <v>0</v>
      </c>
      <c r="W17" s="217">
        <f>SUM(U17:V17)</f>
        <v>0</v>
      </c>
      <c r="Y17" s="324" t="e">
        <f>IF($A$5="",0,VLOOKUP($A$5,$AQ$1512:$BF$2394,4,FALSE))</f>
        <v>#N/A</v>
      </c>
      <c r="Z17" s="324" t="e">
        <f>IF($A$5="",0,VLOOKUP($A$5,$BJ$1512:$BY$2394,4,FALSE))</f>
        <v>#N/A</v>
      </c>
    </row>
    <row r="18" spans="2:26" ht="15" customHeight="1" x14ac:dyDescent="0.25">
      <c r="B18" s="209" t="e">
        <f>IF($A$5="",0,VLOOKUP($A$5,$C$1512:$R$2394,5,FALSE))</f>
        <v>#N/A</v>
      </c>
      <c r="C18" s="210" t="e">
        <f>IF($A$5="",0,VLOOKUP($A$5,$W$1512:$AL$2394,5,FALSE))</f>
        <v>#N/A</v>
      </c>
      <c r="D18" s="35" t="e">
        <f>SUM(B18:C18)</f>
        <v>#N/A</v>
      </c>
      <c r="E18" s="623" t="s">
        <v>674</v>
      </c>
      <c r="F18" s="624"/>
      <c r="G18" s="161"/>
      <c r="H18" s="162"/>
      <c r="I18" s="218"/>
      <c r="J18" s="302"/>
      <c r="K18" s="299"/>
      <c r="L18" s="147"/>
      <c r="M18" s="147"/>
      <c r="N18" s="147"/>
      <c r="O18" s="147"/>
      <c r="P18" s="147"/>
      <c r="Q18" s="147"/>
      <c r="R18" s="147"/>
      <c r="S18" s="147"/>
      <c r="T18" s="147"/>
      <c r="U18" s="216">
        <f>+G18+I18+K18+M18+O18+Q18+S18</f>
        <v>0</v>
      </c>
      <c r="V18" s="216">
        <f>+H18+J18+L18+N18+P18+R18+T18</f>
        <v>0</v>
      </c>
      <c r="W18" s="217">
        <f>SUM(U18:V18)</f>
        <v>0</v>
      </c>
      <c r="Y18" s="324" t="e">
        <f>IF($A$5="",0,VLOOKUP($A$5,$AQ$1512:$BF$2394,5,FALSE))</f>
        <v>#N/A</v>
      </c>
      <c r="Z18" s="324" t="e">
        <f>IF($A$5="",0,VLOOKUP($A$5,$BJ$1512:$BY$2394,5,FALSE))</f>
        <v>#N/A</v>
      </c>
    </row>
    <row r="19" spans="2:26" ht="15" customHeight="1" thickBot="1" x14ac:dyDescent="0.3">
      <c r="B19" s="209" t="e">
        <f>IF($A$5="",0,VLOOKUP($A$5,$C$1512:$R$2394,6,FALSE))</f>
        <v>#N/A</v>
      </c>
      <c r="C19" s="210" t="e">
        <f>IF($A$5="",0,VLOOKUP($A$5,$W$1512:$AL$2394,6,FALSE))</f>
        <v>#N/A</v>
      </c>
      <c r="D19" s="75" t="e">
        <f>SUM(B19:C19)</f>
        <v>#N/A</v>
      </c>
      <c r="E19" s="619" t="s">
        <v>913</v>
      </c>
      <c r="F19" s="620"/>
      <c r="G19" s="303"/>
      <c r="H19" s="304"/>
      <c r="I19" s="226"/>
      <c r="J19" s="305"/>
      <c r="K19" s="300"/>
      <c r="L19" s="149"/>
      <c r="M19" s="149"/>
      <c r="N19" s="149"/>
      <c r="O19" s="149"/>
      <c r="P19" s="149"/>
      <c r="Q19" s="149"/>
      <c r="R19" s="149"/>
      <c r="S19" s="149"/>
      <c r="T19" s="149"/>
      <c r="U19" s="219">
        <f>+G19+I19+K19+M19+O19+Q19+S19</f>
        <v>0</v>
      </c>
      <c r="V19" s="219">
        <f>+H19+J19+L19+N19+P19+R19+T19</f>
        <v>0</v>
      </c>
      <c r="W19" s="220">
        <f>SUM(U19:V19)</f>
        <v>0</v>
      </c>
      <c r="Y19" s="324" t="e">
        <f>IF($A$5="",0,VLOOKUP($A$5,$AQ$1512:$BF$2394,6,FALSE))</f>
        <v>#N/A</v>
      </c>
      <c r="Z19" s="324" t="e">
        <f>IF($A$5="",0,VLOOKUP($A$5,$BJ$1512:$BY$2394,6,FALSE))</f>
        <v>#N/A</v>
      </c>
    </row>
    <row r="20" spans="2:26" ht="15.75" customHeight="1" thickBot="1" x14ac:dyDescent="0.3">
      <c r="B20" s="78" t="e">
        <f>SUM(B15:B19)</f>
        <v>#N/A</v>
      </c>
      <c r="C20" s="79" t="e">
        <f>SUM(C15:C19)</f>
        <v>#N/A</v>
      </c>
      <c r="D20" s="80" t="e">
        <f>SUM(D15:D19)</f>
        <v>#N/A</v>
      </c>
      <c r="E20" s="634" t="s">
        <v>675</v>
      </c>
      <c r="F20" s="603"/>
      <c r="G20" s="78">
        <f>SUM(G15:G19)</f>
        <v>0</v>
      </c>
      <c r="H20" s="79">
        <f t="shared" ref="H20:T20" si="1">SUM(H15:H19)</f>
        <v>0</v>
      </c>
      <c r="I20" s="79">
        <f t="shared" si="1"/>
        <v>0</v>
      </c>
      <c r="J20" s="80">
        <f t="shared" si="1"/>
        <v>0</v>
      </c>
      <c r="K20" s="306">
        <f t="shared" si="1"/>
        <v>0</v>
      </c>
      <c r="L20" s="79">
        <f t="shared" si="1"/>
        <v>0</v>
      </c>
      <c r="M20" s="79">
        <f t="shared" si="1"/>
        <v>0</v>
      </c>
      <c r="N20" s="79">
        <f t="shared" si="1"/>
        <v>0</v>
      </c>
      <c r="O20" s="79">
        <f t="shared" si="1"/>
        <v>0</v>
      </c>
      <c r="P20" s="79">
        <f t="shared" si="1"/>
        <v>0</v>
      </c>
      <c r="Q20" s="79">
        <f t="shared" si="1"/>
        <v>0</v>
      </c>
      <c r="R20" s="79">
        <f t="shared" si="1"/>
        <v>0</v>
      </c>
      <c r="S20" s="79">
        <f t="shared" si="1"/>
        <v>0</v>
      </c>
      <c r="T20" s="79">
        <f t="shared" si="1"/>
        <v>0</v>
      </c>
      <c r="U20" s="79">
        <f>SUM(U15:U19)</f>
        <v>0</v>
      </c>
      <c r="V20" s="79">
        <f>SUM(V15:V19)</f>
        <v>0</v>
      </c>
      <c r="W20" s="80">
        <f>SUM(W15:W19)</f>
        <v>0</v>
      </c>
      <c r="Y20" s="130"/>
    </row>
    <row r="21" spans="2:26" ht="6.75" customHeight="1" thickBot="1" x14ac:dyDescent="0.3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2:26" ht="25.5" customHeight="1" thickBot="1" x14ac:dyDescent="0.3">
      <c r="B22" s="29" t="s">
        <v>618</v>
      </c>
      <c r="C22" s="30" t="s">
        <v>619</v>
      </c>
      <c r="D22" s="31" t="s">
        <v>669</v>
      </c>
      <c r="E22" s="635" t="s">
        <v>676</v>
      </c>
      <c r="F22" s="636"/>
      <c r="G22" s="71" t="s">
        <v>618</v>
      </c>
      <c r="H22" s="72" t="s">
        <v>619</v>
      </c>
      <c r="I22" s="72" t="s">
        <v>618</v>
      </c>
      <c r="J22" s="310" t="s">
        <v>619</v>
      </c>
      <c r="K22" s="56" t="s">
        <v>618</v>
      </c>
      <c r="L22" s="57" t="s">
        <v>619</v>
      </c>
      <c r="M22" s="57" t="s">
        <v>618</v>
      </c>
      <c r="N22" s="57" t="s">
        <v>619</v>
      </c>
      <c r="O22" s="57" t="s">
        <v>618</v>
      </c>
      <c r="P22" s="57" t="s">
        <v>619</v>
      </c>
      <c r="Q22" s="57" t="s">
        <v>618</v>
      </c>
      <c r="R22" s="57" t="s">
        <v>619</v>
      </c>
      <c r="S22" s="57" t="s">
        <v>618</v>
      </c>
      <c r="T22" s="57" t="s">
        <v>619</v>
      </c>
      <c r="U22" s="57" t="s">
        <v>618</v>
      </c>
      <c r="V22" s="57" t="s">
        <v>619</v>
      </c>
      <c r="W22" s="58" t="s">
        <v>620</v>
      </c>
    </row>
    <row r="23" spans="2:26" ht="15" customHeight="1" x14ac:dyDescent="0.25">
      <c r="B23" s="209" t="e">
        <f>IF($A$5="",0,VLOOKUP($A$5,$C$1512:$R$2394,7,FALSE))</f>
        <v>#N/A</v>
      </c>
      <c r="C23" s="210" t="e">
        <f>IF($A$5="",0,VLOOKUP($A$5,$W$1512:$AL$2394,7,FALSE))</f>
        <v>#N/A</v>
      </c>
      <c r="D23" s="43" t="e">
        <f>SUM(B23:C23)</f>
        <v>#N/A</v>
      </c>
      <c r="E23" s="621" t="s">
        <v>677</v>
      </c>
      <c r="F23" s="622"/>
      <c r="G23" s="325"/>
      <c r="H23" s="326"/>
      <c r="I23" s="212"/>
      <c r="J23" s="301"/>
      <c r="K23" s="307"/>
      <c r="L23" s="159"/>
      <c r="M23" s="159"/>
      <c r="N23" s="159"/>
      <c r="O23" s="159"/>
      <c r="P23" s="159"/>
      <c r="Q23" s="159"/>
      <c r="R23" s="159"/>
      <c r="S23" s="159"/>
      <c r="T23" s="221"/>
      <c r="U23" s="214">
        <f>+G23+I23+K23+M23+O23+Q23+S23</f>
        <v>0</v>
      </c>
      <c r="V23" s="214">
        <f t="shared" ref="U23:V27" si="2">+H23+J23+L23+N23+P23+R23+T23</f>
        <v>0</v>
      </c>
      <c r="W23" s="215">
        <f>SUM(U23:V23)</f>
        <v>0</v>
      </c>
      <c r="Y23" s="324" t="e">
        <f>IF($A$5="",0,VLOOKUP($A$5,$AQ$1512:$BF$2394,7,FALSE))</f>
        <v>#N/A</v>
      </c>
      <c r="Z23" s="324" t="e">
        <f>IF($A$5="",0,VLOOKUP($A$5,$BJ$1512:$BY$2394,7,FALSE))</f>
        <v>#N/A</v>
      </c>
    </row>
    <row r="24" spans="2:26" ht="15" customHeight="1" x14ac:dyDescent="0.25">
      <c r="B24" s="209" t="e">
        <f>IF($A$5="",0,VLOOKUP($A$5,$C$1512:$R$2394,8,FALSE))</f>
        <v>#N/A</v>
      </c>
      <c r="C24" s="210" t="e">
        <f>IF($A$5="",0,VLOOKUP($A$5,$W$1512:$AL$2394,8,FALSE))</f>
        <v>#N/A</v>
      </c>
      <c r="D24" s="35" t="e">
        <f>SUM(B24:C24)</f>
        <v>#N/A</v>
      </c>
      <c r="E24" s="623" t="s">
        <v>678</v>
      </c>
      <c r="F24" s="624"/>
      <c r="G24" s="161"/>
      <c r="H24" s="162"/>
      <c r="I24" s="147"/>
      <c r="J24" s="302"/>
      <c r="K24" s="155"/>
      <c r="L24" s="134"/>
      <c r="M24" s="134"/>
      <c r="N24" s="134"/>
      <c r="O24" s="134"/>
      <c r="P24" s="134"/>
      <c r="Q24" s="134"/>
      <c r="R24" s="134"/>
      <c r="S24" s="134"/>
      <c r="T24" s="146"/>
      <c r="U24" s="216">
        <f t="shared" si="2"/>
        <v>0</v>
      </c>
      <c r="V24" s="216">
        <f t="shared" si="2"/>
        <v>0</v>
      </c>
      <c r="W24" s="217">
        <f>SUM(U24:V24)</f>
        <v>0</v>
      </c>
      <c r="Y24" s="324" t="e">
        <f>IF($A$5="",0,VLOOKUP($A$5,$AQ$1512:$BF$2394,8,FALSE))</f>
        <v>#N/A</v>
      </c>
      <c r="Z24" s="324" t="e">
        <f>IF($A$5="",0,VLOOKUP($A$5,$BJ$1512:$BY$2394,8,FALSE))</f>
        <v>#N/A</v>
      </c>
    </row>
    <row r="25" spans="2:26" ht="15" customHeight="1" x14ac:dyDescent="0.25">
      <c r="B25" s="209" t="e">
        <f>IF($A$5="",0,VLOOKUP($A$5,$C$1512:$R$2394,9,FALSE))</f>
        <v>#N/A</v>
      </c>
      <c r="C25" s="210" t="e">
        <f>IF($A$5="",0,VLOOKUP($A$5,$W$1512:$AL$2394,9,FALSE))</f>
        <v>#N/A</v>
      </c>
      <c r="D25" s="35" t="e">
        <f>SUM(B25:C25)</f>
        <v>#N/A</v>
      </c>
      <c r="E25" s="623" t="s">
        <v>679</v>
      </c>
      <c r="F25" s="624"/>
      <c r="G25" s="161"/>
      <c r="H25" s="162"/>
      <c r="I25" s="147"/>
      <c r="J25" s="302"/>
      <c r="K25" s="155"/>
      <c r="L25" s="134"/>
      <c r="M25" s="134"/>
      <c r="N25" s="134"/>
      <c r="O25" s="134"/>
      <c r="P25" s="134"/>
      <c r="Q25" s="134"/>
      <c r="R25" s="134"/>
      <c r="S25" s="134"/>
      <c r="T25" s="146"/>
      <c r="U25" s="216">
        <f t="shared" si="2"/>
        <v>0</v>
      </c>
      <c r="V25" s="216">
        <f t="shared" si="2"/>
        <v>0</v>
      </c>
      <c r="W25" s="217">
        <f>SUM(U25:V25)</f>
        <v>0</v>
      </c>
      <c r="Y25" s="324" t="e">
        <f>IF($A$5="",0,VLOOKUP($A$5,$AQ$1512:$BF$2394,9,FALSE))</f>
        <v>#N/A</v>
      </c>
      <c r="Z25" s="324" t="e">
        <f>IF($A$5="",0,VLOOKUP($A$5,$BJ$1512:$BY$2394,9,FALSE))</f>
        <v>#N/A</v>
      </c>
    </row>
    <row r="26" spans="2:26" ht="15" customHeight="1" x14ac:dyDescent="0.25">
      <c r="B26" s="209" t="e">
        <f>IF($A$5="",0,VLOOKUP($A$5,$C$1512:$R$2394,10,FALSE))</f>
        <v>#N/A</v>
      </c>
      <c r="C26" s="210" t="e">
        <f>IF($A$5="",0,VLOOKUP($A$5,$W$1512:$AL$2394,10,FALSE))</f>
        <v>#N/A</v>
      </c>
      <c r="D26" s="35" t="e">
        <f>SUM(B26:C26)</f>
        <v>#N/A</v>
      </c>
      <c r="E26" s="623" t="s">
        <v>680</v>
      </c>
      <c r="F26" s="624"/>
      <c r="G26" s="161"/>
      <c r="H26" s="162"/>
      <c r="I26" s="147"/>
      <c r="J26" s="302"/>
      <c r="K26" s="155"/>
      <c r="L26" s="134"/>
      <c r="M26" s="134"/>
      <c r="N26" s="134"/>
      <c r="O26" s="134"/>
      <c r="P26" s="134"/>
      <c r="Q26" s="134"/>
      <c r="R26" s="134"/>
      <c r="S26" s="134"/>
      <c r="T26" s="146"/>
      <c r="U26" s="216">
        <f t="shared" si="2"/>
        <v>0</v>
      </c>
      <c r="V26" s="216">
        <f t="shared" si="2"/>
        <v>0</v>
      </c>
      <c r="W26" s="217">
        <f>SUM(U26:V26)</f>
        <v>0</v>
      </c>
      <c r="Y26" s="324" t="e">
        <f>IF($A$5="",0,VLOOKUP($A$5,$AQ$1512:$BF$2394,10,FALSE))</f>
        <v>#N/A</v>
      </c>
      <c r="Z26" s="324" t="e">
        <f>IF($A$5="",0,VLOOKUP($A$5,$BJ$1512:$BY$2394,10,FALSE))</f>
        <v>#N/A</v>
      </c>
    </row>
    <row r="27" spans="2:26" ht="15" customHeight="1" thickBot="1" x14ac:dyDescent="0.3">
      <c r="B27" s="209" t="e">
        <f>IF($A$5="",0,VLOOKUP($A$5,$C$1512:$R$2394,11,FALSE))</f>
        <v>#N/A</v>
      </c>
      <c r="C27" s="210" t="e">
        <f>IF($A$5="",0,VLOOKUP($A$5,$W$1512:$AL$2394,11,FALSE))</f>
        <v>#N/A</v>
      </c>
      <c r="D27" s="46" t="e">
        <f>SUM(B27:C27)</f>
        <v>#N/A</v>
      </c>
      <c r="E27" s="619" t="s">
        <v>914</v>
      </c>
      <c r="F27" s="620"/>
      <c r="G27" s="327"/>
      <c r="H27" s="328"/>
      <c r="I27" s="149"/>
      <c r="J27" s="309"/>
      <c r="K27" s="308"/>
      <c r="L27" s="160"/>
      <c r="M27" s="160"/>
      <c r="N27" s="160"/>
      <c r="O27" s="160"/>
      <c r="P27" s="160"/>
      <c r="Q27" s="160"/>
      <c r="R27" s="160"/>
      <c r="S27" s="160"/>
      <c r="T27" s="222"/>
      <c r="U27" s="223">
        <f t="shared" si="2"/>
        <v>0</v>
      </c>
      <c r="V27" s="223">
        <f t="shared" si="2"/>
        <v>0</v>
      </c>
      <c r="W27" s="224">
        <f>SUM(U27:V27)</f>
        <v>0</v>
      </c>
      <c r="Y27" s="324" t="e">
        <f>IF($A$5="",0,VLOOKUP($A$5,$AQ$1512:$BF$2394,11,FALSE))</f>
        <v>#N/A</v>
      </c>
      <c r="Z27" s="324" t="e">
        <f>IF($A$5="",0,VLOOKUP($A$5,$BJ$1512:$BY$2394,11,FALSE))</f>
        <v>#N/A</v>
      </c>
    </row>
    <row r="28" spans="2:26" ht="15.75" customHeight="1" thickBot="1" x14ac:dyDescent="0.3">
      <c r="B28" s="40" t="e">
        <f>SUM(B23:B27)</f>
        <v>#N/A</v>
      </c>
      <c r="C28" s="41" t="e">
        <f>SUM(C23:C27)</f>
        <v>#N/A</v>
      </c>
      <c r="D28" s="42" t="e">
        <f>SUM(D23:D27)</f>
        <v>#N/A</v>
      </c>
      <c r="E28" s="602" t="s">
        <v>681</v>
      </c>
      <c r="F28" s="603"/>
      <c r="G28" s="78">
        <f>SUM(G23:G27)</f>
        <v>0</v>
      </c>
      <c r="H28" s="79">
        <f>SUM(H23:H27)</f>
        <v>0</v>
      </c>
      <c r="I28" s="79">
        <f>SUM(I23:I27)</f>
        <v>0</v>
      </c>
      <c r="J28" s="80">
        <f>SUM(J23:J27)</f>
        <v>0</v>
      </c>
      <c r="K28" s="81">
        <f t="shared" ref="K28:W28" si="3">SUM(K23:K27)</f>
        <v>0</v>
      </c>
      <c r="L28" s="76">
        <f t="shared" si="3"/>
        <v>0</v>
      </c>
      <c r="M28" s="76">
        <f t="shared" si="3"/>
        <v>0</v>
      </c>
      <c r="N28" s="76">
        <f>SUM(N23:N27)</f>
        <v>0</v>
      </c>
      <c r="O28" s="76">
        <f t="shared" si="3"/>
        <v>0</v>
      </c>
      <c r="P28" s="76">
        <f t="shared" si="3"/>
        <v>0</v>
      </c>
      <c r="Q28" s="76">
        <f t="shared" si="3"/>
        <v>0</v>
      </c>
      <c r="R28" s="76">
        <f t="shared" si="3"/>
        <v>0</v>
      </c>
      <c r="S28" s="76">
        <f t="shared" si="3"/>
        <v>0</v>
      </c>
      <c r="T28" s="225">
        <f t="shared" si="3"/>
        <v>0</v>
      </c>
      <c r="U28" s="79">
        <f t="shared" si="3"/>
        <v>0</v>
      </c>
      <c r="V28" s="79">
        <f t="shared" si="3"/>
        <v>0</v>
      </c>
      <c r="W28" s="80">
        <f t="shared" si="3"/>
        <v>0</v>
      </c>
    </row>
    <row r="29" spans="2:26" ht="6.75" customHeight="1" thickBot="1" x14ac:dyDescent="0.3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2:26" ht="25.5" customHeight="1" thickBot="1" x14ac:dyDescent="0.3">
      <c r="B30" s="29" t="s">
        <v>618</v>
      </c>
      <c r="C30" s="30" t="s">
        <v>619</v>
      </c>
      <c r="D30" s="31" t="s">
        <v>669</v>
      </c>
      <c r="E30" s="629" t="s">
        <v>968</v>
      </c>
      <c r="F30" s="630"/>
      <c r="G30" s="71" t="s">
        <v>618</v>
      </c>
      <c r="H30" s="72" t="s">
        <v>619</v>
      </c>
      <c r="I30" s="72" t="s">
        <v>618</v>
      </c>
      <c r="J30" s="310" t="s">
        <v>619</v>
      </c>
      <c r="K30" s="56" t="s">
        <v>618</v>
      </c>
      <c r="L30" s="57" t="s">
        <v>619</v>
      </c>
      <c r="M30" s="57" t="s">
        <v>618</v>
      </c>
      <c r="N30" s="57" t="s">
        <v>619</v>
      </c>
      <c r="O30" s="57" t="s">
        <v>618</v>
      </c>
      <c r="P30" s="57" t="s">
        <v>619</v>
      </c>
      <c r="Q30" s="57" t="s">
        <v>618</v>
      </c>
      <c r="R30" s="57" t="s">
        <v>619</v>
      </c>
      <c r="S30" s="57" t="s">
        <v>618</v>
      </c>
      <c r="T30" s="57" t="s">
        <v>619</v>
      </c>
      <c r="U30" s="57" t="s">
        <v>618</v>
      </c>
      <c r="V30" s="57" t="s">
        <v>619</v>
      </c>
      <c r="W30" s="58" t="s">
        <v>620</v>
      </c>
    </row>
    <row r="31" spans="2:26" ht="15" customHeight="1" x14ac:dyDescent="0.25">
      <c r="B31" s="209" t="e">
        <f>IF($A$5="",0,VLOOKUP($A$5,$C$1512:$R$2394,12,FALSE))</f>
        <v>#N/A</v>
      </c>
      <c r="C31" s="210" t="e">
        <f>IF($A$5="",0,VLOOKUP($A$5,$W$1512:$AL$2394,12,FALSE))</f>
        <v>#N/A</v>
      </c>
      <c r="D31" s="43" t="e">
        <f>SUM(B31:C31)</f>
        <v>#N/A</v>
      </c>
      <c r="E31" s="621" t="s">
        <v>969</v>
      </c>
      <c r="F31" s="622"/>
      <c r="G31" s="325"/>
      <c r="H31" s="326"/>
      <c r="I31" s="212"/>
      <c r="J31" s="301"/>
      <c r="K31" s="307"/>
      <c r="L31" s="159"/>
      <c r="M31" s="159"/>
      <c r="N31" s="159"/>
      <c r="O31" s="159"/>
      <c r="P31" s="159"/>
      <c r="Q31" s="159"/>
      <c r="R31" s="159"/>
      <c r="S31" s="221"/>
      <c r="T31" s="212"/>
      <c r="U31" s="214">
        <f>+G31+I31+K31+M31+O31+Q31+S31</f>
        <v>0</v>
      </c>
      <c r="V31" s="214">
        <f t="shared" ref="U31:V35" si="4">+H31+J31+L31+N31+P31+R31+T31</f>
        <v>0</v>
      </c>
      <c r="W31" s="215">
        <f>SUM(U31:V31)</f>
        <v>0</v>
      </c>
      <c r="Y31" s="324" t="e">
        <f>IF($A$5="",0,VLOOKUP($A$5,$AQ$1512:$BF$2394,12,FALSE))</f>
        <v>#N/A</v>
      </c>
      <c r="Z31" s="324" t="e">
        <f>IF($A$5="",0,VLOOKUP($A$5,$BJ$1512:$BY$2394,12,FALSE))</f>
        <v>#N/A</v>
      </c>
    </row>
    <row r="32" spans="2:26" ht="15" customHeight="1" x14ac:dyDescent="0.25">
      <c r="B32" s="209" t="e">
        <f>IF($A$5="",0,VLOOKUP($A$5,$C$1512:$R$2394,13,FALSE))</f>
        <v>#N/A</v>
      </c>
      <c r="C32" s="210" t="e">
        <f>IF($A$5="",0,VLOOKUP($A$5,$W$1512:$AL$2394,13,FALSE))</f>
        <v>#N/A</v>
      </c>
      <c r="D32" s="35" t="e">
        <f>SUM(B32:C32)</f>
        <v>#N/A</v>
      </c>
      <c r="E32" s="623" t="s">
        <v>970</v>
      </c>
      <c r="F32" s="624"/>
      <c r="G32" s="161"/>
      <c r="H32" s="162"/>
      <c r="I32" s="147"/>
      <c r="J32" s="302"/>
      <c r="K32" s="155"/>
      <c r="L32" s="134"/>
      <c r="M32" s="134"/>
      <c r="N32" s="134"/>
      <c r="O32" s="134"/>
      <c r="P32" s="134"/>
      <c r="Q32" s="134"/>
      <c r="R32" s="134"/>
      <c r="S32" s="146"/>
      <c r="T32" s="147"/>
      <c r="U32" s="216">
        <f t="shared" si="4"/>
        <v>0</v>
      </c>
      <c r="V32" s="216">
        <f t="shared" si="4"/>
        <v>0</v>
      </c>
      <c r="W32" s="217">
        <f>SUM(U32:V32)</f>
        <v>0</v>
      </c>
      <c r="Y32" s="324" t="e">
        <f>IF($A$5="",0,VLOOKUP($A$5,$AQ$1512:$BF$2394,13,FALSE))</f>
        <v>#N/A</v>
      </c>
      <c r="Z32" s="324" t="e">
        <f>IF($A$5="",0,VLOOKUP($A$5,$BJ$1512:$BY$2394,13,FALSE))</f>
        <v>#N/A</v>
      </c>
    </row>
    <row r="33" spans="2:26" ht="15" customHeight="1" x14ac:dyDescent="0.25">
      <c r="B33" s="209" t="e">
        <f>IF($A$5="",0,VLOOKUP($A$5,$C$1512:$R$2394,14,FALSE))</f>
        <v>#N/A</v>
      </c>
      <c r="C33" s="210" t="e">
        <f>IF($A$5="",0,VLOOKUP($A$5,$W$1512:$AL$2394,14,FALSE))</f>
        <v>#N/A</v>
      </c>
      <c r="D33" s="35" t="e">
        <f>SUM(B33:C33)</f>
        <v>#N/A</v>
      </c>
      <c r="E33" s="623" t="s">
        <v>971</v>
      </c>
      <c r="F33" s="624"/>
      <c r="G33" s="161"/>
      <c r="H33" s="162"/>
      <c r="I33" s="147"/>
      <c r="J33" s="302"/>
      <c r="K33" s="155"/>
      <c r="L33" s="134"/>
      <c r="M33" s="134"/>
      <c r="N33" s="134"/>
      <c r="O33" s="134"/>
      <c r="P33" s="134"/>
      <c r="Q33" s="134"/>
      <c r="R33" s="134"/>
      <c r="S33" s="146"/>
      <c r="T33" s="147"/>
      <c r="U33" s="216">
        <f t="shared" si="4"/>
        <v>0</v>
      </c>
      <c r="V33" s="216">
        <f t="shared" si="4"/>
        <v>0</v>
      </c>
      <c r="W33" s="217">
        <f>SUM(U33:V33)</f>
        <v>0</v>
      </c>
      <c r="Y33" s="324" t="e">
        <f>IF($A$5="",0,VLOOKUP($A$5,$AQ$1512:$BF$2394,14,FALSE))</f>
        <v>#N/A</v>
      </c>
      <c r="Z33" s="324" t="e">
        <f>IF($A$5="",0,VLOOKUP($A$5,$BJ$1512:$BY$2394,14,FALSE))</f>
        <v>#N/A</v>
      </c>
    </row>
    <row r="34" spans="2:26" ht="15" customHeight="1" x14ac:dyDescent="0.25">
      <c r="B34" s="209" t="e">
        <f>IF($A$5="",0,VLOOKUP($A$5,$C$1512:$R$2394,15,FALSE))</f>
        <v>#N/A</v>
      </c>
      <c r="C34" s="210" t="e">
        <f>IF($A$5="",0,VLOOKUP($A$5,$W$1512:$AL$2394,15,FALSE))</f>
        <v>#N/A</v>
      </c>
      <c r="D34" s="35" t="e">
        <f>SUM(B34:C34)</f>
        <v>#N/A</v>
      </c>
      <c r="E34" s="623" t="s">
        <v>972</v>
      </c>
      <c r="F34" s="624"/>
      <c r="G34" s="161"/>
      <c r="H34" s="162"/>
      <c r="I34" s="147"/>
      <c r="J34" s="302"/>
      <c r="K34" s="155"/>
      <c r="L34" s="134"/>
      <c r="M34" s="134"/>
      <c r="N34" s="134"/>
      <c r="O34" s="134"/>
      <c r="P34" s="134"/>
      <c r="Q34" s="134"/>
      <c r="R34" s="134"/>
      <c r="S34" s="146"/>
      <c r="T34" s="147"/>
      <c r="U34" s="216">
        <f t="shared" si="4"/>
        <v>0</v>
      </c>
      <c r="V34" s="216">
        <f t="shared" si="4"/>
        <v>0</v>
      </c>
      <c r="W34" s="217">
        <f>SUM(U34:V34)</f>
        <v>0</v>
      </c>
      <c r="Y34" s="324" t="e">
        <f>IF($A$5="",0,VLOOKUP($A$5,$AQ$1512:$BF$2394,15,FALSE))</f>
        <v>#N/A</v>
      </c>
      <c r="Z34" s="324" t="e">
        <f>IF($A$5="",0,VLOOKUP($A$5,$BJ$1512:$BY$2394,15,FALSE))</f>
        <v>#N/A</v>
      </c>
    </row>
    <row r="35" spans="2:26" ht="15" customHeight="1" thickBot="1" x14ac:dyDescent="0.3">
      <c r="B35" s="209" t="e">
        <f>IF($A$5="",0,VLOOKUP($A$5,$C$1512:$R$2394,16,FALSE))</f>
        <v>#N/A</v>
      </c>
      <c r="C35" s="210" t="e">
        <f>IF($A$5="",0,VLOOKUP($A$5,$W$1512:$AL$2394,16,FALSE))</f>
        <v>#N/A</v>
      </c>
      <c r="D35" s="46" t="e">
        <f>SUM(B35:C35)</f>
        <v>#N/A</v>
      </c>
      <c r="E35" s="619" t="s">
        <v>973</v>
      </c>
      <c r="F35" s="620"/>
      <c r="G35" s="327"/>
      <c r="H35" s="328"/>
      <c r="I35" s="149"/>
      <c r="J35" s="309"/>
      <c r="K35" s="308"/>
      <c r="L35" s="160"/>
      <c r="M35" s="160"/>
      <c r="N35" s="160"/>
      <c r="O35" s="160"/>
      <c r="P35" s="160"/>
      <c r="Q35" s="160"/>
      <c r="R35" s="160"/>
      <c r="S35" s="222"/>
      <c r="T35" s="226"/>
      <c r="U35" s="223">
        <f t="shared" si="4"/>
        <v>0</v>
      </c>
      <c r="V35" s="223">
        <f t="shared" si="4"/>
        <v>0</v>
      </c>
      <c r="W35" s="224">
        <f>SUM(U35:V35)</f>
        <v>0</v>
      </c>
      <c r="Y35" s="324" t="e">
        <f>IF($A$5="",0,VLOOKUP($A$5,$AQ$1512:$BF$2394,16,FALSE))</f>
        <v>#N/A</v>
      </c>
      <c r="Z35" s="324" t="e">
        <f>IF($A$5="",0,VLOOKUP($A$5,$BJ$1512:$BY$2394,16,FALSE))</f>
        <v>#N/A</v>
      </c>
    </row>
    <row r="36" spans="2:26" ht="15.75" customHeight="1" thickBot="1" x14ac:dyDescent="0.3">
      <c r="B36" s="40" t="e">
        <f>SUM(B31:B35)</f>
        <v>#N/A</v>
      </c>
      <c r="C36" s="41" t="e">
        <f>SUM(C31:C35)</f>
        <v>#N/A</v>
      </c>
      <c r="D36" s="42" t="e">
        <f>SUM(D31:D35)</f>
        <v>#N/A</v>
      </c>
      <c r="E36" s="602" t="s">
        <v>974</v>
      </c>
      <c r="F36" s="603"/>
      <c r="G36" s="78">
        <f t="shared" ref="G36:W36" si="5">SUM(G31:G35)</f>
        <v>0</v>
      </c>
      <c r="H36" s="79">
        <f t="shared" si="5"/>
        <v>0</v>
      </c>
      <c r="I36" s="79">
        <f t="shared" si="5"/>
        <v>0</v>
      </c>
      <c r="J36" s="80">
        <f t="shared" si="5"/>
        <v>0</v>
      </c>
      <c r="K36" s="81">
        <f t="shared" si="5"/>
        <v>0</v>
      </c>
      <c r="L36" s="76">
        <f t="shared" si="5"/>
        <v>0</v>
      </c>
      <c r="M36" s="76">
        <f t="shared" si="5"/>
        <v>0</v>
      </c>
      <c r="N36" s="76">
        <f t="shared" si="5"/>
        <v>0</v>
      </c>
      <c r="O36" s="76">
        <f>SUM(O31:O35)</f>
        <v>0</v>
      </c>
      <c r="P36" s="76">
        <f t="shared" si="5"/>
        <v>0</v>
      </c>
      <c r="Q36" s="76">
        <f t="shared" si="5"/>
        <v>0</v>
      </c>
      <c r="R36" s="76">
        <f t="shared" si="5"/>
        <v>0</v>
      </c>
      <c r="S36" s="76">
        <f t="shared" si="5"/>
        <v>0</v>
      </c>
      <c r="T36" s="76">
        <f t="shared" si="5"/>
        <v>0</v>
      </c>
      <c r="U36" s="76">
        <f t="shared" si="5"/>
        <v>0</v>
      </c>
      <c r="V36" s="76">
        <f t="shared" si="5"/>
        <v>0</v>
      </c>
      <c r="W36" s="77">
        <f t="shared" si="5"/>
        <v>0</v>
      </c>
    </row>
    <row r="37" spans="2:26" ht="2.25" customHeight="1" x14ac:dyDescent="0.25">
      <c r="B37" s="286"/>
      <c r="C37" s="286"/>
      <c r="D37" s="286"/>
      <c r="E37" s="287"/>
      <c r="F37" s="287"/>
      <c r="G37" s="288"/>
      <c r="H37" s="288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</row>
    <row r="38" spans="2:26" ht="12" customHeight="1" thickBot="1" x14ac:dyDescent="0.25">
      <c r="B38" s="289" t="s">
        <v>1066</v>
      </c>
      <c r="C38" s="50"/>
      <c r="D38" s="50"/>
      <c r="E38" s="50"/>
      <c r="F38" s="289" t="s">
        <v>630</v>
      </c>
      <c r="G38" s="759" t="s">
        <v>1172</v>
      </c>
      <c r="H38" s="759"/>
      <c r="I38" s="759"/>
      <c r="J38" s="759"/>
      <c r="K38" s="759"/>
      <c r="L38" s="759"/>
      <c r="M38" s="759"/>
      <c r="N38" s="759"/>
      <c r="O38" s="759"/>
      <c r="P38" s="759"/>
      <c r="Q38" s="759"/>
      <c r="R38" s="759"/>
      <c r="S38" s="759"/>
      <c r="T38" s="759"/>
      <c r="U38" s="759"/>
      <c r="V38" s="759"/>
      <c r="W38" s="759"/>
    </row>
    <row r="39" spans="2:26" ht="27.75" customHeight="1" x14ac:dyDescent="0.25">
      <c r="B39" s="699" t="s">
        <v>1067</v>
      </c>
      <c r="C39" s="700"/>
      <c r="D39" s="700"/>
      <c r="E39" s="700"/>
      <c r="F39" s="631"/>
      <c r="G39" s="751" t="s">
        <v>1016</v>
      </c>
      <c r="H39" s="752"/>
      <c r="I39" s="752"/>
      <c r="J39" s="752"/>
      <c r="K39" s="753" t="s">
        <v>1068</v>
      </c>
      <c r="L39" s="753"/>
      <c r="M39" s="753"/>
      <c r="N39" s="754"/>
      <c r="O39" s="227"/>
      <c r="P39" s="752" t="s">
        <v>1167</v>
      </c>
      <c r="Q39" s="752"/>
      <c r="R39" s="752"/>
      <c r="S39" s="752"/>
      <c r="T39" s="753" t="s">
        <v>1168</v>
      </c>
      <c r="U39" s="753"/>
      <c r="V39" s="753"/>
      <c r="W39" s="753"/>
    </row>
    <row r="40" spans="2:26" ht="13.5" customHeight="1" x14ac:dyDescent="0.25">
      <c r="B40" s="701" t="s">
        <v>1069</v>
      </c>
      <c r="C40" s="702"/>
      <c r="D40" s="703" t="s">
        <v>695</v>
      </c>
      <c r="E40" s="704"/>
      <c r="F40" s="632"/>
      <c r="G40" s="755" t="s">
        <v>618</v>
      </c>
      <c r="H40" s="756"/>
      <c r="I40" s="756" t="s">
        <v>619</v>
      </c>
      <c r="J40" s="756"/>
      <c r="K40" s="756" t="s">
        <v>618</v>
      </c>
      <c r="L40" s="756"/>
      <c r="M40" s="756" t="s">
        <v>619</v>
      </c>
      <c r="N40" s="757"/>
      <c r="O40" s="227"/>
      <c r="P40" s="756" t="s">
        <v>618</v>
      </c>
      <c r="Q40" s="756"/>
      <c r="R40" s="756" t="s">
        <v>619</v>
      </c>
      <c r="S40" s="756"/>
      <c r="T40" s="756" t="s">
        <v>618</v>
      </c>
      <c r="U40" s="756"/>
      <c r="V40" s="756" t="s">
        <v>619</v>
      </c>
      <c r="W40" s="756"/>
    </row>
    <row r="41" spans="2:26" ht="18" customHeight="1" thickBot="1" x14ac:dyDescent="0.3">
      <c r="B41" s="625"/>
      <c r="C41" s="626"/>
      <c r="D41" s="627"/>
      <c r="E41" s="628"/>
      <c r="F41" s="633"/>
      <c r="G41" s="705" t="e">
        <f>IF($A$5="",0,VLOOKUP($A$5,$DB$1512:$DC$2394,2,FALSE))</f>
        <v>#N/A</v>
      </c>
      <c r="H41" s="706"/>
      <c r="I41" s="706" t="e">
        <f>IF($A$5="",0,VLOOKUP($A$5,$DG$1512:$DH$2394,2,FALSE))</f>
        <v>#N/A</v>
      </c>
      <c r="J41" s="706"/>
      <c r="K41" s="749"/>
      <c r="L41" s="749"/>
      <c r="M41" s="749"/>
      <c r="N41" s="750"/>
      <c r="O41" s="227"/>
      <c r="P41" s="737" t="e">
        <f>IF($A$5="",0,VLOOKUP($A$5,$DL$1512:$DM$2394,2,FALSE))</f>
        <v>#N/A</v>
      </c>
      <c r="Q41" s="737"/>
      <c r="R41" s="737" t="e">
        <f>IF($A$5="",0,VLOOKUP($A$5,$DQ$1512:$DR$2394,2,FALSE))</f>
        <v>#N/A</v>
      </c>
      <c r="S41" s="737"/>
      <c r="T41" s="758"/>
      <c r="U41" s="758"/>
      <c r="V41" s="758"/>
      <c r="W41" s="758"/>
    </row>
    <row r="42" spans="2:26" s="17" customFormat="1" ht="14.25" customHeight="1" thickBot="1" x14ac:dyDescent="0.3">
      <c r="B42" s="231"/>
      <c r="C42" s="231"/>
      <c r="D42" s="231"/>
      <c r="E42" s="232"/>
      <c r="F42" s="233"/>
      <c r="G42" s="234"/>
      <c r="H42" s="234"/>
      <c r="I42" s="227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28"/>
      <c r="W42" s="50"/>
    </row>
    <row r="43" spans="2:26" s="17" customFormat="1" ht="12.75" customHeight="1" thickBot="1" x14ac:dyDescent="0.3">
      <c r="B43" s="237"/>
      <c r="C43" s="53"/>
      <c r="D43" s="53"/>
      <c r="E43" s="53"/>
      <c r="F43" s="53"/>
      <c r="G43" s="53"/>
      <c r="H43" s="53"/>
      <c r="I43" s="53"/>
      <c r="J43" s="53"/>
      <c r="K43" s="316" t="s">
        <v>697</v>
      </c>
      <c r="L43" s="739">
        <f>+Menu!C7</f>
        <v>0</v>
      </c>
      <c r="M43" s="739"/>
      <c r="N43" s="739"/>
      <c r="O43" s="739"/>
      <c r="P43" s="739"/>
      <c r="Q43" s="739"/>
      <c r="R43" s="739"/>
      <c r="S43" s="739"/>
      <c r="T43" s="739"/>
      <c r="U43" s="739"/>
      <c r="V43" s="317"/>
      <c r="W43" s="290" t="s">
        <v>657</v>
      </c>
    </row>
    <row r="44" spans="2:26" ht="15" x14ac:dyDescent="0.25">
      <c r="B44" s="237"/>
      <c r="C44" s="53"/>
      <c r="D44" s="53"/>
      <c r="E44" s="53"/>
      <c r="F44" s="53"/>
      <c r="G44" s="53"/>
      <c r="H44" s="53"/>
      <c r="I44" s="53"/>
      <c r="J44" s="53"/>
      <c r="K44" s="316" t="s">
        <v>698</v>
      </c>
      <c r="L44" s="316"/>
      <c r="M44" s="285"/>
      <c r="N44" s="121"/>
      <c r="O44" s="738">
        <f>+Menu!C8</f>
        <v>0</v>
      </c>
      <c r="P44" s="738"/>
      <c r="Q44" s="738"/>
      <c r="R44" s="738"/>
      <c r="S44" s="738"/>
      <c r="T44" s="738"/>
      <c r="U44" s="738"/>
      <c r="V44" s="318"/>
      <c r="W44" s="50"/>
    </row>
    <row r="45" spans="2:26" ht="16.5" thickBot="1" x14ac:dyDescent="0.3">
      <c r="B45" s="24" t="s">
        <v>1171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18"/>
      <c r="U45" s="18"/>
      <c r="V45" s="18"/>
      <c r="W45" s="18"/>
    </row>
    <row r="46" spans="2:26" ht="40.5" customHeight="1" thickBot="1" x14ac:dyDescent="0.3">
      <c r="B46" s="642" t="s">
        <v>1017</v>
      </c>
      <c r="C46" s="604"/>
      <c r="D46" s="643"/>
      <c r="E46" s="648" t="s">
        <v>663</v>
      </c>
      <c r="F46" s="649"/>
      <c r="G46" s="694" t="s">
        <v>1012</v>
      </c>
      <c r="H46" s="695"/>
      <c r="I46" s="695"/>
      <c r="J46" s="696"/>
      <c r="K46" s="695" t="s">
        <v>1018</v>
      </c>
      <c r="L46" s="696"/>
      <c r="M46" s="695" t="s">
        <v>1019</v>
      </c>
      <c r="N46" s="696"/>
      <c r="O46" s="695" t="s">
        <v>1020</v>
      </c>
      <c r="P46" s="696"/>
      <c r="Q46" s="695" t="s">
        <v>1021</v>
      </c>
      <c r="R46" s="696"/>
      <c r="S46" s="695" t="s">
        <v>1022</v>
      </c>
      <c r="T46" s="696"/>
      <c r="U46" s="710" t="s">
        <v>1023</v>
      </c>
      <c r="V46" s="711"/>
      <c r="W46" s="712"/>
    </row>
    <row r="47" spans="2:26" ht="13.5" x14ac:dyDescent="0.2">
      <c r="B47" s="644"/>
      <c r="C47" s="606"/>
      <c r="D47" s="645"/>
      <c r="E47" s="650"/>
      <c r="F47" s="651"/>
      <c r="G47" s="657" t="s">
        <v>1013</v>
      </c>
      <c r="H47" s="658"/>
      <c r="I47" s="658"/>
      <c r="J47" s="659"/>
      <c r="K47" s="606"/>
      <c r="L47" s="607"/>
      <c r="M47" s="606"/>
      <c r="N47" s="607"/>
      <c r="O47" s="606"/>
      <c r="P47" s="607"/>
      <c r="Q47" s="606"/>
      <c r="R47" s="607"/>
      <c r="S47" s="606"/>
      <c r="T47" s="607"/>
      <c r="U47" s="613"/>
      <c r="V47" s="614"/>
      <c r="W47" s="713"/>
    </row>
    <row r="48" spans="2:26" ht="14.25" thickBot="1" x14ac:dyDescent="0.25">
      <c r="B48" s="646"/>
      <c r="C48" s="608"/>
      <c r="D48" s="647"/>
      <c r="E48" s="652"/>
      <c r="F48" s="653"/>
      <c r="G48" s="717" t="s">
        <v>1014</v>
      </c>
      <c r="H48" s="718"/>
      <c r="I48" s="718" t="s">
        <v>1015</v>
      </c>
      <c r="J48" s="719"/>
      <c r="K48" s="697"/>
      <c r="L48" s="698"/>
      <c r="M48" s="697"/>
      <c r="N48" s="698"/>
      <c r="O48" s="697"/>
      <c r="P48" s="698"/>
      <c r="Q48" s="697"/>
      <c r="R48" s="698"/>
      <c r="S48" s="697"/>
      <c r="T48" s="698"/>
      <c r="U48" s="714"/>
      <c r="V48" s="715"/>
      <c r="W48" s="716"/>
    </row>
    <row r="49" spans="2:23" ht="13.5" thickBot="1" x14ac:dyDescent="0.3">
      <c r="B49" s="291" t="s">
        <v>618</v>
      </c>
      <c r="C49" s="57" t="s">
        <v>619</v>
      </c>
      <c r="D49" s="292" t="s">
        <v>669</v>
      </c>
      <c r="E49" s="745" t="s">
        <v>1024</v>
      </c>
      <c r="F49" s="746"/>
      <c r="G49" s="71" t="s">
        <v>618</v>
      </c>
      <c r="H49" s="72" t="s">
        <v>619</v>
      </c>
      <c r="I49" s="72" t="s">
        <v>618</v>
      </c>
      <c r="J49" s="310" t="s">
        <v>619</v>
      </c>
      <c r="K49" s="311" t="s">
        <v>618</v>
      </c>
      <c r="L49" s="293" t="s">
        <v>619</v>
      </c>
      <c r="M49" s="293" t="s">
        <v>618</v>
      </c>
      <c r="N49" s="293" t="s">
        <v>619</v>
      </c>
      <c r="O49" s="293" t="s">
        <v>618</v>
      </c>
      <c r="P49" s="293" t="s">
        <v>619</v>
      </c>
      <c r="Q49" s="293" t="s">
        <v>618</v>
      </c>
      <c r="R49" s="293" t="s">
        <v>619</v>
      </c>
      <c r="S49" s="293" t="s">
        <v>618</v>
      </c>
      <c r="T49" s="293" t="s">
        <v>619</v>
      </c>
      <c r="U49" s="293" t="s">
        <v>618</v>
      </c>
      <c r="V49" s="293" t="s">
        <v>619</v>
      </c>
      <c r="W49" s="294" t="s">
        <v>620</v>
      </c>
    </row>
    <row r="50" spans="2:23" ht="33.75" customHeight="1" x14ac:dyDescent="0.25">
      <c r="B50" s="319" t="e">
        <f>IF($A$5="",0,VLOOKUP($A$5,$CC$1512:$CK$2394,2,FALSE))</f>
        <v>#N/A</v>
      </c>
      <c r="C50" s="320" t="e">
        <f>IF($A$5="",0,VLOOKUP($A$5,$CP$1512:$CX$2394,2,FALSE))</f>
        <v>#N/A</v>
      </c>
      <c r="D50" s="215" t="e">
        <f>SUM(B50:C50)</f>
        <v>#N/A</v>
      </c>
      <c r="E50" s="747" t="s">
        <v>1025</v>
      </c>
      <c r="F50" s="748"/>
      <c r="G50" s="211"/>
      <c r="H50" s="212"/>
      <c r="I50" s="212"/>
      <c r="J50" s="301"/>
      <c r="K50" s="211"/>
      <c r="L50" s="212"/>
      <c r="M50" s="212"/>
      <c r="N50" s="212"/>
      <c r="O50" s="212"/>
      <c r="P50" s="212"/>
      <c r="Q50" s="212"/>
      <c r="R50" s="212"/>
      <c r="S50" s="212"/>
      <c r="T50" s="212"/>
      <c r="U50" s="214">
        <f t="shared" ref="U50:V53" si="6">+G50+I50+K50+M50+O50+Q50+S50</f>
        <v>0</v>
      </c>
      <c r="V50" s="214">
        <f t="shared" si="6"/>
        <v>0</v>
      </c>
      <c r="W50" s="215">
        <f>+V50+U50</f>
        <v>0</v>
      </c>
    </row>
    <row r="51" spans="2:23" ht="33.75" customHeight="1" x14ac:dyDescent="0.25">
      <c r="B51" s="321" t="e">
        <f>IF($A$5="",0,VLOOKUP($A$5,$CC$1512:$CK$2394,3,FALSE))</f>
        <v>#N/A</v>
      </c>
      <c r="C51" s="210" t="e">
        <f>IF($A$5="",0,VLOOKUP($A$5,$CP$1512:$CX$2394,3,FALSE))</f>
        <v>#N/A</v>
      </c>
      <c r="D51" s="217" t="e">
        <f>SUM(B51:C51)</f>
        <v>#N/A</v>
      </c>
      <c r="E51" s="707" t="s">
        <v>1026</v>
      </c>
      <c r="F51" s="624"/>
      <c r="G51" s="314"/>
      <c r="H51" s="147"/>
      <c r="I51" s="147"/>
      <c r="J51" s="302"/>
      <c r="K51" s="314"/>
      <c r="L51" s="147"/>
      <c r="M51" s="147"/>
      <c r="N51" s="147"/>
      <c r="O51" s="147"/>
      <c r="P51" s="147"/>
      <c r="Q51" s="147"/>
      <c r="R51" s="147"/>
      <c r="S51" s="147"/>
      <c r="T51" s="147"/>
      <c r="U51" s="216">
        <f t="shared" si="6"/>
        <v>0</v>
      </c>
      <c r="V51" s="216">
        <f t="shared" si="6"/>
        <v>0</v>
      </c>
      <c r="W51" s="217">
        <f>+V51+U51</f>
        <v>0</v>
      </c>
    </row>
    <row r="52" spans="2:23" ht="33.75" customHeight="1" x14ac:dyDescent="0.25">
      <c r="B52" s="321" t="e">
        <f>IF($A$5="",0,VLOOKUP($A$5,$CC$1512:$CK$2394,4,FALSE))</f>
        <v>#N/A</v>
      </c>
      <c r="C52" s="210" t="e">
        <f>IF($A$5="",0,VLOOKUP($A$5,$CP$1512:$CX$2394,4,FALSE))</f>
        <v>#N/A</v>
      </c>
      <c r="D52" s="217" t="e">
        <f>SUM(B52:C52)</f>
        <v>#N/A</v>
      </c>
      <c r="E52" s="707" t="s">
        <v>1027</v>
      </c>
      <c r="F52" s="624"/>
      <c r="G52" s="314"/>
      <c r="H52" s="147"/>
      <c r="I52" s="147"/>
      <c r="J52" s="302"/>
      <c r="K52" s="314"/>
      <c r="L52" s="147"/>
      <c r="M52" s="147"/>
      <c r="N52" s="147"/>
      <c r="O52" s="147"/>
      <c r="P52" s="147"/>
      <c r="Q52" s="147"/>
      <c r="R52" s="147"/>
      <c r="S52" s="147"/>
      <c r="T52" s="147"/>
      <c r="U52" s="216">
        <f t="shared" si="6"/>
        <v>0</v>
      </c>
      <c r="V52" s="216">
        <f t="shared" si="6"/>
        <v>0</v>
      </c>
      <c r="W52" s="217">
        <f>+V52+U52</f>
        <v>0</v>
      </c>
    </row>
    <row r="53" spans="2:23" ht="17.25" thickBot="1" x14ac:dyDescent="0.3">
      <c r="B53" s="322" t="e">
        <f>IF($A$5="",0,VLOOKUP($A$5,$CC$1512:$CK$2394,5,FALSE))</f>
        <v>#N/A</v>
      </c>
      <c r="C53" s="323" t="e">
        <f>IF($A$5="",0,VLOOKUP($A$5,$CP$1512:$CX$2394,5,FALSE))</f>
        <v>#N/A</v>
      </c>
      <c r="D53" s="220" t="e">
        <f>SUM(B53:C53)</f>
        <v>#N/A</v>
      </c>
      <c r="E53" s="707" t="s">
        <v>1028</v>
      </c>
      <c r="F53" s="624"/>
      <c r="G53" s="315"/>
      <c r="H53" s="149"/>
      <c r="I53" s="149"/>
      <c r="J53" s="309"/>
      <c r="K53" s="313"/>
      <c r="L53" s="226"/>
      <c r="M53" s="226"/>
      <c r="N53" s="226"/>
      <c r="O53" s="226"/>
      <c r="P53" s="226"/>
      <c r="Q53" s="226"/>
      <c r="R53" s="226"/>
      <c r="S53" s="226"/>
      <c r="T53" s="226"/>
      <c r="U53" s="223">
        <f t="shared" si="6"/>
        <v>0</v>
      </c>
      <c r="V53" s="223">
        <f t="shared" si="6"/>
        <v>0</v>
      </c>
      <c r="W53" s="224">
        <f>+V53+U53</f>
        <v>0</v>
      </c>
    </row>
    <row r="54" spans="2:23" ht="17.25" thickBot="1" x14ac:dyDescent="0.3">
      <c r="B54" s="78" t="e">
        <f>SUM(B50:B53)</f>
        <v>#N/A</v>
      </c>
      <c r="C54" s="79" t="e">
        <f>SUM(C50:C53)</f>
        <v>#N/A</v>
      </c>
      <c r="D54" s="80" t="e">
        <f>SUM(D50:D53)</f>
        <v>#N/A</v>
      </c>
      <c r="E54" s="708" t="s">
        <v>1029</v>
      </c>
      <c r="F54" s="709"/>
      <c r="G54" s="78">
        <f>SUM(G50:G53)</f>
        <v>0</v>
      </c>
      <c r="H54" s="79">
        <f t="shared" ref="H54:W54" si="7">SUM(H50:H53)</f>
        <v>0</v>
      </c>
      <c r="I54" s="79">
        <f t="shared" si="7"/>
        <v>0</v>
      </c>
      <c r="J54" s="80">
        <f t="shared" si="7"/>
        <v>0</v>
      </c>
      <c r="K54" s="78">
        <f t="shared" si="7"/>
        <v>0</v>
      </c>
      <c r="L54" s="79">
        <f t="shared" si="7"/>
        <v>0</v>
      </c>
      <c r="M54" s="79">
        <f t="shared" si="7"/>
        <v>0</v>
      </c>
      <c r="N54" s="79">
        <f t="shared" si="7"/>
        <v>0</v>
      </c>
      <c r="O54" s="79">
        <f t="shared" si="7"/>
        <v>0</v>
      </c>
      <c r="P54" s="79">
        <f t="shared" si="7"/>
        <v>0</v>
      </c>
      <c r="Q54" s="79">
        <f t="shared" si="7"/>
        <v>0</v>
      </c>
      <c r="R54" s="79">
        <f t="shared" si="7"/>
        <v>0</v>
      </c>
      <c r="S54" s="79">
        <f t="shared" si="7"/>
        <v>0</v>
      </c>
      <c r="T54" s="79">
        <f t="shared" si="7"/>
        <v>0</v>
      </c>
      <c r="U54" s="79">
        <f t="shared" si="7"/>
        <v>0</v>
      </c>
      <c r="V54" s="79">
        <f t="shared" si="7"/>
        <v>0</v>
      </c>
      <c r="W54" s="80">
        <f t="shared" si="7"/>
        <v>0</v>
      </c>
    </row>
    <row r="55" spans="2:23" ht="17.25" thickBot="1" x14ac:dyDescent="0.3">
      <c r="B55" s="286"/>
      <c r="C55" s="286"/>
      <c r="D55" s="286"/>
      <c r="E55" s="287"/>
      <c r="F55" s="287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</row>
    <row r="56" spans="2:23" ht="13.5" thickBot="1" x14ac:dyDescent="0.3">
      <c r="B56" s="295" t="s">
        <v>618</v>
      </c>
      <c r="C56" s="293" t="s">
        <v>619</v>
      </c>
      <c r="D56" s="296" t="s">
        <v>669</v>
      </c>
      <c r="E56" s="734" t="s">
        <v>1030</v>
      </c>
      <c r="F56" s="735"/>
      <c r="G56" s="71" t="s">
        <v>618</v>
      </c>
      <c r="H56" s="72" t="s">
        <v>619</v>
      </c>
      <c r="I56" s="72" t="s">
        <v>618</v>
      </c>
      <c r="J56" s="310" t="s">
        <v>619</v>
      </c>
      <c r="K56" s="312" t="s">
        <v>618</v>
      </c>
      <c r="L56" s="72" t="s">
        <v>619</v>
      </c>
      <c r="M56" s="72" t="s">
        <v>618</v>
      </c>
      <c r="N56" s="72" t="s">
        <v>619</v>
      </c>
      <c r="O56" s="72" t="s">
        <v>618</v>
      </c>
      <c r="P56" s="72" t="s">
        <v>619</v>
      </c>
      <c r="Q56" s="72" t="s">
        <v>618</v>
      </c>
      <c r="R56" s="72" t="s">
        <v>619</v>
      </c>
      <c r="S56" s="72" t="s">
        <v>618</v>
      </c>
      <c r="T56" s="72" t="s">
        <v>619</v>
      </c>
      <c r="U56" s="72" t="s">
        <v>618</v>
      </c>
      <c r="V56" s="72" t="s">
        <v>619</v>
      </c>
      <c r="W56" s="73" t="s">
        <v>620</v>
      </c>
    </row>
    <row r="57" spans="2:23" ht="33" customHeight="1" x14ac:dyDescent="0.25">
      <c r="B57" s="319" t="e">
        <f>IF($A$5="",0,VLOOKUP($A$5,$CC$1512:$CK$2394,6,FALSE))</f>
        <v>#N/A</v>
      </c>
      <c r="C57" s="320" t="e">
        <f>IF($A$5="",0,VLOOKUP($A$5,$CP$1512:$CX$2394,6,FALSE))</f>
        <v>#N/A</v>
      </c>
      <c r="D57" s="215" t="e">
        <f>SUM(B57:C57)</f>
        <v>#N/A</v>
      </c>
      <c r="E57" s="736" t="s">
        <v>1031</v>
      </c>
      <c r="F57" s="622"/>
      <c r="G57" s="211"/>
      <c r="H57" s="212"/>
      <c r="I57" s="212"/>
      <c r="J57" s="301"/>
      <c r="K57" s="211"/>
      <c r="L57" s="212"/>
      <c r="M57" s="212"/>
      <c r="N57" s="212"/>
      <c r="O57" s="212"/>
      <c r="P57" s="212"/>
      <c r="Q57" s="212"/>
      <c r="R57" s="212"/>
      <c r="S57" s="212"/>
      <c r="T57" s="212"/>
      <c r="U57" s="214">
        <f t="shared" ref="U57:V60" si="8">+G57+I57+K57+M57+O57+Q57+S57</f>
        <v>0</v>
      </c>
      <c r="V57" s="214">
        <f t="shared" si="8"/>
        <v>0</v>
      </c>
      <c r="W57" s="215">
        <f>+V57+U57</f>
        <v>0</v>
      </c>
    </row>
    <row r="58" spans="2:23" ht="32.25" customHeight="1" x14ac:dyDescent="0.25">
      <c r="B58" s="321" t="e">
        <f>IF($A$5="",0,VLOOKUP($A$5,$CC$1512:$CK$2394,7,FALSE))</f>
        <v>#N/A</v>
      </c>
      <c r="C58" s="210" t="e">
        <f>IF($A$5="",0,VLOOKUP($A$5,$CP$1512:$CX$2394,7,FALSE))</f>
        <v>#N/A</v>
      </c>
      <c r="D58" s="217" t="e">
        <f>SUM(B58:C58)</f>
        <v>#N/A</v>
      </c>
      <c r="E58" s="707" t="s">
        <v>1032</v>
      </c>
      <c r="F58" s="624"/>
      <c r="G58" s="314"/>
      <c r="H58" s="147"/>
      <c r="I58" s="147"/>
      <c r="J58" s="302"/>
      <c r="K58" s="314"/>
      <c r="L58" s="147"/>
      <c r="M58" s="147"/>
      <c r="N58" s="147"/>
      <c r="O58" s="147"/>
      <c r="P58" s="147"/>
      <c r="Q58" s="147"/>
      <c r="R58" s="147"/>
      <c r="S58" s="147"/>
      <c r="T58" s="147"/>
      <c r="U58" s="216">
        <f t="shared" si="8"/>
        <v>0</v>
      </c>
      <c r="V58" s="216">
        <f t="shared" si="8"/>
        <v>0</v>
      </c>
      <c r="W58" s="217">
        <f>+V58+U58</f>
        <v>0</v>
      </c>
    </row>
    <row r="59" spans="2:23" ht="33" customHeight="1" x14ac:dyDescent="0.25">
      <c r="B59" s="321" t="e">
        <f>IF($A$5="",0,VLOOKUP($A$5,$CC$1512:$CK$2394,8,FALSE))</f>
        <v>#N/A</v>
      </c>
      <c r="C59" s="210" t="e">
        <f>IF($A$5="",0,VLOOKUP($A$5,$CP$1512:$CX$2394,8,FALSE))</f>
        <v>#N/A</v>
      </c>
      <c r="D59" s="217" t="e">
        <f>SUM(B59:C59)</f>
        <v>#N/A</v>
      </c>
      <c r="E59" s="707" t="s">
        <v>1033</v>
      </c>
      <c r="F59" s="624"/>
      <c r="G59" s="314"/>
      <c r="H59" s="147"/>
      <c r="I59" s="147"/>
      <c r="J59" s="302"/>
      <c r="K59" s="314"/>
      <c r="L59" s="147"/>
      <c r="M59" s="147"/>
      <c r="N59" s="147"/>
      <c r="O59" s="147"/>
      <c r="P59" s="147"/>
      <c r="Q59" s="147"/>
      <c r="R59" s="147"/>
      <c r="S59" s="147"/>
      <c r="T59" s="147"/>
      <c r="U59" s="216">
        <f t="shared" si="8"/>
        <v>0</v>
      </c>
      <c r="V59" s="216">
        <f t="shared" si="8"/>
        <v>0</v>
      </c>
      <c r="W59" s="217">
        <f>+V59+U59</f>
        <v>0</v>
      </c>
    </row>
    <row r="60" spans="2:23" ht="17.25" thickBot="1" x14ac:dyDescent="0.3">
      <c r="B60" s="322" t="e">
        <f>IF($A$5="",0,VLOOKUP($A$5,$CC$1512:$CK$2394,9,FALSE))</f>
        <v>#N/A</v>
      </c>
      <c r="C60" s="323" t="e">
        <f>IF($A$5="",0,VLOOKUP($A$5,$CP$1512:$CX$2394,9,FALSE))</f>
        <v>#N/A</v>
      </c>
      <c r="D60" s="220" t="e">
        <f>SUM(B60:C60)</f>
        <v>#N/A</v>
      </c>
      <c r="E60" s="707" t="s">
        <v>1034</v>
      </c>
      <c r="F60" s="624"/>
      <c r="G60" s="313"/>
      <c r="H60" s="226"/>
      <c r="I60" s="226"/>
      <c r="J60" s="305"/>
      <c r="K60" s="313"/>
      <c r="L60" s="226"/>
      <c r="M60" s="226"/>
      <c r="N60" s="226"/>
      <c r="O60" s="226"/>
      <c r="P60" s="226"/>
      <c r="Q60" s="226"/>
      <c r="R60" s="226"/>
      <c r="S60" s="226"/>
      <c r="T60" s="226"/>
      <c r="U60" s="223">
        <f t="shared" si="8"/>
        <v>0</v>
      </c>
      <c r="V60" s="223">
        <f t="shared" si="8"/>
        <v>0</v>
      </c>
      <c r="W60" s="224">
        <f>+V60+U60</f>
        <v>0</v>
      </c>
    </row>
    <row r="61" spans="2:23" ht="17.25" thickBot="1" x14ac:dyDescent="0.3">
      <c r="B61" s="78" t="e">
        <f>SUM(B57:B60)</f>
        <v>#N/A</v>
      </c>
      <c r="C61" s="79" t="e">
        <f>SUM(C57:C60)</f>
        <v>#N/A</v>
      </c>
      <c r="D61" s="80" t="e">
        <f>SUM(D57:D60)</f>
        <v>#N/A</v>
      </c>
      <c r="E61" s="708" t="s">
        <v>1035</v>
      </c>
      <c r="F61" s="709"/>
      <c r="G61" s="78">
        <f t="shared" ref="G61:W61" si="9">SUM(G57:G60)</f>
        <v>0</v>
      </c>
      <c r="H61" s="79">
        <f t="shared" si="9"/>
        <v>0</v>
      </c>
      <c r="I61" s="79">
        <f t="shared" si="9"/>
        <v>0</v>
      </c>
      <c r="J61" s="80">
        <f t="shared" si="9"/>
        <v>0</v>
      </c>
      <c r="K61" s="78">
        <f t="shared" si="9"/>
        <v>0</v>
      </c>
      <c r="L61" s="79">
        <f t="shared" si="9"/>
        <v>0</v>
      </c>
      <c r="M61" s="79">
        <f t="shared" si="9"/>
        <v>0</v>
      </c>
      <c r="N61" s="79">
        <f t="shared" si="9"/>
        <v>0</v>
      </c>
      <c r="O61" s="79">
        <f t="shared" si="9"/>
        <v>0</v>
      </c>
      <c r="P61" s="79">
        <f t="shared" si="9"/>
        <v>0</v>
      </c>
      <c r="Q61" s="79">
        <f t="shared" si="9"/>
        <v>0</v>
      </c>
      <c r="R61" s="79">
        <f t="shared" si="9"/>
        <v>0</v>
      </c>
      <c r="S61" s="79">
        <f t="shared" si="9"/>
        <v>0</v>
      </c>
      <c r="T61" s="79">
        <f t="shared" si="9"/>
        <v>0</v>
      </c>
      <c r="U61" s="79">
        <f t="shared" si="9"/>
        <v>0</v>
      </c>
      <c r="V61" s="79">
        <f t="shared" si="9"/>
        <v>0</v>
      </c>
      <c r="W61" s="80">
        <f t="shared" si="9"/>
        <v>0</v>
      </c>
    </row>
    <row r="62" spans="2:23" ht="15.75" thickBot="1" x14ac:dyDescent="0.3">
      <c r="B62" s="297" t="s">
        <v>682</v>
      </c>
      <c r="C62" s="49"/>
      <c r="D62" s="49"/>
      <c r="E62" s="49"/>
      <c r="F62" s="50"/>
      <c r="G62" s="50"/>
      <c r="H62" s="50"/>
      <c r="I62" s="50"/>
      <c r="J62"/>
      <c r="K62"/>
      <c r="L62"/>
      <c r="M62"/>
      <c r="N62"/>
      <c r="O62"/>
      <c r="P62"/>
      <c r="Q62"/>
      <c r="R62"/>
      <c r="S62"/>
      <c r="T62"/>
      <c r="U62"/>
      <c r="V62" s="50"/>
      <c r="W62" s="50"/>
    </row>
    <row r="63" spans="2:23" ht="15" x14ac:dyDescent="0.25">
      <c r="B63" s="740" t="s">
        <v>975</v>
      </c>
      <c r="C63" s="741"/>
      <c r="D63" s="742" t="s">
        <v>683</v>
      </c>
      <c r="E63" s="742"/>
      <c r="F63" s="743" t="s">
        <v>976</v>
      </c>
      <c r="G63" s="743"/>
      <c r="H63" s="744"/>
      <c r="I63" s="227"/>
      <c r="J63"/>
      <c r="K63"/>
      <c r="L63"/>
      <c r="M63"/>
      <c r="N63"/>
      <c r="O63"/>
      <c r="P63"/>
      <c r="Q63"/>
      <c r="R63"/>
      <c r="S63"/>
      <c r="T63"/>
      <c r="U63"/>
      <c r="V63" s="228"/>
      <c r="W63" s="50"/>
    </row>
    <row r="64" spans="2:23" ht="15" x14ac:dyDescent="0.25">
      <c r="B64" s="229" t="s">
        <v>618</v>
      </c>
      <c r="C64" s="230" t="s">
        <v>619</v>
      </c>
      <c r="D64" s="230" t="s">
        <v>618</v>
      </c>
      <c r="E64" s="230" t="s">
        <v>619</v>
      </c>
      <c r="F64" s="230" t="s">
        <v>618</v>
      </c>
      <c r="G64" s="720" t="s">
        <v>619</v>
      </c>
      <c r="H64" s="721"/>
      <c r="I64" s="227"/>
      <c r="J64"/>
      <c r="K64"/>
      <c r="L64" s="722" t="s">
        <v>630</v>
      </c>
      <c r="M64" s="722"/>
      <c r="N64" s="722"/>
      <c r="O64" s="723"/>
      <c r="P64" s="724"/>
      <c r="Q64" s="724"/>
      <c r="R64" s="724"/>
      <c r="S64" s="724"/>
      <c r="T64" s="724"/>
      <c r="U64" s="724"/>
      <c r="V64" s="725"/>
      <c r="W64" s="50"/>
    </row>
    <row r="65" spans="2:23" ht="17.25" thickBot="1" x14ac:dyDescent="0.3">
      <c r="B65" s="313"/>
      <c r="C65" s="226"/>
      <c r="D65" s="226"/>
      <c r="E65" s="226"/>
      <c r="F65" s="226"/>
      <c r="G65" s="732"/>
      <c r="H65" s="733"/>
      <c r="I65" s="227"/>
      <c r="J65"/>
      <c r="K65"/>
      <c r="L65" s="722"/>
      <c r="M65" s="722"/>
      <c r="N65" s="722"/>
      <c r="O65" s="726"/>
      <c r="P65" s="727"/>
      <c r="Q65" s="727"/>
      <c r="R65" s="727"/>
      <c r="S65" s="727"/>
      <c r="T65" s="727"/>
      <c r="U65" s="727"/>
      <c r="V65" s="728"/>
      <c r="W65" s="50"/>
    </row>
    <row r="66" spans="2:23" ht="16.5" x14ac:dyDescent="0.25">
      <c r="B66" s="231"/>
      <c r="C66" s="231"/>
      <c r="D66" s="231"/>
      <c r="E66" s="232"/>
      <c r="F66" s="233"/>
      <c r="G66" s="234"/>
      <c r="H66" s="234"/>
      <c r="I66" s="227"/>
      <c r="J66" s="235"/>
      <c r="K66" s="235"/>
      <c r="L66" s="235"/>
      <c r="M66" s="235"/>
      <c r="N66" s="235"/>
      <c r="O66" s="726"/>
      <c r="P66" s="727"/>
      <c r="Q66" s="727"/>
      <c r="R66" s="727"/>
      <c r="S66" s="727"/>
      <c r="T66" s="727"/>
      <c r="U66" s="727"/>
      <c r="V66" s="728"/>
      <c r="W66" s="50"/>
    </row>
    <row r="67" spans="2:23" ht="15" x14ac:dyDescent="0.25">
      <c r="B67" s="236" t="s">
        <v>684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729"/>
      <c r="P67" s="730"/>
      <c r="Q67" s="730"/>
      <c r="R67" s="730"/>
      <c r="S67" s="730"/>
      <c r="T67" s="730"/>
      <c r="U67" s="730"/>
      <c r="V67" s="731"/>
      <c r="W67" s="50"/>
    </row>
    <row r="68" spans="2:23" ht="15" x14ac:dyDescent="0.25">
      <c r="B68" s="237" t="s">
        <v>685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0"/>
    </row>
    <row r="1510" spans="1:122" hidden="1" x14ac:dyDescent="0.25"/>
    <row r="1511" spans="1:122" hidden="1" x14ac:dyDescent="0.25"/>
    <row r="1512" spans="1:122" ht="115.5" hidden="1" x14ac:dyDescent="0.25">
      <c r="A1512" s="238"/>
      <c r="B1512" s="238"/>
      <c r="C1512" s="239"/>
      <c r="D1512" s="240" t="s">
        <v>925</v>
      </c>
      <c r="E1512" s="240" t="s">
        <v>926</v>
      </c>
      <c r="F1512" s="240" t="s">
        <v>927</v>
      </c>
      <c r="G1512" s="240" t="s">
        <v>928</v>
      </c>
      <c r="H1512" s="240" t="s">
        <v>929</v>
      </c>
      <c r="I1512" s="241" t="s">
        <v>930</v>
      </c>
      <c r="J1512" s="241" t="s">
        <v>931</v>
      </c>
      <c r="K1512" s="241" t="s">
        <v>932</v>
      </c>
      <c r="L1512" s="241" t="s">
        <v>933</v>
      </c>
      <c r="M1512" s="241" t="s">
        <v>934</v>
      </c>
      <c r="N1512" s="242" t="s">
        <v>977</v>
      </c>
      <c r="O1512" s="242" t="s">
        <v>978</v>
      </c>
      <c r="P1512" s="242" t="s">
        <v>979</v>
      </c>
      <c r="Q1512" s="242" t="s">
        <v>980</v>
      </c>
      <c r="R1512" s="243" t="s">
        <v>981</v>
      </c>
      <c r="S1512" s="227"/>
      <c r="T1512" s="227"/>
      <c r="U1512" s="238"/>
      <c r="V1512" s="238"/>
      <c r="W1512" s="239"/>
      <c r="X1512" s="240" t="s">
        <v>925</v>
      </c>
      <c r="Y1512" s="240" t="s">
        <v>926</v>
      </c>
      <c r="Z1512" s="240" t="s">
        <v>927</v>
      </c>
      <c r="AA1512" s="240" t="s">
        <v>928</v>
      </c>
      <c r="AB1512" s="240" t="s">
        <v>929</v>
      </c>
      <c r="AC1512" s="241" t="s">
        <v>930</v>
      </c>
      <c r="AD1512" s="241" t="s">
        <v>931</v>
      </c>
      <c r="AE1512" s="241" t="s">
        <v>932</v>
      </c>
      <c r="AF1512" s="241" t="s">
        <v>933</v>
      </c>
      <c r="AG1512" s="241" t="s">
        <v>934</v>
      </c>
      <c r="AH1512" s="242" t="s">
        <v>977</v>
      </c>
      <c r="AI1512" s="242" t="s">
        <v>978</v>
      </c>
      <c r="AJ1512" s="242" t="s">
        <v>979</v>
      </c>
      <c r="AK1512" s="242" t="s">
        <v>980</v>
      </c>
      <c r="AL1512" s="243" t="s">
        <v>981</v>
      </c>
      <c r="AO1512" s="238"/>
      <c r="AP1512" s="238"/>
      <c r="AQ1512" s="239"/>
      <c r="AR1512" s="240" t="s">
        <v>925</v>
      </c>
      <c r="AS1512" s="240" t="s">
        <v>926</v>
      </c>
      <c r="AT1512" s="240" t="s">
        <v>927</v>
      </c>
      <c r="AU1512" s="240" t="s">
        <v>928</v>
      </c>
      <c r="AV1512" s="240" t="s">
        <v>929</v>
      </c>
      <c r="AW1512" s="241" t="s">
        <v>930</v>
      </c>
      <c r="AX1512" s="241" t="s">
        <v>931</v>
      </c>
      <c r="AY1512" s="241" t="s">
        <v>932</v>
      </c>
      <c r="AZ1512" s="241" t="s">
        <v>933</v>
      </c>
      <c r="BA1512" s="241" t="s">
        <v>934</v>
      </c>
      <c r="BB1512" s="242" t="s">
        <v>977</v>
      </c>
      <c r="BC1512" s="242" t="s">
        <v>978</v>
      </c>
      <c r="BD1512" s="242" t="s">
        <v>979</v>
      </c>
      <c r="BE1512" s="242" t="s">
        <v>980</v>
      </c>
      <c r="BF1512" s="243" t="s">
        <v>981</v>
      </c>
      <c r="BH1512" s="238"/>
      <c r="BI1512" s="238"/>
      <c r="BJ1512" s="239"/>
      <c r="BK1512" s="240" t="s">
        <v>925</v>
      </c>
      <c r="BL1512" s="240" t="s">
        <v>926</v>
      </c>
      <c r="BM1512" s="240" t="s">
        <v>927</v>
      </c>
      <c r="BN1512" s="240" t="s">
        <v>928</v>
      </c>
      <c r="BO1512" s="240" t="s">
        <v>929</v>
      </c>
      <c r="BP1512" s="241" t="s">
        <v>930</v>
      </c>
      <c r="BQ1512" s="241" t="s">
        <v>931</v>
      </c>
      <c r="BR1512" s="241" t="s">
        <v>932</v>
      </c>
      <c r="BS1512" s="241" t="s">
        <v>933</v>
      </c>
      <c r="BT1512" s="241" t="s">
        <v>934</v>
      </c>
      <c r="BU1512" s="242" t="s">
        <v>977</v>
      </c>
      <c r="BV1512" s="242" t="s">
        <v>978</v>
      </c>
      <c r="BW1512" s="242" t="s">
        <v>979</v>
      </c>
      <c r="BX1512" s="242" t="s">
        <v>980</v>
      </c>
      <c r="BY1512" s="243" t="s">
        <v>981</v>
      </c>
      <c r="CA1512" s="238"/>
      <c r="CB1512" s="238"/>
      <c r="CC1512" s="239"/>
      <c r="CD1512" s="240" t="s">
        <v>925</v>
      </c>
      <c r="CE1512" s="241" t="s">
        <v>930</v>
      </c>
      <c r="CF1512" s="240" t="s">
        <v>1038</v>
      </c>
      <c r="CG1512" s="240" t="s">
        <v>1039</v>
      </c>
      <c r="CH1512" s="240" t="s">
        <v>925</v>
      </c>
      <c r="CI1512" s="241" t="s">
        <v>930</v>
      </c>
      <c r="CJ1512" s="240" t="s">
        <v>1038</v>
      </c>
      <c r="CK1512" s="240" t="s">
        <v>1039</v>
      </c>
      <c r="CN1512" s="238"/>
      <c r="CO1512" s="238"/>
      <c r="CP1512" s="239"/>
      <c r="CQ1512" s="240" t="s">
        <v>925</v>
      </c>
      <c r="CR1512" s="241" t="s">
        <v>930</v>
      </c>
      <c r="CS1512" s="240" t="s">
        <v>1038</v>
      </c>
      <c r="CT1512" s="240" t="s">
        <v>1039</v>
      </c>
      <c r="CU1512" s="240" t="s">
        <v>925</v>
      </c>
      <c r="CV1512" s="241" t="s">
        <v>930</v>
      </c>
      <c r="CW1512" s="240" t="s">
        <v>1038</v>
      </c>
      <c r="CX1512" s="240" t="s">
        <v>1039</v>
      </c>
      <c r="CZ1512" s="238"/>
      <c r="DA1512" s="238"/>
      <c r="DB1512" s="239"/>
      <c r="DC1512" s="359" t="s">
        <v>1128</v>
      </c>
      <c r="DD1512"/>
      <c r="DE1512" s="238"/>
      <c r="DF1512" s="238"/>
      <c r="DG1512" s="239"/>
      <c r="DH1512" s="359" t="s">
        <v>1128</v>
      </c>
      <c r="DI1512"/>
      <c r="DJ1512" s="238"/>
      <c r="DK1512" s="238"/>
      <c r="DL1512" s="239"/>
      <c r="DM1512" s="359" t="s">
        <v>1169</v>
      </c>
      <c r="DN1512"/>
      <c r="DO1512" s="238"/>
      <c r="DP1512" s="238"/>
      <c r="DQ1512" s="239"/>
      <c r="DR1512" s="359" t="s">
        <v>1169</v>
      </c>
    </row>
    <row r="1513" spans="1:122" ht="15" hidden="1" x14ac:dyDescent="0.25">
      <c r="A1513" s="238" t="s">
        <v>9</v>
      </c>
      <c r="B1513" s="238" t="s">
        <v>80</v>
      </c>
      <c r="C1513" s="239" t="str">
        <f>A1513&amp;" "&amp;B1513</f>
        <v>District Upazila</v>
      </c>
      <c r="D1513" s="244" t="s">
        <v>645</v>
      </c>
      <c r="E1513" s="244" t="s">
        <v>645</v>
      </c>
      <c r="F1513" s="244" t="s">
        <v>645</v>
      </c>
      <c r="G1513" s="244" t="s">
        <v>645</v>
      </c>
      <c r="H1513" s="244" t="s">
        <v>645</v>
      </c>
      <c r="I1513" s="245" t="s">
        <v>645</v>
      </c>
      <c r="J1513" s="245" t="s">
        <v>645</v>
      </c>
      <c r="K1513" s="245" t="s">
        <v>645</v>
      </c>
      <c r="L1513" s="245" t="s">
        <v>645</v>
      </c>
      <c r="M1513" s="246" t="s">
        <v>645</v>
      </c>
      <c r="N1513" s="247" t="s">
        <v>645</v>
      </c>
      <c r="O1513" s="247" t="s">
        <v>645</v>
      </c>
      <c r="P1513" s="247" t="s">
        <v>645</v>
      </c>
      <c r="Q1513" s="247" t="s">
        <v>645</v>
      </c>
      <c r="R1513" s="247" t="s">
        <v>645</v>
      </c>
      <c r="S1513" s="227"/>
      <c r="T1513" s="227"/>
      <c r="U1513" s="238" t="s">
        <v>9</v>
      </c>
      <c r="V1513" s="238" t="s">
        <v>80</v>
      </c>
      <c r="W1513" s="238"/>
      <c r="X1513" s="244" t="s">
        <v>646</v>
      </c>
      <c r="Y1513" s="244" t="s">
        <v>646</v>
      </c>
      <c r="Z1513" s="244" t="s">
        <v>646</v>
      </c>
      <c r="AA1513" s="244" t="s">
        <v>646</v>
      </c>
      <c r="AB1513" s="244" t="s">
        <v>646</v>
      </c>
      <c r="AC1513" s="245" t="s">
        <v>646</v>
      </c>
      <c r="AD1513" s="245" t="s">
        <v>646</v>
      </c>
      <c r="AE1513" s="245" t="s">
        <v>646</v>
      </c>
      <c r="AF1513" s="245" t="s">
        <v>646</v>
      </c>
      <c r="AG1513" s="246" t="s">
        <v>646</v>
      </c>
      <c r="AH1513" s="247" t="s">
        <v>646</v>
      </c>
      <c r="AI1513" s="247" t="s">
        <v>646</v>
      </c>
      <c r="AJ1513" s="247" t="s">
        <v>646</v>
      </c>
      <c r="AK1513" s="247" t="s">
        <v>646</v>
      </c>
      <c r="AL1513" s="247" t="s">
        <v>646</v>
      </c>
      <c r="AO1513" s="238" t="s">
        <v>9</v>
      </c>
      <c r="AP1513" s="238" t="s">
        <v>80</v>
      </c>
      <c r="AQ1513" s="238"/>
      <c r="AR1513" s="244" t="s">
        <v>1049</v>
      </c>
      <c r="AS1513" s="244" t="s">
        <v>1049</v>
      </c>
      <c r="AT1513" s="244" t="s">
        <v>1049</v>
      </c>
      <c r="AU1513" s="244" t="s">
        <v>1049</v>
      </c>
      <c r="AV1513" s="244" t="s">
        <v>1049</v>
      </c>
      <c r="AW1513" s="244" t="s">
        <v>1049</v>
      </c>
      <c r="AX1513" s="244" t="s">
        <v>1049</v>
      </c>
      <c r="AY1513" s="244" t="s">
        <v>1049</v>
      </c>
      <c r="AZ1513" s="244" t="s">
        <v>1049</v>
      </c>
      <c r="BA1513" s="244" t="s">
        <v>1049</v>
      </c>
      <c r="BB1513" s="244" t="s">
        <v>1049</v>
      </c>
      <c r="BC1513" s="244" t="s">
        <v>1049</v>
      </c>
      <c r="BD1513" s="244" t="s">
        <v>1049</v>
      </c>
      <c r="BE1513" s="244" t="s">
        <v>1049</v>
      </c>
      <c r="BF1513" s="244" t="s">
        <v>1049</v>
      </c>
      <c r="BH1513" s="238" t="s">
        <v>9</v>
      </c>
      <c r="BI1513" s="238" t="s">
        <v>80</v>
      </c>
      <c r="BJ1513" s="238"/>
      <c r="BK1513" s="244" t="s">
        <v>1050</v>
      </c>
      <c r="BL1513" s="244" t="s">
        <v>1050</v>
      </c>
      <c r="BM1513" s="244" t="s">
        <v>1050</v>
      </c>
      <c r="BN1513" s="244" t="s">
        <v>1050</v>
      </c>
      <c r="BO1513" s="244" t="s">
        <v>1050</v>
      </c>
      <c r="BP1513" s="244" t="s">
        <v>1050</v>
      </c>
      <c r="BQ1513" s="244" t="s">
        <v>1050</v>
      </c>
      <c r="BR1513" s="244" t="s">
        <v>1050</v>
      </c>
      <c r="BS1513" s="244" t="s">
        <v>1050</v>
      </c>
      <c r="BT1513" s="244" t="s">
        <v>1050</v>
      </c>
      <c r="BU1513" s="244" t="s">
        <v>1050</v>
      </c>
      <c r="BV1513" s="244" t="s">
        <v>1050</v>
      </c>
      <c r="BW1513" s="244" t="s">
        <v>1050</v>
      </c>
      <c r="BX1513" s="244" t="s">
        <v>1050</v>
      </c>
      <c r="BY1513" s="244" t="s">
        <v>1050</v>
      </c>
      <c r="CA1513" s="238" t="s">
        <v>9</v>
      </c>
      <c r="CB1513" s="238" t="s">
        <v>80</v>
      </c>
      <c r="CC1513" s="238"/>
      <c r="CD1513" s="244" t="s">
        <v>645</v>
      </c>
      <c r="CE1513" s="244" t="s">
        <v>645</v>
      </c>
      <c r="CF1513" s="244" t="s">
        <v>645</v>
      </c>
      <c r="CG1513" s="244" t="s">
        <v>645</v>
      </c>
      <c r="CH1513" s="244" t="s">
        <v>645</v>
      </c>
      <c r="CI1513" s="244" t="s">
        <v>645</v>
      </c>
      <c r="CJ1513" s="244" t="s">
        <v>645</v>
      </c>
      <c r="CK1513" s="244" t="s">
        <v>645</v>
      </c>
      <c r="CN1513" s="238" t="s">
        <v>9</v>
      </c>
      <c r="CO1513" s="238" t="s">
        <v>80</v>
      </c>
      <c r="CP1513" s="238"/>
      <c r="CQ1513" s="244" t="s">
        <v>646</v>
      </c>
      <c r="CR1513" s="244" t="s">
        <v>646</v>
      </c>
      <c r="CS1513" s="244" t="s">
        <v>646</v>
      </c>
      <c r="CT1513" s="244" t="s">
        <v>646</v>
      </c>
      <c r="CU1513" s="244" t="s">
        <v>646</v>
      </c>
      <c r="CV1513" s="245" t="s">
        <v>646</v>
      </c>
      <c r="CW1513" s="245" t="s">
        <v>646</v>
      </c>
      <c r="CX1513" s="245" t="s">
        <v>646</v>
      </c>
      <c r="CZ1513" s="238" t="s">
        <v>9</v>
      </c>
      <c r="DA1513" s="238" t="s">
        <v>80</v>
      </c>
      <c r="DB1513" s="238"/>
      <c r="DC1513" s="244" t="s">
        <v>645</v>
      </c>
      <c r="DD1513"/>
      <c r="DE1513" s="238" t="s">
        <v>9</v>
      </c>
      <c r="DF1513" s="238" t="s">
        <v>80</v>
      </c>
      <c r="DG1513" s="238"/>
      <c r="DH1513" s="244" t="s">
        <v>646</v>
      </c>
      <c r="DI1513"/>
      <c r="DJ1513" s="238" t="s">
        <v>9</v>
      </c>
      <c r="DK1513" s="238" t="s">
        <v>80</v>
      </c>
      <c r="DL1513" s="238"/>
      <c r="DM1513" s="244" t="s">
        <v>645</v>
      </c>
      <c r="DN1513"/>
      <c r="DO1513" s="238" t="s">
        <v>9</v>
      </c>
      <c r="DP1513" s="238" t="s">
        <v>80</v>
      </c>
      <c r="DQ1513" s="238"/>
      <c r="DR1513" s="244" t="s">
        <v>646</v>
      </c>
    </row>
    <row r="1514" spans="1:122" ht="15" hidden="1" x14ac:dyDescent="0.25">
      <c r="A1514" s="248" t="s">
        <v>12</v>
      </c>
      <c r="B1514" s="248" t="s">
        <v>81</v>
      </c>
      <c r="C1514" s="248" t="str">
        <f>A1514&amp;" "&amp;B1514</f>
        <v>Barguna Amtali</v>
      </c>
      <c r="D1514" s="366"/>
      <c r="E1514" s="366"/>
      <c r="F1514" s="366"/>
      <c r="G1514" s="366"/>
      <c r="H1514" s="366"/>
      <c r="I1514" s="366"/>
      <c r="J1514" s="366"/>
      <c r="K1514" s="366"/>
      <c r="L1514" s="366"/>
      <c r="M1514" s="366"/>
      <c r="N1514" s="366"/>
      <c r="O1514" s="366"/>
      <c r="P1514" s="366"/>
      <c r="Q1514" s="366"/>
      <c r="R1514" s="366"/>
      <c r="S1514" s="169"/>
      <c r="T1514" s="169"/>
      <c r="U1514" s="248" t="s">
        <v>12</v>
      </c>
      <c r="V1514" s="248" t="s">
        <v>81</v>
      </c>
      <c r="W1514" s="248" t="str">
        <f>U1514&amp;" "&amp;V1514</f>
        <v>Barguna Amtali</v>
      </c>
      <c r="X1514" s="366"/>
      <c r="Y1514" s="366"/>
      <c r="Z1514" s="366"/>
      <c r="AA1514" s="366"/>
      <c r="AB1514" s="366"/>
      <c r="AC1514" s="366"/>
      <c r="AD1514" s="366"/>
      <c r="AE1514" s="366"/>
      <c r="AF1514" s="366"/>
      <c r="AG1514" s="366"/>
      <c r="AH1514" s="366"/>
      <c r="AI1514" s="366"/>
      <c r="AJ1514" s="366"/>
      <c r="AK1514" s="366"/>
      <c r="AL1514" s="366"/>
      <c r="AO1514" s="248" t="s">
        <v>12</v>
      </c>
      <c r="AP1514" s="248" t="s">
        <v>81</v>
      </c>
      <c r="AQ1514" s="248" t="str">
        <f>AO1514&amp;" "&amp;AP1514</f>
        <v>Barguna Amtali</v>
      </c>
      <c r="AR1514" s="392"/>
      <c r="AS1514" s="392"/>
      <c r="AT1514" s="392"/>
      <c r="AU1514" s="392"/>
      <c r="AV1514" s="392"/>
      <c r="AW1514" s="392"/>
      <c r="AX1514" s="392"/>
      <c r="AY1514" s="392"/>
      <c r="AZ1514" s="392"/>
      <c r="BA1514" s="392"/>
      <c r="BB1514" s="392"/>
      <c r="BC1514" s="392"/>
      <c r="BD1514" s="392"/>
      <c r="BE1514" s="392"/>
      <c r="BF1514" s="392"/>
      <c r="BH1514" s="248" t="s">
        <v>12</v>
      </c>
      <c r="BI1514" s="248" t="s">
        <v>81</v>
      </c>
      <c r="BJ1514" s="248" t="str">
        <f>BH1514&amp;" "&amp;BI1514</f>
        <v>Barguna Amtali</v>
      </c>
      <c r="BK1514" s="392"/>
      <c r="BL1514" s="392"/>
      <c r="BM1514" s="392"/>
      <c r="BN1514" s="392"/>
      <c r="BO1514" s="392"/>
      <c r="BP1514" s="392"/>
      <c r="BQ1514" s="392"/>
      <c r="BR1514" s="392"/>
      <c r="BS1514" s="392"/>
      <c r="BT1514" s="392"/>
      <c r="BU1514" s="392"/>
      <c r="BV1514" s="392"/>
      <c r="BW1514" s="392"/>
      <c r="BX1514" s="392"/>
      <c r="BY1514" s="392"/>
      <c r="CA1514" s="248" t="s">
        <v>12</v>
      </c>
      <c r="CB1514" s="248" t="s">
        <v>81</v>
      </c>
      <c r="CC1514" s="248" t="str">
        <f>CA1514&amp;" "&amp;CB1514</f>
        <v>Barguna Amtali</v>
      </c>
      <c r="CD1514" s="392"/>
      <c r="CE1514" s="392"/>
      <c r="CF1514" s="392"/>
      <c r="CG1514" s="392"/>
      <c r="CH1514" s="392"/>
      <c r="CI1514" s="392"/>
      <c r="CJ1514" s="392"/>
      <c r="CK1514" s="392"/>
      <c r="CN1514" s="248" t="s">
        <v>12</v>
      </c>
      <c r="CO1514" s="248" t="s">
        <v>81</v>
      </c>
      <c r="CP1514" s="248" t="str">
        <f>CN1514&amp;" "&amp;CO1514</f>
        <v>Barguna Amtali</v>
      </c>
      <c r="CQ1514" s="392"/>
      <c r="CR1514" s="392"/>
      <c r="CS1514" s="392"/>
      <c r="CT1514" s="392"/>
      <c r="CU1514" s="392"/>
      <c r="CV1514" s="392"/>
      <c r="CW1514" s="392"/>
      <c r="CX1514" s="392"/>
      <c r="CZ1514" s="248" t="s">
        <v>12</v>
      </c>
      <c r="DA1514" s="248" t="s">
        <v>81</v>
      </c>
      <c r="DB1514" s="248" t="str">
        <f>CZ1514&amp;" "&amp;DA1514</f>
        <v>Barguna Amtali</v>
      </c>
      <c r="DC1514" s="365"/>
      <c r="DD1514"/>
      <c r="DE1514" s="248" t="s">
        <v>12</v>
      </c>
      <c r="DF1514" s="248" t="s">
        <v>81</v>
      </c>
      <c r="DG1514" s="248" t="str">
        <f>DE1514&amp;" "&amp;DF1514</f>
        <v>Barguna Amtali</v>
      </c>
      <c r="DH1514" s="365"/>
      <c r="DI1514"/>
      <c r="DJ1514" s="248" t="s">
        <v>12</v>
      </c>
      <c r="DK1514" s="248" t="s">
        <v>81</v>
      </c>
      <c r="DL1514" s="248" t="str">
        <f>DJ1514&amp;" "&amp;DK1514</f>
        <v>Barguna Amtali</v>
      </c>
      <c r="DM1514" s="365"/>
      <c r="DN1514"/>
      <c r="DO1514" s="248" t="s">
        <v>12</v>
      </c>
      <c r="DP1514" s="248" t="s">
        <v>81</v>
      </c>
      <c r="DQ1514" s="248" t="str">
        <f>DO1514&amp;" "&amp;DP1514</f>
        <v>Barguna Amtali</v>
      </c>
      <c r="DR1514" s="365"/>
    </row>
    <row r="1515" spans="1:122" ht="15" hidden="1" x14ac:dyDescent="0.25">
      <c r="A1515" s="248" t="s">
        <v>12</v>
      </c>
      <c r="B1515" s="249" t="s">
        <v>82</v>
      </c>
      <c r="C1515" s="248" t="str">
        <f t="shared" ref="C1515:C1580" si="10">A1515&amp;" "&amp;B1515</f>
        <v>Barguna Bamna</v>
      </c>
      <c r="D1515" s="366"/>
      <c r="E1515" s="366"/>
      <c r="F1515" s="366"/>
      <c r="G1515" s="366"/>
      <c r="H1515" s="366"/>
      <c r="I1515" s="366"/>
      <c r="J1515" s="366"/>
      <c r="K1515" s="366"/>
      <c r="L1515" s="366"/>
      <c r="M1515" s="366"/>
      <c r="N1515" s="366"/>
      <c r="O1515" s="366"/>
      <c r="P1515" s="366"/>
      <c r="Q1515" s="366"/>
      <c r="R1515" s="366"/>
      <c r="S1515" s="169"/>
      <c r="T1515" s="169"/>
      <c r="U1515" s="248" t="s">
        <v>12</v>
      </c>
      <c r="V1515" s="249" t="s">
        <v>82</v>
      </c>
      <c r="W1515" s="248" t="str">
        <f t="shared" ref="W1515:W1580" si="11">U1515&amp;" "&amp;V1515</f>
        <v>Barguna Bamna</v>
      </c>
      <c r="X1515" s="366"/>
      <c r="Y1515" s="366"/>
      <c r="Z1515" s="366"/>
      <c r="AA1515" s="366"/>
      <c r="AB1515" s="366"/>
      <c r="AC1515" s="366"/>
      <c r="AD1515" s="366"/>
      <c r="AE1515" s="366"/>
      <c r="AF1515" s="366"/>
      <c r="AG1515" s="366"/>
      <c r="AH1515" s="366"/>
      <c r="AI1515" s="366"/>
      <c r="AJ1515" s="366"/>
      <c r="AK1515" s="366"/>
      <c r="AL1515" s="366"/>
      <c r="AO1515" s="248" t="s">
        <v>12</v>
      </c>
      <c r="AP1515" s="249" t="s">
        <v>82</v>
      </c>
      <c r="AQ1515" s="248" t="str">
        <f t="shared" ref="AQ1515:AQ1573" si="12">AO1515&amp;" "&amp;AP1515</f>
        <v>Barguna Bamna</v>
      </c>
      <c r="AR1515" s="392"/>
      <c r="AS1515" s="392"/>
      <c r="AT1515" s="392"/>
      <c r="AU1515" s="392"/>
      <c r="AV1515" s="392"/>
      <c r="AW1515" s="392"/>
      <c r="AX1515" s="392"/>
      <c r="AY1515" s="392"/>
      <c r="AZ1515" s="392"/>
      <c r="BA1515" s="392"/>
      <c r="BB1515" s="392"/>
      <c r="BC1515" s="392"/>
      <c r="BD1515" s="392"/>
      <c r="BE1515" s="392"/>
      <c r="BF1515" s="392"/>
      <c r="BH1515" s="248" t="s">
        <v>12</v>
      </c>
      <c r="BI1515" s="249" t="s">
        <v>82</v>
      </c>
      <c r="BJ1515" s="248" t="str">
        <f t="shared" ref="BJ1515:BJ1573" si="13">BH1515&amp;" "&amp;BI1515</f>
        <v>Barguna Bamna</v>
      </c>
      <c r="BK1515" s="392"/>
      <c r="BL1515" s="392"/>
      <c r="BM1515" s="392"/>
      <c r="BN1515" s="392"/>
      <c r="BO1515" s="392"/>
      <c r="BP1515" s="392"/>
      <c r="BQ1515" s="392"/>
      <c r="BR1515" s="392"/>
      <c r="BS1515" s="392"/>
      <c r="BT1515" s="392"/>
      <c r="BU1515" s="392"/>
      <c r="BV1515" s="392"/>
      <c r="BW1515" s="392"/>
      <c r="BX1515" s="392"/>
      <c r="BY1515" s="392"/>
      <c r="CA1515" s="248" t="s">
        <v>12</v>
      </c>
      <c r="CB1515" s="249" t="s">
        <v>82</v>
      </c>
      <c r="CC1515" s="248" t="str">
        <f t="shared" ref="CC1515:CC1573" si="14">CA1515&amp;" "&amp;CB1515</f>
        <v>Barguna Bamna</v>
      </c>
      <c r="CD1515" s="395"/>
      <c r="CE1515" s="395"/>
      <c r="CF1515" s="395"/>
      <c r="CG1515" s="395"/>
      <c r="CH1515" s="395"/>
      <c r="CI1515" s="395"/>
      <c r="CJ1515" s="395"/>
      <c r="CK1515" s="395"/>
      <c r="CN1515" s="248" t="s">
        <v>12</v>
      </c>
      <c r="CO1515" s="249" t="s">
        <v>82</v>
      </c>
      <c r="CP1515" s="248" t="str">
        <f t="shared" ref="CP1515:CP1573" si="15">CN1515&amp;" "&amp;CO1515</f>
        <v>Barguna Bamna</v>
      </c>
      <c r="CQ1515" s="395"/>
      <c r="CR1515" s="395"/>
      <c r="CS1515" s="395"/>
      <c r="CT1515" s="395"/>
      <c r="CU1515" s="395"/>
      <c r="CV1515" s="395"/>
      <c r="CW1515" s="395"/>
      <c r="CX1515" s="395"/>
      <c r="CZ1515" s="248" t="s">
        <v>12</v>
      </c>
      <c r="DA1515" s="249" t="s">
        <v>82</v>
      </c>
      <c r="DB1515" s="248" t="str">
        <f t="shared" ref="DB1515:DB1573" si="16">CZ1515&amp;" "&amp;DA1515</f>
        <v>Barguna Bamna</v>
      </c>
      <c r="DC1515" s="365"/>
      <c r="DD1515"/>
      <c r="DE1515" s="248" t="s">
        <v>12</v>
      </c>
      <c r="DF1515" s="249" t="s">
        <v>82</v>
      </c>
      <c r="DG1515" s="248" t="str">
        <f t="shared" ref="DG1515:DG1573" si="17">DE1515&amp;" "&amp;DF1515</f>
        <v>Barguna Bamna</v>
      </c>
      <c r="DH1515" s="365"/>
      <c r="DI1515"/>
      <c r="DJ1515" s="248" t="s">
        <v>12</v>
      </c>
      <c r="DK1515" s="249" t="s">
        <v>82</v>
      </c>
      <c r="DL1515" s="248" t="str">
        <f t="shared" ref="DL1515:DL1573" si="18">DJ1515&amp;" "&amp;DK1515</f>
        <v>Barguna Bamna</v>
      </c>
      <c r="DM1515" s="365"/>
      <c r="DN1515"/>
      <c r="DO1515" s="248" t="s">
        <v>12</v>
      </c>
      <c r="DP1515" s="249" t="s">
        <v>82</v>
      </c>
      <c r="DQ1515" s="248" t="str">
        <f t="shared" ref="DQ1515:DQ1573" si="19">DO1515&amp;" "&amp;DP1515</f>
        <v>Barguna Bamna</v>
      </c>
      <c r="DR1515" s="365"/>
    </row>
    <row r="1516" spans="1:122" ht="15" hidden="1" x14ac:dyDescent="0.25">
      <c r="A1516" s="248" t="s">
        <v>12</v>
      </c>
      <c r="B1516" s="249" t="s">
        <v>935</v>
      </c>
      <c r="C1516" s="248" t="str">
        <f t="shared" si="10"/>
        <v>Barguna Barguna DOTs Corner</v>
      </c>
      <c r="D1516" s="366"/>
      <c r="E1516" s="366"/>
      <c r="F1516" s="366"/>
      <c r="G1516" s="366"/>
      <c r="H1516" s="366"/>
      <c r="I1516" s="366"/>
      <c r="J1516" s="366"/>
      <c r="K1516" s="366"/>
      <c r="L1516" s="366"/>
      <c r="M1516" s="366"/>
      <c r="N1516" s="366"/>
      <c r="O1516" s="366"/>
      <c r="P1516" s="366"/>
      <c r="Q1516" s="366"/>
      <c r="R1516" s="366"/>
      <c r="S1516" s="169"/>
      <c r="T1516" s="169"/>
      <c r="U1516" s="248" t="s">
        <v>12</v>
      </c>
      <c r="V1516" s="249" t="s">
        <v>935</v>
      </c>
      <c r="W1516" s="248" t="str">
        <f t="shared" si="11"/>
        <v>Barguna Barguna DOTs Corner</v>
      </c>
      <c r="X1516" s="366"/>
      <c r="Y1516" s="366"/>
      <c r="Z1516" s="366"/>
      <c r="AA1516" s="366"/>
      <c r="AB1516" s="366"/>
      <c r="AC1516" s="366"/>
      <c r="AD1516" s="366"/>
      <c r="AE1516" s="366"/>
      <c r="AF1516" s="366"/>
      <c r="AG1516" s="366"/>
      <c r="AH1516" s="366"/>
      <c r="AI1516" s="366"/>
      <c r="AJ1516" s="366"/>
      <c r="AK1516" s="366"/>
      <c r="AL1516" s="366"/>
      <c r="AO1516" s="248" t="s">
        <v>12</v>
      </c>
      <c r="AP1516" s="249" t="s">
        <v>935</v>
      </c>
      <c r="AQ1516" s="248" t="str">
        <f t="shared" si="12"/>
        <v>Barguna Barguna DOTs Corner</v>
      </c>
      <c r="AR1516" s="392"/>
      <c r="AS1516" s="392"/>
      <c r="AT1516" s="392"/>
      <c r="AU1516" s="392"/>
      <c r="AV1516" s="392"/>
      <c r="AW1516" s="392"/>
      <c r="AX1516" s="392"/>
      <c r="AY1516" s="392"/>
      <c r="AZ1516" s="392"/>
      <c r="BA1516" s="392"/>
      <c r="BB1516" s="392"/>
      <c r="BC1516" s="392"/>
      <c r="BD1516" s="392"/>
      <c r="BE1516" s="392"/>
      <c r="BF1516" s="392"/>
      <c r="BH1516" s="248" t="s">
        <v>12</v>
      </c>
      <c r="BI1516" s="249" t="s">
        <v>935</v>
      </c>
      <c r="BJ1516" s="248" t="str">
        <f t="shared" si="13"/>
        <v>Barguna Barguna DOTs Corner</v>
      </c>
      <c r="BK1516" s="392"/>
      <c r="BL1516" s="392"/>
      <c r="BM1516" s="392"/>
      <c r="BN1516" s="392"/>
      <c r="BO1516" s="392"/>
      <c r="BP1516" s="392"/>
      <c r="BQ1516" s="392"/>
      <c r="BR1516" s="392"/>
      <c r="BS1516" s="392"/>
      <c r="BT1516" s="392"/>
      <c r="BU1516" s="392"/>
      <c r="BV1516" s="392"/>
      <c r="BW1516" s="392"/>
      <c r="BX1516" s="392"/>
      <c r="BY1516" s="392"/>
      <c r="CA1516" s="248" t="s">
        <v>12</v>
      </c>
      <c r="CB1516" s="249" t="s">
        <v>935</v>
      </c>
      <c r="CC1516" s="248" t="str">
        <f t="shared" si="14"/>
        <v>Barguna Barguna DOTs Corner</v>
      </c>
      <c r="CD1516" s="395"/>
      <c r="CE1516" s="395"/>
      <c r="CF1516" s="395"/>
      <c r="CG1516" s="395"/>
      <c r="CH1516" s="395"/>
      <c r="CI1516" s="395"/>
      <c r="CJ1516" s="395"/>
      <c r="CK1516" s="395"/>
      <c r="CN1516" s="248" t="s">
        <v>12</v>
      </c>
      <c r="CO1516" s="249" t="s">
        <v>935</v>
      </c>
      <c r="CP1516" s="248" t="str">
        <f t="shared" si="15"/>
        <v>Barguna Barguna DOTs Corner</v>
      </c>
      <c r="CQ1516" s="395"/>
      <c r="CR1516" s="395"/>
      <c r="CS1516" s="395"/>
      <c r="CT1516" s="395"/>
      <c r="CU1516" s="395"/>
      <c r="CV1516" s="395"/>
      <c r="CW1516" s="395"/>
      <c r="CX1516" s="395"/>
      <c r="CZ1516" s="248" t="s">
        <v>12</v>
      </c>
      <c r="DA1516" s="249" t="s">
        <v>935</v>
      </c>
      <c r="DB1516" s="248" t="str">
        <f t="shared" si="16"/>
        <v>Barguna Barguna DOTs Corner</v>
      </c>
      <c r="DC1516" s="365"/>
      <c r="DD1516"/>
      <c r="DE1516" s="248" t="s">
        <v>12</v>
      </c>
      <c r="DF1516" s="249" t="s">
        <v>935</v>
      </c>
      <c r="DG1516" s="248" t="str">
        <f t="shared" si="17"/>
        <v>Barguna Barguna DOTs Corner</v>
      </c>
      <c r="DH1516" s="365"/>
      <c r="DI1516"/>
      <c r="DJ1516" s="248" t="s">
        <v>12</v>
      </c>
      <c r="DK1516" s="249" t="s">
        <v>935</v>
      </c>
      <c r="DL1516" s="248" t="str">
        <f t="shared" si="18"/>
        <v>Barguna Barguna DOTs Corner</v>
      </c>
      <c r="DM1516" s="365"/>
      <c r="DN1516"/>
      <c r="DO1516" s="248" t="s">
        <v>12</v>
      </c>
      <c r="DP1516" s="249" t="s">
        <v>935</v>
      </c>
      <c r="DQ1516" s="248" t="str">
        <f t="shared" si="19"/>
        <v>Barguna Barguna DOTs Corner</v>
      </c>
      <c r="DR1516" s="365"/>
    </row>
    <row r="1517" spans="1:122" ht="15" hidden="1" x14ac:dyDescent="0.25">
      <c r="A1517" s="248" t="s">
        <v>12</v>
      </c>
      <c r="B1517" s="227" t="s">
        <v>83</v>
      </c>
      <c r="C1517" s="248" t="str">
        <f t="shared" si="10"/>
        <v>Barguna Barguna Sadar</v>
      </c>
      <c r="D1517" s="366"/>
      <c r="E1517" s="366"/>
      <c r="F1517" s="366"/>
      <c r="G1517" s="366"/>
      <c r="H1517" s="366"/>
      <c r="I1517" s="366"/>
      <c r="J1517" s="366"/>
      <c r="K1517" s="366"/>
      <c r="L1517" s="366"/>
      <c r="M1517" s="366"/>
      <c r="N1517" s="366"/>
      <c r="O1517" s="366"/>
      <c r="P1517" s="366"/>
      <c r="Q1517" s="366"/>
      <c r="R1517" s="366"/>
      <c r="S1517" s="169"/>
      <c r="T1517" s="169"/>
      <c r="U1517" s="248" t="s">
        <v>12</v>
      </c>
      <c r="V1517" s="227" t="s">
        <v>83</v>
      </c>
      <c r="W1517" s="248" t="str">
        <f t="shared" si="11"/>
        <v>Barguna Barguna Sadar</v>
      </c>
      <c r="X1517" s="366"/>
      <c r="Y1517" s="366"/>
      <c r="Z1517" s="366"/>
      <c r="AA1517" s="366"/>
      <c r="AB1517" s="366"/>
      <c r="AC1517" s="366"/>
      <c r="AD1517" s="366"/>
      <c r="AE1517" s="366"/>
      <c r="AF1517" s="366"/>
      <c r="AG1517" s="366"/>
      <c r="AH1517" s="366"/>
      <c r="AI1517" s="366"/>
      <c r="AJ1517" s="366"/>
      <c r="AK1517" s="366"/>
      <c r="AL1517" s="366"/>
      <c r="AO1517" s="248" t="s">
        <v>12</v>
      </c>
      <c r="AP1517" s="227" t="s">
        <v>83</v>
      </c>
      <c r="AQ1517" s="248" t="str">
        <f t="shared" si="12"/>
        <v>Barguna Barguna Sadar</v>
      </c>
      <c r="AR1517" s="392"/>
      <c r="AS1517" s="392"/>
      <c r="AT1517" s="392"/>
      <c r="AU1517" s="392"/>
      <c r="AV1517" s="392"/>
      <c r="AW1517" s="392"/>
      <c r="AX1517" s="392"/>
      <c r="AY1517" s="392"/>
      <c r="AZ1517" s="392"/>
      <c r="BA1517" s="392"/>
      <c r="BB1517" s="392"/>
      <c r="BC1517" s="392"/>
      <c r="BD1517" s="392"/>
      <c r="BE1517" s="392"/>
      <c r="BF1517" s="392"/>
      <c r="BH1517" s="248" t="s">
        <v>12</v>
      </c>
      <c r="BI1517" s="227" t="s">
        <v>83</v>
      </c>
      <c r="BJ1517" s="248" t="str">
        <f t="shared" si="13"/>
        <v>Barguna Barguna Sadar</v>
      </c>
      <c r="BK1517" s="392"/>
      <c r="BL1517" s="392"/>
      <c r="BM1517" s="392"/>
      <c r="BN1517" s="392"/>
      <c r="BO1517" s="392"/>
      <c r="BP1517" s="392"/>
      <c r="BQ1517" s="392"/>
      <c r="BR1517" s="392"/>
      <c r="BS1517" s="392"/>
      <c r="BT1517" s="392"/>
      <c r="BU1517" s="392"/>
      <c r="BV1517" s="392"/>
      <c r="BW1517" s="392"/>
      <c r="BX1517" s="392"/>
      <c r="BY1517" s="392"/>
      <c r="CA1517" s="248" t="s">
        <v>12</v>
      </c>
      <c r="CB1517" s="227" t="s">
        <v>83</v>
      </c>
      <c r="CC1517" s="248" t="str">
        <f t="shared" si="14"/>
        <v>Barguna Barguna Sadar</v>
      </c>
      <c r="CD1517" s="395"/>
      <c r="CE1517" s="395"/>
      <c r="CF1517" s="395"/>
      <c r="CG1517" s="395"/>
      <c r="CH1517" s="395"/>
      <c r="CI1517" s="395"/>
      <c r="CJ1517" s="395"/>
      <c r="CK1517" s="395"/>
      <c r="CN1517" s="248" t="s">
        <v>12</v>
      </c>
      <c r="CO1517" s="227" t="s">
        <v>83</v>
      </c>
      <c r="CP1517" s="248" t="str">
        <f t="shared" si="15"/>
        <v>Barguna Barguna Sadar</v>
      </c>
      <c r="CQ1517" s="395"/>
      <c r="CR1517" s="395"/>
      <c r="CS1517" s="395"/>
      <c r="CT1517" s="395"/>
      <c r="CU1517" s="395"/>
      <c r="CV1517" s="395"/>
      <c r="CW1517" s="395"/>
      <c r="CX1517" s="395"/>
      <c r="CZ1517" s="248" t="s">
        <v>12</v>
      </c>
      <c r="DA1517" s="227" t="s">
        <v>83</v>
      </c>
      <c r="DB1517" s="248" t="str">
        <f t="shared" si="16"/>
        <v>Barguna Barguna Sadar</v>
      </c>
      <c r="DC1517" s="365"/>
      <c r="DD1517"/>
      <c r="DE1517" s="248" t="s">
        <v>12</v>
      </c>
      <c r="DF1517" s="227" t="s">
        <v>83</v>
      </c>
      <c r="DG1517" s="248" t="str">
        <f t="shared" si="17"/>
        <v>Barguna Barguna Sadar</v>
      </c>
      <c r="DH1517" s="365"/>
      <c r="DI1517"/>
      <c r="DJ1517" s="248" t="s">
        <v>12</v>
      </c>
      <c r="DK1517" s="227" t="s">
        <v>83</v>
      </c>
      <c r="DL1517" s="248" t="str">
        <f t="shared" si="18"/>
        <v>Barguna Barguna Sadar</v>
      </c>
      <c r="DM1517" s="365"/>
      <c r="DN1517"/>
      <c r="DO1517" s="248" t="s">
        <v>12</v>
      </c>
      <c r="DP1517" s="227" t="s">
        <v>83</v>
      </c>
      <c r="DQ1517" s="248" t="str">
        <f t="shared" si="19"/>
        <v>Barguna Barguna Sadar</v>
      </c>
      <c r="DR1517" s="365"/>
    </row>
    <row r="1518" spans="1:122" ht="15" hidden="1" x14ac:dyDescent="0.25">
      <c r="A1518" s="248" t="s">
        <v>12</v>
      </c>
      <c r="B1518" s="248" t="s">
        <v>84</v>
      </c>
      <c r="C1518" s="248" t="str">
        <f t="shared" si="10"/>
        <v>Barguna Betagi</v>
      </c>
      <c r="D1518" s="366"/>
      <c r="E1518" s="366"/>
      <c r="F1518" s="366"/>
      <c r="G1518" s="366"/>
      <c r="H1518" s="366"/>
      <c r="I1518" s="366"/>
      <c r="J1518" s="366"/>
      <c r="K1518" s="366"/>
      <c r="L1518" s="366"/>
      <c r="M1518" s="366"/>
      <c r="N1518" s="366"/>
      <c r="O1518" s="366"/>
      <c r="P1518" s="366"/>
      <c r="Q1518" s="366"/>
      <c r="R1518" s="366"/>
      <c r="S1518" s="169"/>
      <c r="T1518" s="169"/>
      <c r="U1518" s="248" t="s">
        <v>12</v>
      </c>
      <c r="V1518" s="248" t="s">
        <v>84</v>
      </c>
      <c r="W1518" s="248" t="str">
        <f t="shared" si="11"/>
        <v>Barguna Betagi</v>
      </c>
      <c r="X1518" s="366"/>
      <c r="Y1518" s="366"/>
      <c r="Z1518" s="366"/>
      <c r="AA1518" s="366"/>
      <c r="AB1518" s="366"/>
      <c r="AC1518" s="366"/>
      <c r="AD1518" s="366"/>
      <c r="AE1518" s="366"/>
      <c r="AF1518" s="366"/>
      <c r="AG1518" s="366"/>
      <c r="AH1518" s="366"/>
      <c r="AI1518" s="366"/>
      <c r="AJ1518" s="366"/>
      <c r="AK1518" s="366"/>
      <c r="AL1518" s="366"/>
      <c r="AO1518" s="248" t="s">
        <v>12</v>
      </c>
      <c r="AP1518" s="248" t="s">
        <v>84</v>
      </c>
      <c r="AQ1518" s="248" t="str">
        <f t="shared" si="12"/>
        <v>Barguna Betagi</v>
      </c>
      <c r="AR1518" s="392"/>
      <c r="AS1518" s="392"/>
      <c r="AT1518" s="392"/>
      <c r="AU1518" s="392"/>
      <c r="AV1518" s="392"/>
      <c r="AW1518" s="392"/>
      <c r="AX1518" s="392"/>
      <c r="AY1518" s="392"/>
      <c r="AZ1518" s="392"/>
      <c r="BA1518" s="392"/>
      <c r="BB1518" s="392"/>
      <c r="BC1518" s="392"/>
      <c r="BD1518" s="392"/>
      <c r="BE1518" s="392"/>
      <c r="BF1518" s="392"/>
      <c r="BH1518" s="248" t="s">
        <v>12</v>
      </c>
      <c r="BI1518" s="248" t="s">
        <v>84</v>
      </c>
      <c r="BJ1518" s="248" t="str">
        <f t="shared" si="13"/>
        <v>Barguna Betagi</v>
      </c>
      <c r="BK1518" s="392"/>
      <c r="BL1518" s="392"/>
      <c r="BM1518" s="392"/>
      <c r="BN1518" s="392"/>
      <c r="BO1518" s="392"/>
      <c r="BP1518" s="392"/>
      <c r="BQ1518" s="392"/>
      <c r="BR1518" s="392"/>
      <c r="BS1518" s="392"/>
      <c r="BT1518" s="392"/>
      <c r="BU1518" s="392"/>
      <c r="BV1518" s="392"/>
      <c r="BW1518" s="392"/>
      <c r="BX1518" s="392"/>
      <c r="BY1518" s="392"/>
      <c r="CA1518" s="248" t="s">
        <v>12</v>
      </c>
      <c r="CB1518" s="248" t="s">
        <v>84</v>
      </c>
      <c r="CC1518" s="248" t="str">
        <f t="shared" si="14"/>
        <v>Barguna Betagi</v>
      </c>
      <c r="CD1518" s="395"/>
      <c r="CE1518" s="395"/>
      <c r="CF1518" s="395"/>
      <c r="CG1518" s="395"/>
      <c r="CH1518" s="395"/>
      <c r="CI1518" s="395"/>
      <c r="CJ1518" s="395"/>
      <c r="CK1518" s="395"/>
      <c r="CN1518" s="248" t="s">
        <v>12</v>
      </c>
      <c r="CO1518" s="248" t="s">
        <v>84</v>
      </c>
      <c r="CP1518" s="248" t="str">
        <f t="shared" si="15"/>
        <v>Barguna Betagi</v>
      </c>
      <c r="CQ1518" s="395"/>
      <c r="CR1518" s="395"/>
      <c r="CS1518" s="395"/>
      <c r="CT1518" s="395"/>
      <c r="CU1518" s="395"/>
      <c r="CV1518" s="395"/>
      <c r="CW1518" s="395"/>
      <c r="CX1518" s="395"/>
      <c r="CZ1518" s="248" t="s">
        <v>12</v>
      </c>
      <c r="DA1518" s="248" t="s">
        <v>84</v>
      </c>
      <c r="DB1518" s="248" t="str">
        <f t="shared" si="16"/>
        <v>Barguna Betagi</v>
      </c>
      <c r="DC1518" s="365"/>
      <c r="DD1518"/>
      <c r="DE1518" s="248" t="s">
        <v>12</v>
      </c>
      <c r="DF1518" s="248" t="s">
        <v>84</v>
      </c>
      <c r="DG1518" s="248" t="str">
        <f t="shared" si="17"/>
        <v>Barguna Betagi</v>
      </c>
      <c r="DH1518" s="365"/>
      <c r="DI1518"/>
      <c r="DJ1518" s="248" t="s">
        <v>12</v>
      </c>
      <c r="DK1518" s="248" t="s">
        <v>84</v>
      </c>
      <c r="DL1518" s="248" t="str">
        <f t="shared" si="18"/>
        <v>Barguna Betagi</v>
      </c>
      <c r="DM1518" s="365"/>
      <c r="DN1518"/>
      <c r="DO1518" s="248" t="s">
        <v>12</v>
      </c>
      <c r="DP1518" s="248" t="s">
        <v>84</v>
      </c>
      <c r="DQ1518" s="248" t="str">
        <f t="shared" si="19"/>
        <v>Barguna Betagi</v>
      </c>
      <c r="DR1518" s="365"/>
    </row>
    <row r="1519" spans="1:122" ht="15" hidden="1" x14ac:dyDescent="0.25">
      <c r="A1519" s="248" t="s">
        <v>12</v>
      </c>
      <c r="B1519" s="248" t="s">
        <v>85</v>
      </c>
      <c r="C1519" s="248" t="str">
        <f t="shared" si="10"/>
        <v>Barguna Patharghata</v>
      </c>
      <c r="D1519" s="366"/>
      <c r="E1519" s="366"/>
      <c r="F1519" s="366"/>
      <c r="G1519" s="366"/>
      <c r="H1519" s="366"/>
      <c r="I1519" s="366"/>
      <c r="J1519" s="366"/>
      <c r="K1519" s="366"/>
      <c r="L1519" s="366"/>
      <c r="M1519" s="366"/>
      <c r="N1519" s="366"/>
      <c r="O1519" s="366"/>
      <c r="P1519" s="366"/>
      <c r="Q1519" s="366"/>
      <c r="R1519" s="366"/>
      <c r="S1519" s="169"/>
      <c r="T1519" s="169"/>
      <c r="U1519" s="248" t="s">
        <v>12</v>
      </c>
      <c r="V1519" s="248" t="s">
        <v>85</v>
      </c>
      <c r="W1519" s="248" t="str">
        <f t="shared" si="11"/>
        <v>Barguna Patharghata</v>
      </c>
      <c r="X1519" s="366"/>
      <c r="Y1519" s="366"/>
      <c r="Z1519" s="366"/>
      <c r="AA1519" s="366"/>
      <c r="AB1519" s="366"/>
      <c r="AC1519" s="366"/>
      <c r="AD1519" s="366"/>
      <c r="AE1519" s="366"/>
      <c r="AF1519" s="366"/>
      <c r="AG1519" s="366"/>
      <c r="AH1519" s="366"/>
      <c r="AI1519" s="366"/>
      <c r="AJ1519" s="366"/>
      <c r="AK1519" s="366"/>
      <c r="AL1519" s="366"/>
      <c r="AO1519" s="248" t="s">
        <v>12</v>
      </c>
      <c r="AP1519" s="248" t="s">
        <v>85</v>
      </c>
      <c r="AQ1519" s="248" t="str">
        <f t="shared" si="12"/>
        <v>Barguna Patharghata</v>
      </c>
      <c r="AR1519" s="392"/>
      <c r="AS1519" s="392"/>
      <c r="AT1519" s="392"/>
      <c r="AU1519" s="392"/>
      <c r="AV1519" s="392"/>
      <c r="AW1519" s="392"/>
      <c r="AX1519" s="392"/>
      <c r="AY1519" s="392"/>
      <c r="AZ1519" s="392"/>
      <c r="BA1519" s="392"/>
      <c r="BB1519" s="392"/>
      <c r="BC1519" s="392"/>
      <c r="BD1519" s="392"/>
      <c r="BE1519" s="392"/>
      <c r="BF1519" s="392"/>
      <c r="BH1519" s="248" t="s">
        <v>12</v>
      </c>
      <c r="BI1519" s="248" t="s">
        <v>85</v>
      </c>
      <c r="BJ1519" s="248" t="str">
        <f t="shared" si="13"/>
        <v>Barguna Patharghata</v>
      </c>
      <c r="BK1519" s="392"/>
      <c r="BL1519" s="392"/>
      <c r="BM1519" s="392"/>
      <c r="BN1519" s="392"/>
      <c r="BO1519" s="392"/>
      <c r="BP1519" s="392"/>
      <c r="BQ1519" s="392"/>
      <c r="BR1519" s="392"/>
      <c r="BS1519" s="392"/>
      <c r="BT1519" s="392"/>
      <c r="BU1519" s="392"/>
      <c r="BV1519" s="392"/>
      <c r="BW1519" s="392"/>
      <c r="BX1519" s="392"/>
      <c r="BY1519" s="392"/>
      <c r="CA1519" s="248" t="s">
        <v>12</v>
      </c>
      <c r="CB1519" s="248" t="s">
        <v>85</v>
      </c>
      <c r="CC1519" s="248" t="str">
        <f t="shared" si="14"/>
        <v>Barguna Patharghata</v>
      </c>
      <c r="CD1519" s="395"/>
      <c r="CE1519" s="395"/>
      <c r="CF1519" s="395"/>
      <c r="CG1519" s="395"/>
      <c r="CH1519" s="395"/>
      <c r="CI1519" s="395"/>
      <c r="CJ1519" s="395"/>
      <c r="CK1519" s="395"/>
      <c r="CN1519" s="248" t="s">
        <v>12</v>
      </c>
      <c r="CO1519" s="248" t="s">
        <v>85</v>
      </c>
      <c r="CP1519" s="248" t="str">
        <f t="shared" si="15"/>
        <v>Barguna Patharghata</v>
      </c>
      <c r="CQ1519" s="395"/>
      <c r="CR1519" s="395"/>
      <c r="CS1519" s="395"/>
      <c r="CT1519" s="395"/>
      <c r="CU1519" s="395"/>
      <c r="CV1519" s="395"/>
      <c r="CW1519" s="395"/>
      <c r="CX1519" s="395"/>
      <c r="CZ1519" s="248" t="s">
        <v>12</v>
      </c>
      <c r="DA1519" s="248" t="s">
        <v>85</v>
      </c>
      <c r="DB1519" s="248" t="str">
        <f t="shared" si="16"/>
        <v>Barguna Patharghata</v>
      </c>
      <c r="DC1519" s="365"/>
      <c r="DD1519"/>
      <c r="DE1519" s="248" t="s">
        <v>12</v>
      </c>
      <c r="DF1519" s="248" t="s">
        <v>85</v>
      </c>
      <c r="DG1519" s="248" t="str">
        <f t="shared" si="17"/>
        <v>Barguna Patharghata</v>
      </c>
      <c r="DH1519" s="365"/>
      <c r="DI1519"/>
      <c r="DJ1519" s="248" t="s">
        <v>12</v>
      </c>
      <c r="DK1519" s="248" t="s">
        <v>85</v>
      </c>
      <c r="DL1519" s="248" t="str">
        <f t="shared" si="18"/>
        <v>Barguna Patharghata</v>
      </c>
      <c r="DM1519" s="365"/>
      <c r="DN1519"/>
      <c r="DO1519" s="248" t="s">
        <v>12</v>
      </c>
      <c r="DP1519" s="248" t="s">
        <v>85</v>
      </c>
      <c r="DQ1519" s="248" t="str">
        <f t="shared" si="19"/>
        <v>Barguna Patharghata</v>
      </c>
      <c r="DR1519" s="365"/>
    </row>
    <row r="1520" spans="1:122" ht="15" hidden="1" x14ac:dyDescent="0.25">
      <c r="A1520" s="248" t="s">
        <v>12</v>
      </c>
      <c r="B1520" s="249" t="s">
        <v>86</v>
      </c>
      <c r="C1520" s="248" t="str">
        <f t="shared" si="10"/>
        <v>Barguna Prison</v>
      </c>
      <c r="D1520" s="366"/>
      <c r="E1520" s="366"/>
      <c r="F1520" s="366"/>
      <c r="G1520" s="366"/>
      <c r="H1520" s="366"/>
      <c r="I1520" s="366"/>
      <c r="J1520" s="366"/>
      <c r="K1520" s="366"/>
      <c r="L1520" s="366"/>
      <c r="M1520" s="366"/>
      <c r="N1520" s="366"/>
      <c r="O1520" s="366"/>
      <c r="P1520" s="366"/>
      <c r="Q1520" s="366"/>
      <c r="R1520" s="366"/>
      <c r="S1520" s="169"/>
      <c r="T1520" s="169"/>
      <c r="U1520" s="248" t="s">
        <v>12</v>
      </c>
      <c r="V1520" s="249" t="s">
        <v>86</v>
      </c>
      <c r="W1520" s="248" t="str">
        <f t="shared" si="11"/>
        <v>Barguna Prison</v>
      </c>
      <c r="X1520" s="366"/>
      <c r="Y1520" s="366"/>
      <c r="Z1520" s="366"/>
      <c r="AA1520" s="366"/>
      <c r="AB1520" s="366"/>
      <c r="AC1520" s="366"/>
      <c r="AD1520" s="366"/>
      <c r="AE1520" s="366"/>
      <c r="AF1520" s="366"/>
      <c r="AG1520" s="366"/>
      <c r="AH1520" s="366"/>
      <c r="AI1520" s="366"/>
      <c r="AJ1520" s="366"/>
      <c r="AK1520" s="366"/>
      <c r="AL1520" s="366"/>
      <c r="AO1520" s="248" t="s">
        <v>12</v>
      </c>
      <c r="AP1520" s="249" t="s">
        <v>86</v>
      </c>
      <c r="AQ1520" s="248" t="str">
        <f t="shared" si="12"/>
        <v>Barguna Prison</v>
      </c>
      <c r="AR1520" s="392"/>
      <c r="AS1520" s="392"/>
      <c r="AT1520" s="392"/>
      <c r="AU1520" s="392"/>
      <c r="AV1520" s="392"/>
      <c r="AW1520" s="392"/>
      <c r="AX1520" s="392"/>
      <c r="AY1520" s="392"/>
      <c r="AZ1520" s="392"/>
      <c r="BA1520" s="392"/>
      <c r="BB1520" s="392"/>
      <c r="BC1520" s="392"/>
      <c r="BD1520" s="392"/>
      <c r="BE1520" s="392"/>
      <c r="BF1520" s="392"/>
      <c r="BH1520" s="248" t="s">
        <v>12</v>
      </c>
      <c r="BI1520" s="249" t="s">
        <v>86</v>
      </c>
      <c r="BJ1520" s="248" t="str">
        <f t="shared" si="13"/>
        <v>Barguna Prison</v>
      </c>
      <c r="BK1520" s="392"/>
      <c r="BL1520" s="392"/>
      <c r="BM1520" s="392"/>
      <c r="BN1520" s="392"/>
      <c r="BO1520" s="392"/>
      <c r="BP1520" s="392"/>
      <c r="BQ1520" s="392"/>
      <c r="BR1520" s="392"/>
      <c r="BS1520" s="392"/>
      <c r="BT1520" s="392"/>
      <c r="BU1520" s="392"/>
      <c r="BV1520" s="392"/>
      <c r="BW1520" s="392"/>
      <c r="BX1520" s="392"/>
      <c r="BY1520" s="392"/>
      <c r="CA1520" s="248" t="s">
        <v>12</v>
      </c>
      <c r="CB1520" s="249" t="s">
        <v>86</v>
      </c>
      <c r="CC1520" s="248" t="str">
        <f t="shared" si="14"/>
        <v>Barguna Prison</v>
      </c>
      <c r="CD1520" s="395"/>
      <c r="CE1520" s="395"/>
      <c r="CF1520" s="395"/>
      <c r="CG1520" s="395"/>
      <c r="CH1520" s="395"/>
      <c r="CI1520" s="395"/>
      <c r="CJ1520" s="395"/>
      <c r="CK1520" s="395"/>
      <c r="CN1520" s="248" t="s">
        <v>12</v>
      </c>
      <c r="CO1520" s="249" t="s">
        <v>86</v>
      </c>
      <c r="CP1520" s="248" t="str">
        <f t="shared" si="15"/>
        <v>Barguna Prison</v>
      </c>
      <c r="CQ1520" s="395"/>
      <c r="CR1520" s="395"/>
      <c r="CS1520" s="395"/>
      <c r="CT1520" s="395"/>
      <c r="CU1520" s="395"/>
      <c r="CV1520" s="395"/>
      <c r="CW1520" s="395"/>
      <c r="CX1520" s="395"/>
      <c r="CZ1520" s="248" t="s">
        <v>12</v>
      </c>
      <c r="DA1520" s="249" t="s">
        <v>86</v>
      </c>
      <c r="DB1520" s="248" t="str">
        <f t="shared" si="16"/>
        <v>Barguna Prison</v>
      </c>
      <c r="DC1520" s="365"/>
      <c r="DD1520"/>
      <c r="DE1520" s="248" t="s">
        <v>12</v>
      </c>
      <c r="DF1520" s="249" t="s">
        <v>86</v>
      </c>
      <c r="DG1520" s="248" t="str">
        <f t="shared" si="17"/>
        <v>Barguna Prison</v>
      </c>
      <c r="DH1520" s="365"/>
      <c r="DI1520"/>
      <c r="DJ1520" s="248" t="s">
        <v>12</v>
      </c>
      <c r="DK1520" s="249" t="s">
        <v>86</v>
      </c>
      <c r="DL1520" s="248" t="str">
        <f t="shared" si="18"/>
        <v>Barguna Prison</v>
      </c>
      <c r="DM1520" s="365"/>
      <c r="DN1520"/>
      <c r="DO1520" s="248" t="s">
        <v>12</v>
      </c>
      <c r="DP1520" s="249" t="s">
        <v>86</v>
      </c>
      <c r="DQ1520" s="248" t="str">
        <f t="shared" si="19"/>
        <v>Barguna Prison</v>
      </c>
      <c r="DR1520" s="365"/>
    </row>
    <row r="1521" spans="1:122" ht="15" hidden="1" x14ac:dyDescent="0.25">
      <c r="A1521" s="248" t="s">
        <v>1083</v>
      </c>
      <c r="B1521" s="248" t="s">
        <v>87</v>
      </c>
      <c r="C1521" s="248" t="str">
        <f t="shared" si="10"/>
        <v>Barishal Agoiljhara</v>
      </c>
      <c r="D1521" s="366"/>
      <c r="E1521" s="366"/>
      <c r="F1521" s="366"/>
      <c r="G1521" s="366"/>
      <c r="H1521" s="366"/>
      <c r="I1521" s="366"/>
      <c r="J1521" s="366"/>
      <c r="K1521" s="366"/>
      <c r="L1521" s="366"/>
      <c r="M1521" s="366"/>
      <c r="N1521" s="366"/>
      <c r="O1521" s="366"/>
      <c r="P1521" s="366"/>
      <c r="Q1521" s="366"/>
      <c r="R1521" s="366"/>
      <c r="S1521" s="250"/>
      <c r="T1521" s="250"/>
      <c r="U1521" s="248" t="s">
        <v>1083</v>
      </c>
      <c r="V1521" s="248" t="s">
        <v>87</v>
      </c>
      <c r="W1521" s="248" t="str">
        <f t="shared" si="11"/>
        <v>Barishal Agoiljhara</v>
      </c>
      <c r="X1521" s="366"/>
      <c r="Y1521" s="366"/>
      <c r="Z1521" s="366"/>
      <c r="AA1521" s="366"/>
      <c r="AB1521" s="366"/>
      <c r="AC1521" s="366"/>
      <c r="AD1521" s="366"/>
      <c r="AE1521" s="366"/>
      <c r="AF1521" s="366"/>
      <c r="AG1521" s="366"/>
      <c r="AH1521" s="366"/>
      <c r="AI1521" s="366"/>
      <c r="AJ1521" s="366"/>
      <c r="AK1521" s="366"/>
      <c r="AL1521" s="366"/>
      <c r="AO1521" s="248" t="s">
        <v>1083</v>
      </c>
      <c r="AP1521" s="248" t="s">
        <v>87</v>
      </c>
      <c r="AQ1521" s="248" t="str">
        <f t="shared" si="12"/>
        <v>Barishal Agoiljhara</v>
      </c>
      <c r="AR1521" s="392"/>
      <c r="AS1521" s="392"/>
      <c r="AT1521" s="392"/>
      <c r="AU1521" s="392"/>
      <c r="AV1521" s="392"/>
      <c r="AW1521" s="392"/>
      <c r="AX1521" s="392"/>
      <c r="AY1521" s="392"/>
      <c r="AZ1521" s="392"/>
      <c r="BA1521" s="392"/>
      <c r="BB1521" s="392"/>
      <c r="BC1521" s="392"/>
      <c r="BD1521" s="392"/>
      <c r="BE1521" s="392"/>
      <c r="BF1521" s="392"/>
      <c r="BH1521" s="248" t="s">
        <v>1083</v>
      </c>
      <c r="BI1521" s="248" t="s">
        <v>87</v>
      </c>
      <c r="BJ1521" s="248" t="str">
        <f t="shared" si="13"/>
        <v>Barishal Agoiljhara</v>
      </c>
      <c r="BK1521" s="392"/>
      <c r="BL1521" s="392"/>
      <c r="BM1521" s="392"/>
      <c r="BN1521" s="392"/>
      <c r="BO1521" s="392"/>
      <c r="BP1521" s="392"/>
      <c r="BQ1521" s="392"/>
      <c r="BR1521" s="392"/>
      <c r="BS1521" s="392"/>
      <c r="BT1521" s="392"/>
      <c r="BU1521" s="392"/>
      <c r="BV1521" s="392"/>
      <c r="BW1521" s="392"/>
      <c r="BX1521" s="392"/>
      <c r="BY1521" s="392"/>
      <c r="CA1521" s="248" t="s">
        <v>1083</v>
      </c>
      <c r="CB1521" s="248" t="s">
        <v>87</v>
      </c>
      <c r="CC1521" s="248" t="str">
        <f t="shared" si="14"/>
        <v>Barishal Agoiljhara</v>
      </c>
      <c r="CD1521" s="395"/>
      <c r="CE1521" s="395"/>
      <c r="CF1521" s="395"/>
      <c r="CG1521" s="395"/>
      <c r="CH1521" s="395"/>
      <c r="CI1521" s="395"/>
      <c r="CJ1521" s="395"/>
      <c r="CK1521" s="395"/>
      <c r="CN1521" s="248" t="s">
        <v>1083</v>
      </c>
      <c r="CO1521" s="248" t="s">
        <v>87</v>
      </c>
      <c r="CP1521" s="248" t="str">
        <f t="shared" si="15"/>
        <v>Barishal Agoiljhara</v>
      </c>
      <c r="CQ1521" s="395"/>
      <c r="CR1521" s="395"/>
      <c r="CS1521" s="395"/>
      <c r="CT1521" s="395"/>
      <c r="CU1521" s="395"/>
      <c r="CV1521" s="395"/>
      <c r="CW1521" s="395"/>
      <c r="CX1521" s="395"/>
      <c r="CZ1521" s="248" t="s">
        <v>1083</v>
      </c>
      <c r="DA1521" s="248" t="s">
        <v>87</v>
      </c>
      <c r="DB1521" s="248" t="str">
        <f t="shared" si="16"/>
        <v>Barishal Agoiljhara</v>
      </c>
      <c r="DC1521" s="365"/>
      <c r="DD1521"/>
      <c r="DE1521" s="248" t="s">
        <v>1083</v>
      </c>
      <c r="DF1521" s="248" t="s">
        <v>87</v>
      </c>
      <c r="DG1521" s="248" t="str">
        <f t="shared" si="17"/>
        <v>Barishal Agoiljhara</v>
      </c>
      <c r="DH1521" s="365"/>
      <c r="DI1521"/>
      <c r="DJ1521" s="248" t="s">
        <v>1083</v>
      </c>
      <c r="DK1521" s="248" t="s">
        <v>87</v>
      </c>
      <c r="DL1521" s="248" t="str">
        <f t="shared" si="18"/>
        <v>Barishal Agoiljhara</v>
      </c>
      <c r="DM1521" s="365"/>
      <c r="DN1521"/>
      <c r="DO1521" s="248" t="s">
        <v>1083</v>
      </c>
      <c r="DP1521" s="248" t="s">
        <v>87</v>
      </c>
      <c r="DQ1521" s="248" t="str">
        <f t="shared" si="19"/>
        <v>Barishal Agoiljhara</v>
      </c>
      <c r="DR1521" s="365"/>
    </row>
    <row r="1522" spans="1:122" ht="15" hidden="1" x14ac:dyDescent="0.25">
      <c r="A1522" s="248" t="s">
        <v>1083</v>
      </c>
      <c r="B1522" s="248" t="s">
        <v>88</v>
      </c>
      <c r="C1522" s="248" t="str">
        <f t="shared" si="10"/>
        <v>Barishal Babuganj</v>
      </c>
      <c r="D1522" s="366"/>
      <c r="E1522" s="366"/>
      <c r="F1522" s="366"/>
      <c r="G1522" s="366"/>
      <c r="H1522" s="366"/>
      <c r="I1522" s="366"/>
      <c r="J1522" s="366"/>
      <c r="K1522" s="366"/>
      <c r="L1522" s="366"/>
      <c r="M1522" s="366"/>
      <c r="N1522" s="366"/>
      <c r="O1522" s="366"/>
      <c r="P1522" s="366"/>
      <c r="Q1522" s="366"/>
      <c r="R1522" s="366"/>
      <c r="S1522" s="250"/>
      <c r="T1522" s="250"/>
      <c r="U1522" s="248" t="s">
        <v>1083</v>
      </c>
      <c r="V1522" s="248" t="s">
        <v>88</v>
      </c>
      <c r="W1522" s="248" t="str">
        <f t="shared" si="11"/>
        <v>Barishal Babuganj</v>
      </c>
      <c r="X1522" s="366"/>
      <c r="Y1522" s="366"/>
      <c r="Z1522" s="366"/>
      <c r="AA1522" s="366"/>
      <c r="AB1522" s="366"/>
      <c r="AC1522" s="366"/>
      <c r="AD1522" s="366"/>
      <c r="AE1522" s="366"/>
      <c r="AF1522" s="366"/>
      <c r="AG1522" s="366"/>
      <c r="AH1522" s="366"/>
      <c r="AI1522" s="366"/>
      <c r="AJ1522" s="366"/>
      <c r="AK1522" s="366"/>
      <c r="AL1522" s="366"/>
      <c r="AO1522" s="248" t="s">
        <v>1083</v>
      </c>
      <c r="AP1522" s="248" t="s">
        <v>88</v>
      </c>
      <c r="AQ1522" s="248" t="str">
        <f t="shared" si="12"/>
        <v>Barishal Babuganj</v>
      </c>
      <c r="AR1522" s="392"/>
      <c r="AS1522" s="392"/>
      <c r="AT1522" s="392"/>
      <c r="AU1522" s="392"/>
      <c r="AV1522" s="392"/>
      <c r="AW1522" s="392"/>
      <c r="AX1522" s="392"/>
      <c r="AY1522" s="392"/>
      <c r="AZ1522" s="392"/>
      <c r="BA1522" s="392"/>
      <c r="BB1522" s="392"/>
      <c r="BC1522" s="392"/>
      <c r="BD1522" s="392"/>
      <c r="BE1522" s="392"/>
      <c r="BF1522" s="392"/>
      <c r="BH1522" s="248" t="s">
        <v>1083</v>
      </c>
      <c r="BI1522" s="248" t="s">
        <v>88</v>
      </c>
      <c r="BJ1522" s="248" t="str">
        <f t="shared" si="13"/>
        <v>Barishal Babuganj</v>
      </c>
      <c r="BK1522" s="392"/>
      <c r="BL1522" s="392"/>
      <c r="BM1522" s="392"/>
      <c r="BN1522" s="392"/>
      <c r="BO1522" s="392"/>
      <c r="BP1522" s="392"/>
      <c r="BQ1522" s="392"/>
      <c r="BR1522" s="392"/>
      <c r="BS1522" s="392"/>
      <c r="BT1522" s="392"/>
      <c r="BU1522" s="392"/>
      <c r="BV1522" s="392"/>
      <c r="BW1522" s="392"/>
      <c r="BX1522" s="392"/>
      <c r="BY1522" s="392"/>
      <c r="CA1522" s="248" t="s">
        <v>1083</v>
      </c>
      <c r="CB1522" s="248" t="s">
        <v>88</v>
      </c>
      <c r="CC1522" s="248" t="str">
        <f t="shared" si="14"/>
        <v>Barishal Babuganj</v>
      </c>
      <c r="CD1522" s="395"/>
      <c r="CE1522" s="395"/>
      <c r="CF1522" s="395"/>
      <c r="CG1522" s="395"/>
      <c r="CH1522" s="395"/>
      <c r="CI1522" s="395"/>
      <c r="CJ1522" s="395"/>
      <c r="CK1522" s="395"/>
      <c r="CN1522" s="248" t="s">
        <v>1083</v>
      </c>
      <c r="CO1522" s="248" t="s">
        <v>88</v>
      </c>
      <c r="CP1522" s="248" t="str">
        <f t="shared" si="15"/>
        <v>Barishal Babuganj</v>
      </c>
      <c r="CQ1522" s="395"/>
      <c r="CR1522" s="395"/>
      <c r="CS1522" s="395"/>
      <c r="CT1522" s="395"/>
      <c r="CU1522" s="395"/>
      <c r="CV1522" s="395"/>
      <c r="CW1522" s="395"/>
      <c r="CX1522" s="395"/>
      <c r="CZ1522" s="248" t="s">
        <v>1083</v>
      </c>
      <c r="DA1522" s="248" t="s">
        <v>88</v>
      </c>
      <c r="DB1522" s="248" t="str">
        <f t="shared" si="16"/>
        <v>Barishal Babuganj</v>
      </c>
      <c r="DC1522" s="365"/>
      <c r="DD1522"/>
      <c r="DE1522" s="248" t="s">
        <v>1083</v>
      </c>
      <c r="DF1522" s="248" t="s">
        <v>88</v>
      </c>
      <c r="DG1522" s="248" t="str">
        <f t="shared" si="17"/>
        <v>Barishal Babuganj</v>
      </c>
      <c r="DH1522" s="365"/>
      <c r="DI1522"/>
      <c r="DJ1522" s="248" t="s">
        <v>1083</v>
      </c>
      <c r="DK1522" s="248" t="s">
        <v>88</v>
      </c>
      <c r="DL1522" s="248" t="str">
        <f t="shared" si="18"/>
        <v>Barishal Babuganj</v>
      </c>
      <c r="DM1522" s="365"/>
      <c r="DN1522"/>
      <c r="DO1522" s="248" t="s">
        <v>1083</v>
      </c>
      <c r="DP1522" s="248" t="s">
        <v>88</v>
      </c>
      <c r="DQ1522" s="248" t="str">
        <f t="shared" si="19"/>
        <v>Barishal Babuganj</v>
      </c>
      <c r="DR1522" s="365"/>
    </row>
    <row r="1523" spans="1:122" ht="15" hidden="1" x14ac:dyDescent="0.25">
      <c r="A1523" s="248" t="s">
        <v>1083</v>
      </c>
      <c r="B1523" s="248" t="s">
        <v>89</v>
      </c>
      <c r="C1523" s="248" t="str">
        <f t="shared" si="10"/>
        <v>Barishal Bakerganj</v>
      </c>
      <c r="D1523" s="366"/>
      <c r="E1523" s="366"/>
      <c r="F1523" s="366"/>
      <c r="G1523" s="366"/>
      <c r="H1523" s="366"/>
      <c r="I1523" s="366"/>
      <c r="J1523" s="366"/>
      <c r="K1523" s="366"/>
      <c r="L1523" s="366"/>
      <c r="M1523" s="366"/>
      <c r="N1523" s="366"/>
      <c r="O1523" s="366"/>
      <c r="P1523" s="366"/>
      <c r="Q1523" s="366"/>
      <c r="R1523" s="366"/>
      <c r="S1523" s="250"/>
      <c r="T1523" s="250"/>
      <c r="U1523" s="248" t="s">
        <v>1083</v>
      </c>
      <c r="V1523" s="248" t="s">
        <v>89</v>
      </c>
      <c r="W1523" s="248" t="str">
        <f t="shared" si="11"/>
        <v>Barishal Bakerganj</v>
      </c>
      <c r="X1523" s="366"/>
      <c r="Y1523" s="366"/>
      <c r="Z1523" s="366"/>
      <c r="AA1523" s="366"/>
      <c r="AB1523" s="366"/>
      <c r="AC1523" s="366"/>
      <c r="AD1523" s="366"/>
      <c r="AE1523" s="366"/>
      <c r="AF1523" s="366"/>
      <c r="AG1523" s="366"/>
      <c r="AH1523" s="366"/>
      <c r="AI1523" s="366"/>
      <c r="AJ1523" s="366"/>
      <c r="AK1523" s="366"/>
      <c r="AL1523" s="366"/>
      <c r="AO1523" s="248" t="s">
        <v>1083</v>
      </c>
      <c r="AP1523" s="248" t="s">
        <v>89</v>
      </c>
      <c r="AQ1523" s="248" t="str">
        <f t="shared" si="12"/>
        <v>Barishal Bakerganj</v>
      </c>
      <c r="AR1523" s="392"/>
      <c r="AS1523" s="392"/>
      <c r="AT1523" s="392"/>
      <c r="AU1523" s="392"/>
      <c r="AV1523" s="392"/>
      <c r="AW1523" s="392"/>
      <c r="AX1523" s="392"/>
      <c r="AY1523" s="392"/>
      <c r="AZ1523" s="392"/>
      <c r="BA1523" s="392"/>
      <c r="BB1523" s="392"/>
      <c r="BC1523" s="392"/>
      <c r="BD1523" s="392"/>
      <c r="BE1523" s="392"/>
      <c r="BF1523" s="392"/>
      <c r="BH1523" s="248" t="s">
        <v>1083</v>
      </c>
      <c r="BI1523" s="248" t="s">
        <v>89</v>
      </c>
      <c r="BJ1523" s="248" t="str">
        <f t="shared" si="13"/>
        <v>Barishal Bakerganj</v>
      </c>
      <c r="BK1523" s="392"/>
      <c r="BL1523" s="392"/>
      <c r="BM1523" s="392"/>
      <c r="BN1523" s="392"/>
      <c r="BO1523" s="392"/>
      <c r="BP1523" s="392"/>
      <c r="BQ1523" s="392"/>
      <c r="BR1523" s="392"/>
      <c r="BS1523" s="392"/>
      <c r="BT1523" s="392"/>
      <c r="BU1523" s="392"/>
      <c r="BV1523" s="392"/>
      <c r="BW1523" s="392"/>
      <c r="BX1523" s="392"/>
      <c r="BY1523" s="392"/>
      <c r="CA1523" s="248" t="s">
        <v>1083</v>
      </c>
      <c r="CB1523" s="248" t="s">
        <v>89</v>
      </c>
      <c r="CC1523" s="248" t="str">
        <f t="shared" si="14"/>
        <v>Barishal Bakerganj</v>
      </c>
      <c r="CD1523" s="395"/>
      <c r="CE1523" s="395"/>
      <c r="CF1523" s="395"/>
      <c r="CG1523" s="395"/>
      <c r="CH1523" s="395"/>
      <c r="CI1523" s="395"/>
      <c r="CJ1523" s="395"/>
      <c r="CK1523" s="395"/>
      <c r="CN1523" s="248" t="s">
        <v>1083</v>
      </c>
      <c r="CO1523" s="248" t="s">
        <v>89</v>
      </c>
      <c r="CP1523" s="248" t="str">
        <f t="shared" si="15"/>
        <v>Barishal Bakerganj</v>
      </c>
      <c r="CQ1523" s="395"/>
      <c r="CR1523" s="395"/>
      <c r="CS1523" s="395"/>
      <c r="CT1523" s="395"/>
      <c r="CU1523" s="395"/>
      <c r="CV1523" s="395"/>
      <c r="CW1523" s="395"/>
      <c r="CX1523" s="395"/>
      <c r="CZ1523" s="248" t="s">
        <v>1083</v>
      </c>
      <c r="DA1523" s="248" t="s">
        <v>89</v>
      </c>
      <c r="DB1523" s="248" t="str">
        <f t="shared" si="16"/>
        <v>Barishal Bakerganj</v>
      </c>
      <c r="DC1523" s="365"/>
      <c r="DD1523"/>
      <c r="DE1523" s="248" t="s">
        <v>1083</v>
      </c>
      <c r="DF1523" s="248" t="s">
        <v>89</v>
      </c>
      <c r="DG1523" s="248" t="str">
        <f t="shared" si="17"/>
        <v>Barishal Bakerganj</v>
      </c>
      <c r="DH1523" s="365"/>
      <c r="DI1523"/>
      <c r="DJ1523" s="248" t="s">
        <v>1083</v>
      </c>
      <c r="DK1523" s="248" t="s">
        <v>89</v>
      </c>
      <c r="DL1523" s="248" t="str">
        <f t="shared" si="18"/>
        <v>Barishal Bakerganj</v>
      </c>
      <c r="DM1523" s="365"/>
      <c r="DN1523"/>
      <c r="DO1523" s="248" t="s">
        <v>1083</v>
      </c>
      <c r="DP1523" s="248" t="s">
        <v>89</v>
      </c>
      <c r="DQ1523" s="248" t="str">
        <f t="shared" si="19"/>
        <v>Barishal Bakerganj</v>
      </c>
      <c r="DR1523" s="365"/>
    </row>
    <row r="1524" spans="1:122" ht="15" hidden="1" x14ac:dyDescent="0.25">
      <c r="A1524" s="248" t="s">
        <v>1083</v>
      </c>
      <c r="B1524" s="248" t="s">
        <v>90</v>
      </c>
      <c r="C1524" s="248" t="str">
        <f t="shared" si="10"/>
        <v>Barishal Banaripara</v>
      </c>
      <c r="D1524" s="366"/>
      <c r="E1524" s="366"/>
      <c r="F1524" s="366"/>
      <c r="G1524" s="366"/>
      <c r="H1524" s="366"/>
      <c r="I1524" s="366"/>
      <c r="J1524" s="366"/>
      <c r="K1524" s="366"/>
      <c r="L1524" s="366"/>
      <c r="M1524" s="366"/>
      <c r="N1524" s="366"/>
      <c r="O1524" s="366"/>
      <c r="P1524" s="366"/>
      <c r="Q1524" s="366"/>
      <c r="R1524" s="366"/>
      <c r="S1524" s="250"/>
      <c r="T1524" s="250"/>
      <c r="U1524" s="248" t="s">
        <v>1083</v>
      </c>
      <c r="V1524" s="248" t="s">
        <v>90</v>
      </c>
      <c r="W1524" s="248" t="str">
        <f t="shared" si="11"/>
        <v>Barishal Banaripara</v>
      </c>
      <c r="X1524" s="366"/>
      <c r="Y1524" s="366"/>
      <c r="Z1524" s="366"/>
      <c r="AA1524" s="366"/>
      <c r="AB1524" s="366"/>
      <c r="AC1524" s="366"/>
      <c r="AD1524" s="366"/>
      <c r="AE1524" s="366"/>
      <c r="AF1524" s="366"/>
      <c r="AG1524" s="366"/>
      <c r="AH1524" s="366"/>
      <c r="AI1524" s="366"/>
      <c r="AJ1524" s="366"/>
      <c r="AK1524" s="366"/>
      <c r="AL1524" s="366"/>
      <c r="AO1524" s="248" t="s">
        <v>1083</v>
      </c>
      <c r="AP1524" s="248" t="s">
        <v>90</v>
      </c>
      <c r="AQ1524" s="248" t="str">
        <f t="shared" si="12"/>
        <v>Barishal Banaripara</v>
      </c>
      <c r="AR1524" s="392"/>
      <c r="AS1524" s="392"/>
      <c r="AT1524" s="392"/>
      <c r="AU1524" s="392"/>
      <c r="AV1524" s="392"/>
      <c r="AW1524" s="392"/>
      <c r="AX1524" s="392"/>
      <c r="AY1524" s="392"/>
      <c r="AZ1524" s="392"/>
      <c r="BA1524" s="392"/>
      <c r="BB1524" s="392"/>
      <c r="BC1524" s="392"/>
      <c r="BD1524" s="392"/>
      <c r="BE1524" s="392"/>
      <c r="BF1524" s="392"/>
      <c r="BH1524" s="248" t="s">
        <v>1083</v>
      </c>
      <c r="BI1524" s="248" t="s">
        <v>90</v>
      </c>
      <c r="BJ1524" s="248" t="str">
        <f t="shared" si="13"/>
        <v>Barishal Banaripara</v>
      </c>
      <c r="BK1524" s="392"/>
      <c r="BL1524" s="392"/>
      <c r="BM1524" s="392"/>
      <c r="BN1524" s="392"/>
      <c r="BO1524" s="392"/>
      <c r="BP1524" s="392"/>
      <c r="BQ1524" s="392"/>
      <c r="BR1524" s="392"/>
      <c r="BS1524" s="392"/>
      <c r="BT1524" s="392"/>
      <c r="BU1524" s="392"/>
      <c r="BV1524" s="392"/>
      <c r="BW1524" s="392"/>
      <c r="BX1524" s="392"/>
      <c r="BY1524" s="392"/>
      <c r="CA1524" s="248" t="s">
        <v>1083</v>
      </c>
      <c r="CB1524" s="248" t="s">
        <v>90</v>
      </c>
      <c r="CC1524" s="248" t="str">
        <f t="shared" si="14"/>
        <v>Barishal Banaripara</v>
      </c>
      <c r="CD1524" s="395"/>
      <c r="CE1524" s="395"/>
      <c r="CF1524" s="395"/>
      <c r="CG1524" s="395"/>
      <c r="CH1524" s="395"/>
      <c r="CI1524" s="395"/>
      <c r="CJ1524" s="395"/>
      <c r="CK1524" s="395"/>
      <c r="CN1524" s="248" t="s">
        <v>1083</v>
      </c>
      <c r="CO1524" s="248" t="s">
        <v>90</v>
      </c>
      <c r="CP1524" s="248" t="str">
        <f t="shared" si="15"/>
        <v>Barishal Banaripara</v>
      </c>
      <c r="CQ1524" s="395"/>
      <c r="CR1524" s="395"/>
      <c r="CS1524" s="395"/>
      <c r="CT1524" s="395"/>
      <c r="CU1524" s="395"/>
      <c r="CV1524" s="395"/>
      <c r="CW1524" s="395"/>
      <c r="CX1524" s="395"/>
      <c r="CZ1524" s="248" t="s">
        <v>1083</v>
      </c>
      <c r="DA1524" s="248" t="s">
        <v>90</v>
      </c>
      <c r="DB1524" s="248" t="str">
        <f t="shared" si="16"/>
        <v>Barishal Banaripara</v>
      </c>
      <c r="DC1524" s="365"/>
      <c r="DD1524"/>
      <c r="DE1524" s="248" t="s">
        <v>1083</v>
      </c>
      <c r="DF1524" s="248" t="s">
        <v>90</v>
      </c>
      <c r="DG1524" s="248" t="str">
        <f t="shared" si="17"/>
        <v>Barishal Banaripara</v>
      </c>
      <c r="DH1524" s="365"/>
      <c r="DI1524"/>
      <c r="DJ1524" s="248" t="s">
        <v>1083</v>
      </c>
      <c r="DK1524" s="248" t="s">
        <v>90</v>
      </c>
      <c r="DL1524" s="248" t="str">
        <f t="shared" si="18"/>
        <v>Barishal Banaripara</v>
      </c>
      <c r="DM1524" s="365"/>
      <c r="DN1524"/>
      <c r="DO1524" s="248" t="s">
        <v>1083</v>
      </c>
      <c r="DP1524" s="248" t="s">
        <v>90</v>
      </c>
      <c r="DQ1524" s="248" t="str">
        <f t="shared" si="19"/>
        <v>Barishal Banaripara</v>
      </c>
      <c r="DR1524" s="365"/>
    </row>
    <row r="1525" spans="1:122" ht="15" hidden="1" x14ac:dyDescent="0.25">
      <c r="A1525" s="248" t="s">
        <v>1083</v>
      </c>
      <c r="B1525" s="227" t="s">
        <v>1089</v>
      </c>
      <c r="C1525" s="248" t="str">
        <f t="shared" si="10"/>
        <v>Barishal Barishal Sadar</v>
      </c>
      <c r="D1525" s="366"/>
      <c r="E1525" s="366"/>
      <c r="F1525" s="366"/>
      <c r="G1525" s="366"/>
      <c r="H1525" s="366"/>
      <c r="I1525" s="366"/>
      <c r="J1525" s="366"/>
      <c r="K1525" s="366"/>
      <c r="L1525" s="366"/>
      <c r="M1525" s="366"/>
      <c r="N1525" s="366"/>
      <c r="O1525" s="366"/>
      <c r="P1525" s="366"/>
      <c r="Q1525" s="366"/>
      <c r="R1525" s="366"/>
      <c r="S1525" s="250"/>
      <c r="T1525" s="250"/>
      <c r="U1525" s="248" t="s">
        <v>1083</v>
      </c>
      <c r="V1525" s="227" t="s">
        <v>1089</v>
      </c>
      <c r="W1525" s="248" t="str">
        <f t="shared" si="11"/>
        <v>Barishal Barishal Sadar</v>
      </c>
      <c r="X1525" s="366"/>
      <c r="Y1525" s="366"/>
      <c r="Z1525" s="366"/>
      <c r="AA1525" s="366"/>
      <c r="AB1525" s="366"/>
      <c r="AC1525" s="366"/>
      <c r="AD1525" s="366"/>
      <c r="AE1525" s="366"/>
      <c r="AF1525" s="366"/>
      <c r="AG1525" s="366"/>
      <c r="AH1525" s="366"/>
      <c r="AI1525" s="366"/>
      <c r="AJ1525" s="366"/>
      <c r="AK1525" s="366"/>
      <c r="AL1525" s="366"/>
      <c r="AO1525" s="248" t="s">
        <v>1083</v>
      </c>
      <c r="AP1525" s="227" t="s">
        <v>1089</v>
      </c>
      <c r="AQ1525" s="248" t="str">
        <f t="shared" si="12"/>
        <v>Barishal Barishal Sadar</v>
      </c>
      <c r="AR1525" s="392"/>
      <c r="AS1525" s="392"/>
      <c r="AT1525" s="392"/>
      <c r="AU1525" s="392"/>
      <c r="AV1525" s="392"/>
      <c r="AW1525" s="392"/>
      <c r="AX1525" s="392"/>
      <c r="AY1525" s="392"/>
      <c r="AZ1525" s="392"/>
      <c r="BA1525" s="392"/>
      <c r="BB1525" s="392"/>
      <c r="BC1525" s="392"/>
      <c r="BD1525" s="392"/>
      <c r="BE1525" s="392"/>
      <c r="BF1525" s="392"/>
      <c r="BH1525" s="248" t="s">
        <v>1083</v>
      </c>
      <c r="BI1525" s="227" t="s">
        <v>1089</v>
      </c>
      <c r="BJ1525" s="248" t="str">
        <f t="shared" si="13"/>
        <v>Barishal Barishal Sadar</v>
      </c>
      <c r="BK1525" s="392"/>
      <c r="BL1525" s="392"/>
      <c r="BM1525" s="392"/>
      <c r="BN1525" s="392"/>
      <c r="BO1525" s="392"/>
      <c r="BP1525" s="392"/>
      <c r="BQ1525" s="392"/>
      <c r="BR1525" s="392"/>
      <c r="BS1525" s="392"/>
      <c r="BT1525" s="392"/>
      <c r="BU1525" s="392"/>
      <c r="BV1525" s="392"/>
      <c r="BW1525" s="392"/>
      <c r="BX1525" s="392"/>
      <c r="BY1525" s="392"/>
      <c r="CA1525" s="248" t="s">
        <v>1083</v>
      </c>
      <c r="CB1525" s="227" t="s">
        <v>1089</v>
      </c>
      <c r="CC1525" s="248" t="str">
        <f t="shared" si="14"/>
        <v>Barishal Barishal Sadar</v>
      </c>
      <c r="CD1525" s="395"/>
      <c r="CE1525" s="395"/>
      <c r="CF1525" s="395"/>
      <c r="CG1525" s="395"/>
      <c r="CH1525" s="395"/>
      <c r="CI1525" s="395"/>
      <c r="CJ1525" s="395"/>
      <c r="CK1525" s="395"/>
      <c r="CN1525" s="248" t="s">
        <v>1083</v>
      </c>
      <c r="CO1525" s="227" t="s">
        <v>1089</v>
      </c>
      <c r="CP1525" s="248" t="str">
        <f t="shared" si="15"/>
        <v>Barishal Barishal Sadar</v>
      </c>
      <c r="CQ1525" s="395"/>
      <c r="CR1525" s="395"/>
      <c r="CS1525" s="395"/>
      <c r="CT1525" s="395"/>
      <c r="CU1525" s="395"/>
      <c r="CV1525" s="395"/>
      <c r="CW1525" s="395"/>
      <c r="CX1525" s="395"/>
      <c r="CZ1525" s="248" t="s">
        <v>1083</v>
      </c>
      <c r="DA1525" s="227" t="s">
        <v>1089</v>
      </c>
      <c r="DB1525" s="248" t="str">
        <f t="shared" si="16"/>
        <v>Barishal Barishal Sadar</v>
      </c>
      <c r="DC1525" s="365"/>
      <c r="DD1525"/>
      <c r="DE1525" s="248" t="s">
        <v>1083</v>
      </c>
      <c r="DF1525" s="227" t="s">
        <v>1089</v>
      </c>
      <c r="DG1525" s="248" t="str">
        <f t="shared" si="17"/>
        <v>Barishal Barishal Sadar</v>
      </c>
      <c r="DH1525" s="365"/>
      <c r="DI1525"/>
      <c r="DJ1525" s="248" t="s">
        <v>1083</v>
      </c>
      <c r="DK1525" s="227" t="s">
        <v>1089</v>
      </c>
      <c r="DL1525" s="248" t="str">
        <f t="shared" si="18"/>
        <v>Barishal Barishal Sadar</v>
      </c>
      <c r="DM1525" s="365"/>
      <c r="DN1525"/>
      <c r="DO1525" s="248" t="s">
        <v>1083</v>
      </c>
      <c r="DP1525" s="227" t="s">
        <v>1089</v>
      </c>
      <c r="DQ1525" s="248" t="str">
        <f t="shared" si="19"/>
        <v>Barishal Barishal Sadar</v>
      </c>
      <c r="DR1525" s="365"/>
    </row>
    <row r="1526" spans="1:122" ht="15" hidden="1" x14ac:dyDescent="0.25">
      <c r="A1526" s="248" t="s">
        <v>1083</v>
      </c>
      <c r="B1526" s="248" t="s">
        <v>91</v>
      </c>
      <c r="C1526" s="248" t="str">
        <f t="shared" si="10"/>
        <v>Barishal Gournadi</v>
      </c>
      <c r="D1526" s="366"/>
      <c r="E1526" s="366"/>
      <c r="F1526" s="366"/>
      <c r="G1526" s="366"/>
      <c r="H1526" s="366"/>
      <c r="I1526" s="366"/>
      <c r="J1526" s="366"/>
      <c r="K1526" s="366"/>
      <c r="L1526" s="366"/>
      <c r="M1526" s="366"/>
      <c r="N1526" s="366"/>
      <c r="O1526" s="366"/>
      <c r="P1526" s="366"/>
      <c r="Q1526" s="366"/>
      <c r="R1526" s="366"/>
      <c r="S1526" s="250"/>
      <c r="T1526" s="250"/>
      <c r="U1526" s="248" t="s">
        <v>1083</v>
      </c>
      <c r="V1526" s="248" t="s">
        <v>91</v>
      </c>
      <c r="W1526" s="248" t="str">
        <f t="shared" si="11"/>
        <v>Barishal Gournadi</v>
      </c>
      <c r="X1526" s="366"/>
      <c r="Y1526" s="366"/>
      <c r="Z1526" s="366"/>
      <c r="AA1526" s="366"/>
      <c r="AB1526" s="366"/>
      <c r="AC1526" s="366"/>
      <c r="AD1526" s="366"/>
      <c r="AE1526" s="366"/>
      <c r="AF1526" s="366"/>
      <c r="AG1526" s="366"/>
      <c r="AH1526" s="366"/>
      <c r="AI1526" s="366"/>
      <c r="AJ1526" s="366"/>
      <c r="AK1526" s="366"/>
      <c r="AL1526" s="366"/>
      <c r="AO1526" s="248" t="s">
        <v>1083</v>
      </c>
      <c r="AP1526" s="248" t="s">
        <v>91</v>
      </c>
      <c r="AQ1526" s="248" t="str">
        <f t="shared" si="12"/>
        <v>Barishal Gournadi</v>
      </c>
      <c r="AR1526" s="392"/>
      <c r="AS1526" s="392"/>
      <c r="AT1526" s="392"/>
      <c r="AU1526" s="392"/>
      <c r="AV1526" s="392"/>
      <c r="AW1526" s="392"/>
      <c r="AX1526" s="392"/>
      <c r="AY1526" s="392"/>
      <c r="AZ1526" s="392"/>
      <c r="BA1526" s="392"/>
      <c r="BB1526" s="392"/>
      <c r="BC1526" s="392"/>
      <c r="BD1526" s="392"/>
      <c r="BE1526" s="392"/>
      <c r="BF1526" s="392"/>
      <c r="BH1526" s="248" t="s">
        <v>1083</v>
      </c>
      <c r="BI1526" s="248" t="s">
        <v>91</v>
      </c>
      <c r="BJ1526" s="248" t="str">
        <f t="shared" si="13"/>
        <v>Barishal Gournadi</v>
      </c>
      <c r="BK1526" s="392"/>
      <c r="BL1526" s="392"/>
      <c r="BM1526" s="392"/>
      <c r="BN1526" s="392"/>
      <c r="BO1526" s="392"/>
      <c r="BP1526" s="392"/>
      <c r="BQ1526" s="392"/>
      <c r="BR1526" s="392"/>
      <c r="BS1526" s="392"/>
      <c r="BT1526" s="392"/>
      <c r="BU1526" s="392"/>
      <c r="BV1526" s="392"/>
      <c r="BW1526" s="392"/>
      <c r="BX1526" s="392"/>
      <c r="BY1526" s="392"/>
      <c r="CA1526" s="248" t="s">
        <v>1083</v>
      </c>
      <c r="CB1526" s="248" t="s">
        <v>91</v>
      </c>
      <c r="CC1526" s="248" t="str">
        <f t="shared" si="14"/>
        <v>Barishal Gournadi</v>
      </c>
      <c r="CD1526" s="395"/>
      <c r="CE1526" s="395"/>
      <c r="CF1526" s="395"/>
      <c r="CG1526" s="395"/>
      <c r="CH1526" s="395"/>
      <c r="CI1526" s="395"/>
      <c r="CJ1526" s="395"/>
      <c r="CK1526" s="395"/>
      <c r="CN1526" s="248" t="s">
        <v>1083</v>
      </c>
      <c r="CO1526" s="248" t="s">
        <v>91</v>
      </c>
      <c r="CP1526" s="248" t="str">
        <f t="shared" si="15"/>
        <v>Barishal Gournadi</v>
      </c>
      <c r="CQ1526" s="395"/>
      <c r="CR1526" s="395"/>
      <c r="CS1526" s="395"/>
      <c r="CT1526" s="395"/>
      <c r="CU1526" s="395"/>
      <c r="CV1526" s="395"/>
      <c r="CW1526" s="395"/>
      <c r="CX1526" s="395"/>
      <c r="CZ1526" s="248" t="s">
        <v>1083</v>
      </c>
      <c r="DA1526" s="248" t="s">
        <v>91</v>
      </c>
      <c r="DB1526" s="248" t="str">
        <f t="shared" si="16"/>
        <v>Barishal Gournadi</v>
      </c>
      <c r="DC1526" s="365"/>
      <c r="DD1526"/>
      <c r="DE1526" s="248" t="s">
        <v>1083</v>
      </c>
      <c r="DF1526" s="248" t="s">
        <v>91</v>
      </c>
      <c r="DG1526" s="248" t="str">
        <f t="shared" si="17"/>
        <v>Barishal Gournadi</v>
      </c>
      <c r="DH1526" s="365"/>
      <c r="DI1526"/>
      <c r="DJ1526" s="248" t="s">
        <v>1083</v>
      </c>
      <c r="DK1526" s="248" t="s">
        <v>91</v>
      </c>
      <c r="DL1526" s="248" t="str">
        <f t="shared" si="18"/>
        <v>Barishal Gournadi</v>
      </c>
      <c r="DM1526" s="365"/>
      <c r="DN1526"/>
      <c r="DO1526" s="248" t="s">
        <v>1083</v>
      </c>
      <c r="DP1526" s="248" t="s">
        <v>91</v>
      </c>
      <c r="DQ1526" s="248" t="str">
        <f t="shared" si="19"/>
        <v>Barishal Gournadi</v>
      </c>
      <c r="DR1526" s="365"/>
    </row>
    <row r="1527" spans="1:122" ht="15" hidden="1" x14ac:dyDescent="0.25">
      <c r="A1527" s="248" t="s">
        <v>1083</v>
      </c>
      <c r="B1527" s="248" t="s">
        <v>92</v>
      </c>
      <c r="C1527" s="248" t="str">
        <f t="shared" si="10"/>
        <v>Barishal Hizla</v>
      </c>
      <c r="D1527" s="366"/>
      <c r="E1527" s="366"/>
      <c r="F1527" s="366"/>
      <c r="G1527" s="366"/>
      <c r="H1527" s="366"/>
      <c r="I1527" s="366"/>
      <c r="J1527" s="366"/>
      <c r="K1527" s="366"/>
      <c r="L1527" s="366"/>
      <c r="M1527" s="366"/>
      <c r="N1527" s="366"/>
      <c r="O1527" s="366"/>
      <c r="P1527" s="366"/>
      <c r="Q1527" s="366"/>
      <c r="R1527" s="366"/>
      <c r="S1527" s="250"/>
      <c r="T1527" s="250"/>
      <c r="U1527" s="248" t="s">
        <v>1083</v>
      </c>
      <c r="V1527" s="248" t="s">
        <v>92</v>
      </c>
      <c r="W1527" s="248" t="str">
        <f t="shared" si="11"/>
        <v>Barishal Hizla</v>
      </c>
      <c r="X1527" s="366"/>
      <c r="Y1527" s="366"/>
      <c r="Z1527" s="366"/>
      <c r="AA1527" s="366"/>
      <c r="AB1527" s="366"/>
      <c r="AC1527" s="366"/>
      <c r="AD1527" s="366"/>
      <c r="AE1527" s="366"/>
      <c r="AF1527" s="366"/>
      <c r="AG1527" s="366"/>
      <c r="AH1527" s="366"/>
      <c r="AI1527" s="366"/>
      <c r="AJ1527" s="366"/>
      <c r="AK1527" s="366"/>
      <c r="AL1527" s="366"/>
      <c r="AO1527" s="248" t="s">
        <v>1083</v>
      </c>
      <c r="AP1527" s="248" t="s">
        <v>92</v>
      </c>
      <c r="AQ1527" s="248" t="str">
        <f t="shared" si="12"/>
        <v>Barishal Hizla</v>
      </c>
      <c r="AR1527" s="392"/>
      <c r="AS1527" s="392"/>
      <c r="AT1527" s="392"/>
      <c r="AU1527" s="392"/>
      <c r="AV1527" s="392"/>
      <c r="AW1527" s="392"/>
      <c r="AX1527" s="392"/>
      <c r="AY1527" s="392"/>
      <c r="AZ1527" s="392"/>
      <c r="BA1527" s="392"/>
      <c r="BB1527" s="392"/>
      <c r="BC1527" s="392"/>
      <c r="BD1527" s="392"/>
      <c r="BE1527" s="392"/>
      <c r="BF1527" s="392"/>
      <c r="BH1527" s="248" t="s">
        <v>1083</v>
      </c>
      <c r="BI1527" s="248" t="s">
        <v>92</v>
      </c>
      <c r="BJ1527" s="248" t="str">
        <f t="shared" si="13"/>
        <v>Barishal Hizla</v>
      </c>
      <c r="BK1527" s="392"/>
      <c r="BL1527" s="392"/>
      <c r="BM1527" s="392"/>
      <c r="BN1527" s="392"/>
      <c r="BO1527" s="392"/>
      <c r="BP1527" s="392"/>
      <c r="BQ1527" s="392"/>
      <c r="BR1527" s="392"/>
      <c r="BS1527" s="392"/>
      <c r="BT1527" s="392"/>
      <c r="BU1527" s="392"/>
      <c r="BV1527" s="392"/>
      <c r="BW1527" s="392"/>
      <c r="BX1527" s="392"/>
      <c r="BY1527" s="392"/>
      <c r="CA1527" s="248" t="s">
        <v>1083</v>
      </c>
      <c r="CB1527" s="248" t="s">
        <v>92</v>
      </c>
      <c r="CC1527" s="248" t="str">
        <f t="shared" si="14"/>
        <v>Barishal Hizla</v>
      </c>
      <c r="CD1527" s="395"/>
      <c r="CE1527" s="395"/>
      <c r="CF1527" s="395"/>
      <c r="CG1527" s="395"/>
      <c r="CH1527" s="395"/>
      <c r="CI1527" s="395"/>
      <c r="CJ1527" s="395"/>
      <c r="CK1527" s="395"/>
      <c r="CN1527" s="248" t="s">
        <v>1083</v>
      </c>
      <c r="CO1527" s="248" t="s">
        <v>92</v>
      </c>
      <c r="CP1527" s="248" t="str">
        <f t="shared" si="15"/>
        <v>Barishal Hizla</v>
      </c>
      <c r="CQ1527" s="395"/>
      <c r="CR1527" s="395"/>
      <c r="CS1527" s="395"/>
      <c r="CT1527" s="395"/>
      <c r="CU1527" s="395"/>
      <c r="CV1527" s="395"/>
      <c r="CW1527" s="395"/>
      <c r="CX1527" s="395"/>
      <c r="CZ1527" s="248" t="s">
        <v>1083</v>
      </c>
      <c r="DA1527" s="248" t="s">
        <v>92</v>
      </c>
      <c r="DB1527" s="248" t="str">
        <f t="shared" si="16"/>
        <v>Barishal Hizla</v>
      </c>
      <c r="DC1527" s="365"/>
      <c r="DD1527"/>
      <c r="DE1527" s="248" t="s">
        <v>1083</v>
      </c>
      <c r="DF1527" s="248" t="s">
        <v>92</v>
      </c>
      <c r="DG1527" s="248" t="str">
        <f t="shared" si="17"/>
        <v>Barishal Hizla</v>
      </c>
      <c r="DH1527" s="365"/>
      <c r="DI1527"/>
      <c r="DJ1527" s="248" t="s">
        <v>1083</v>
      </c>
      <c r="DK1527" s="248" t="s">
        <v>92</v>
      </c>
      <c r="DL1527" s="248" t="str">
        <f t="shared" si="18"/>
        <v>Barishal Hizla</v>
      </c>
      <c r="DM1527" s="365"/>
      <c r="DN1527"/>
      <c r="DO1527" s="248" t="s">
        <v>1083</v>
      </c>
      <c r="DP1527" s="248" t="s">
        <v>92</v>
      </c>
      <c r="DQ1527" s="248" t="str">
        <f t="shared" si="19"/>
        <v>Barishal Hizla</v>
      </c>
      <c r="DR1527" s="365"/>
    </row>
    <row r="1528" spans="1:122" ht="15" hidden="1" x14ac:dyDescent="0.25">
      <c r="A1528" s="248" t="s">
        <v>1083</v>
      </c>
      <c r="B1528" s="248" t="s">
        <v>93</v>
      </c>
      <c r="C1528" s="248" t="str">
        <f t="shared" si="10"/>
        <v>Barishal Mehendiganj</v>
      </c>
      <c r="D1528" s="366"/>
      <c r="E1528" s="366"/>
      <c r="F1528" s="366"/>
      <c r="G1528" s="366"/>
      <c r="H1528" s="366"/>
      <c r="I1528" s="366"/>
      <c r="J1528" s="366"/>
      <c r="K1528" s="366"/>
      <c r="L1528" s="366"/>
      <c r="M1528" s="366"/>
      <c r="N1528" s="366"/>
      <c r="O1528" s="366"/>
      <c r="P1528" s="366"/>
      <c r="Q1528" s="366"/>
      <c r="R1528" s="366"/>
      <c r="S1528" s="250"/>
      <c r="T1528" s="250"/>
      <c r="U1528" s="248" t="s">
        <v>1083</v>
      </c>
      <c r="V1528" s="248" t="s">
        <v>93</v>
      </c>
      <c r="W1528" s="248" t="str">
        <f t="shared" si="11"/>
        <v>Barishal Mehendiganj</v>
      </c>
      <c r="X1528" s="366"/>
      <c r="Y1528" s="366"/>
      <c r="Z1528" s="366"/>
      <c r="AA1528" s="366"/>
      <c r="AB1528" s="366"/>
      <c r="AC1528" s="366"/>
      <c r="AD1528" s="366"/>
      <c r="AE1528" s="366"/>
      <c r="AF1528" s="366"/>
      <c r="AG1528" s="366"/>
      <c r="AH1528" s="366"/>
      <c r="AI1528" s="366"/>
      <c r="AJ1528" s="366"/>
      <c r="AK1528" s="366"/>
      <c r="AL1528" s="366"/>
      <c r="AO1528" s="248" t="s">
        <v>1083</v>
      </c>
      <c r="AP1528" s="248" t="s">
        <v>93</v>
      </c>
      <c r="AQ1528" s="248" t="str">
        <f t="shared" si="12"/>
        <v>Barishal Mehendiganj</v>
      </c>
      <c r="AR1528" s="392"/>
      <c r="AS1528" s="392"/>
      <c r="AT1528" s="392"/>
      <c r="AU1528" s="392"/>
      <c r="AV1528" s="392"/>
      <c r="AW1528" s="392"/>
      <c r="AX1528" s="392"/>
      <c r="AY1528" s="392"/>
      <c r="AZ1528" s="392"/>
      <c r="BA1528" s="392"/>
      <c r="BB1528" s="392"/>
      <c r="BC1528" s="392"/>
      <c r="BD1528" s="392"/>
      <c r="BE1528" s="392"/>
      <c r="BF1528" s="392"/>
      <c r="BH1528" s="248" t="s">
        <v>1083</v>
      </c>
      <c r="BI1528" s="248" t="s">
        <v>93</v>
      </c>
      <c r="BJ1528" s="248" t="str">
        <f t="shared" si="13"/>
        <v>Barishal Mehendiganj</v>
      </c>
      <c r="BK1528" s="392"/>
      <c r="BL1528" s="392"/>
      <c r="BM1528" s="392"/>
      <c r="BN1528" s="392"/>
      <c r="BO1528" s="392"/>
      <c r="BP1528" s="392"/>
      <c r="BQ1528" s="392"/>
      <c r="BR1528" s="392"/>
      <c r="BS1528" s="392"/>
      <c r="BT1528" s="392"/>
      <c r="BU1528" s="392"/>
      <c r="BV1528" s="392"/>
      <c r="BW1528" s="392"/>
      <c r="BX1528" s="392"/>
      <c r="BY1528" s="392"/>
      <c r="CA1528" s="248" t="s">
        <v>1083</v>
      </c>
      <c r="CB1528" s="248" t="s">
        <v>93</v>
      </c>
      <c r="CC1528" s="248" t="str">
        <f t="shared" si="14"/>
        <v>Barishal Mehendiganj</v>
      </c>
      <c r="CD1528" s="395"/>
      <c r="CE1528" s="395"/>
      <c r="CF1528" s="395"/>
      <c r="CG1528" s="395"/>
      <c r="CH1528" s="395"/>
      <c r="CI1528" s="395"/>
      <c r="CJ1528" s="395"/>
      <c r="CK1528" s="395"/>
      <c r="CN1528" s="248" t="s">
        <v>1083</v>
      </c>
      <c r="CO1528" s="248" t="s">
        <v>93</v>
      </c>
      <c r="CP1528" s="248" t="str">
        <f t="shared" si="15"/>
        <v>Barishal Mehendiganj</v>
      </c>
      <c r="CQ1528" s="395"/>
      <c r="CR1528" s="395"/>
      <c r="CS1528" s="395"/>
      <c r="CT1528" s="395"/>
      <c r="CU1528" s="395"/>
      <c r="CV1528" s="395"/>
      <c r="CW1528" s="395"/>
      <c r="CX1528" s="395"/>
      <c r="CZ1528" s="248" t="s">
        <v>1083</v>
      </c>
      <c r="DA1528" s="248" t="s">
        <v>93</v>
      </c>
      <c r="DB1528" s="248" t="str">
        <f t="shared" si="16"/>
        <v>Barishal Mehendiganj</v>
      </c>
      <c r="DC1528" s="365"/>
      <c r="DD1528"/>
      <c r="DE1528" s="248" t="s">
        <v>1083</v>
      </c>
      <c r="DF1528" s="248" t="s">
        <v>93</v>
      </c>
      <c r="DG1528" s="248" t="str">
        <f t="shared" si="17"/>
        <v>Barishal Mehendiganj</v>
      </c>
      <c r="DH1528" s="365"/>
      <c r="DI1528"/>
      <c r="DJ1528" s="248" t="s">
        <v>1083</v>
      </c>
      <c r="DK1528" s="248" t="s">
        <v>93</v>
      </c>
      <c r="DL1528" s="248" t="str">
        <f t="shared" si="18"/>
        <v>Barishal Mehendiganj</v>
      </c>
      <c r="DM1528" s="365"/>
      <c r="DN1528"/>
      <c r="DO1528" s="248" t="s">
        <v>1083</v>
      </c>
      <c r="DP1528" s="248" t="s">
        <v>93</v>
      </c>
      <c r="DQ1528" s="248" t="str">
        <f t="shared" si="19"/>
        <v>Barishal Mehendiganj</v>
      </c>
      <c r="DR1528" s="365"/>
    </row>
    <row r="1529" spans="1:122" ht="15" hidden="1" x14ac:dyDescent="0.25">
      <c r="A1529" s="248" t="s">
        <v>1083</v>
      </c>
      <c r="B1529" s="248" t="s">
        <v>94</v>
      </c>
      <c r="C1529" s="248" t="str">
        <f t="shared" si="10"/>
        <v>Barishal Muladi</v>
      </c>
      <c r="D1529" s="366"/>
      <c r="E1529" s="366"/>
      <c r="F1529" s="366"/>
      <c r="G1529" s="366"/>
      <c r="H1529" s="366"/>
      <c r="I1529" s="366"/>
      <c r="J1529" s="366"/>
      <c r="K1529" s="366"/>
      <c r="L1529" s="366"/>
      <c r="M1529" s="366"/>
      <c r="N1529" s="366"/>
      <c r="O1529" s="366"/>
      <c r="P1529" s="366"/>
      <c r="Q1529" s="366"/>
      <c r="R1529" s="366"/>
      <c r="S1529" s="250"/>
      <c r="T1529" s="250"/>
      <c r="U1529" s="248" t="s">
        <v>1083</v>
      </c>
      <c r="V1529" s="248" t="s">
        <v>94</v>
      </c>
      <c r="W1529" s="248" t="str">
        <f t="shared" si="11"/>
        <v>Barishal Muladi</v>
      </c>
      <c r="X1529" s="366"/>
      <c r="Y1529" s="366"/>
      <c r="Z1529" s="366"/>
      <c r="AA1529" s="366"/>
      <c r="AB1529" s="366"/>
      <c r="AC1529" s="366"/>
      <c r="AD1529" s="366"/>
      <c r="AE1529" s="366"/>
      <c r="AF1529" s="366"/>
      <c r="AG1529" s="366"/>
      <c r="AH1529" s="366"/>
      <c r="AI1529" s="366"/>
      <c r="AJ1529" s="366"/>
      <c r="AK1529" s="366"/>
      <c r="AL1529" s="366"/>
      <c r="AO1529" s="248" t="s">
        <v>1083</v>
      </c>
      <c r="AP1529" s="248" t="s">
        <v>94</v>
      </c>
      <c r="AQ1529" s="248" t="str">
        <f t="shared" si="12"/>
        <v>Barishal Muladi</v>
      </c>
      <c r="AR1529" s="392"/>
      <c r="AS1529" s="392"/>
      <c r="AT1529" s="392"/>
      <c r="AU1529" s="392"/>
      <c r="AV1529" s="392"/>
      <c r="AW1529" s="392"/>
      <c r="AX1529" s="392"/>
      <c r="AY1529" s="392"/>
      <c r="AZ1529" s="392"/>
      <c r="BA1529" s="392"/>
      <c r="BB1529" s="392"/>
      <c r="BC1529" s="392"/>
      <c r="BD1529" s="392"/>
      <c r="BE1529" s="392"/>
      <c r="BF1529" s="392"/>
      <c r="BH1529" s="248" t="s">
        <v>1083</v>
      </c>
      <c r="BI1529" s="248" t="s">
        <v>94</v>
      </c>
      <c r="BJ1529" s="248" t="str">
        <f t="shared" si="13"/>
        <v>Barishal Muladi</v>
      </c>
      <c r="BK1529" s="392"/>
      <c r="BL1529" s="392"/>
      <c r="BM1529" s="392"/>
      <c r="BN1529" s="392"/>
      <c r="BO1529" s="392"/>
      <c r="BP1529" s="392"/>
      <c r="BQ1529" s="392"/>
      <c r="BR1529" s="392"/>
      <c r="BS1529" s="392"/>
      <c r="BT1529" s="392"/>
      <c r="BU1529" s="392"/>
      <c r="BV1529" s="392"/>
      <c r="BW1529" s="392"/>
      <c r="BX1529" s="392"/>
      <c r="BY1529" s="392"/>
      <c r="CA1529" s="248" t="s">
        <v>1083</v>
      </c>
      <c r="CB1529" s="248" t="s">
        <v>94</v>
      </c>
      <c r="CC1529" s="248" t="str">
        <f t="shared" si="14"/>
        <v>Barishal Muladi</v>
      </c>
      <c r="CD1529" s="395"/>
      <c r="CE1529" s="395"/>
      <c r="CF1529" s="395"/>
      <c r="CG1529" s="395"/>
      <c r="CH1529" s="395"/>
      <c r="CI1529" s="395"/>
      <c r="CJ1529" s="395"/>
      <c r="CK1529" s="395"/>
      <c r="CN1529" s="248" t="s">
        <v>1083</v>
      </c>
      <c r="CO1529" s="248" t="s">
        <v>94</v>
      </c>
      <c r="CP1529" s="248" t="str">
        <f t="shared" si="15"/>
        <v>Barishal Muladi</v>
      </c>
      <c r="CQ1529" s="395"/>
      <c r="CR1529" s="395"/>
      <c r="CS1529" s="395"/>
      <c r="CT1529" s="395"/>
      <c r="CU1529" s="395"/>
      <c r="CV1529" s="395"/>
      <c r="CW1529" s="395"/>
      <c r="CX1529" s="395"/>
      <c r="CZ1529" s="248" t="s">
        <v>1083</v>
      </c>
      <c r="DA1529" s="248" t="s">
        <v>94</v>
      </c>
      <c r="DB1529" s="248" t="str">
        <f t="shared" si="16"/>
        <v>Barishal Muladi</v>
      </c>
      <c r="DC1529" s="365"/>
      <c r="DD1529"/>
      <c r="DE1529" s="248" t="s">
        <v>1083</v>
      </c>
      <c r="DF1529" s="248" t="s">
        <v>94</v>
      </c>
      <c r="DG1529" s="248" t="str">
        <f t="shared" si="17"/>
        <v>Barishal Muladi</v>
      </c>
      <c r="DH1529" s="365"/>
      <c r="DI1529"/>
      <c r="DJ1529" s="248" t="s">
        <v>1083</v>
      </c>
      <c r="DK1529" s="248" t="s">
        <v>94</v>
      </c>
      <c r="DL1529" s="248" t="str">
        <f t="shared" si="18"/>
        <v>Barishal Muladi</v>
      </c>
      <c r="DM1529" s="365"/>
      <c r="DN1529"/>
      <c r="DO1529" s="248" t="s">
        <v>1083</v>
      </c>
      <c r="DP1529" s="248" t="s">
        <v>94</v>
      </c>
      <c r="DQ1529" s="248" t="str">
        <f t="shared" si="19"/>
        <v>Barishal Muladi</v>
      </c>
      <c r="DR1529" s="365"/>
    </row>
    <row r="1530" spans="1:122" ht="15" hidden="1" x14ac:dyDescent="0.25">
      <c r="A1530" s="248" t="s">
        <v>1083</v>
      </c>
      <c r="B1530" s="248" t="s">
        <v>95</v>
      </c>
      <c r="C1530" s="248" t="str">
        <f t="shared" si="10"/>
        <v>Barishal Uzirpur</v>
      </c>
      <c r="D1530" s="366"/>
      <c r="E1530" s="366"/>
      <c r="F1530" s="366"/>
      <c r="G1530" s="366"/>
      <c r="H1530" s="366"/>
      <c r="I1530" s="366"/>
      <c r="J1530" s="366"/>
      <c r="K1530" s="366"/>
      <c r="L1530" s="366"/>
      <c r="M1530" s="366"/>
      <c r="N1530" s="366"/>
      <c r="O1530" s="366"/>
      <c r="P1530" s="366"/>
      <c r="Q1530" s="366"/>
      <c r="R1530" s="366"/>
      <c r="S1530" s="250"/>
      <c r="T1530" s="250"/>
      <c r="U1530" s="248" t="s">
        <v>1083</v>
      </c>
      <c r="V1530" s="248" t="s">
        <v>95</v>
      </c>
      <c r="W1530" s="248" t="str">
        <f t="shared" si="11"/>
        <v>Barishal Uzirpur</v>
      </c>
      <c r="X1530" s="366"/>
      <c r="Y1530" s="366"/>
      <c r="Z1530" s="366"/>
      <c r="AA1530" s="366"/>
      <c r="AB1530" s="366"/>
      <c r="AC1530" s="366"/>
      <c r="AD1530" s="366"/>
      <c r="AE1530" s="366"/>
      <c r="AF1530" s="366"/>
      <c r="AG1530" s="366"/>
      <c r="AH1530" s="366"/>
      <c r="AI1530" s="366"/>
      <c r="AJ1530" s="366"/>
      <c r="AK1530" s="366"/>
      <c r="AL1530" s="366"/>
      <c r="AO1530" s="248" t="s">
        <v>1083</v>
      </c>
      <c r="AP1530" s="248" t="s">
        <v>95</v>
      </c>
      <c r="AQ1530" s="248" t="str">
        <f t="shared" si="12"/>
        <v>Barishal Uzirpur</v>
      </c>
      <c r="AR1530" s="392"/>
      <c r="AS1530" s="392"/>
      <c r="AT1530" s="392"/>
      <c r="AU1530" s="392"/>
      <c r="AV1530" s="392"/>
      <c r="AW1530" s="392"/>
      <c r="AX1530" s="392"/>
      <c r="AY1530" s="392"/>
      <c r="AZ1530" s="392"/>
      <c r="BA1530" s="392"/>
      <c r="BB1530" s="392"/>
      <c r="BC1530" s="392"/>
      <c r="BD1530" s="392"/>
      <c r="BE1530" s="392"/>
      <c r="BF1530" s="392"/>
      <c r="BH1530" s="248" t="s">
        <v>1083</v>
      </c>
      <c r="BI1530" s="248" t="s">
        <v>95</v>
      </c>
      <c r="BJ1530" s="248" t="str">
        <f t="shared" si="13"/>
        <v>Barishal Uzirpur</v>
      </c>
      <c r="BK1530" s="392"/>
      <c r="BL1530" s="392"/>
      <c r="BM1530" s="392"/>
      <c r="BN1530" s="392"/>
      <c r="BO1530" s="392"/>
      <c r="BP1530" s="392"/>
      <c r="BQ1530" s="392"/>
      <c r="BR1530" s="392"/>
      <c r="BS1530" s="392"/>
      <c r="BT1530" s="392"/>
      <c r="BU1530" s="392"/>
      <c r="BV1530" s="392"/>
      <c r="BW1530" s="392"/>
      <c r="BX1530" s="392"/>
      <c r="BY1530" s="392"/>
      <c r="CA1530" s="248" t="s">
        <v>1083</v>
      </c>
      <c r="CB1530" s="248" t="s">
        <v>95</v>
      </c>
      <c r="CC1530" s="248" t="str">
        <f t="shared" si="14"/>
        <v>Barishal Uzirpur</v>
      </c>
      <c r="CD1530" s="395"/>
      <c r="CE1530" s="395"/>
      <c r="CF1530" s="395"/>
      <c r="CG1530" s="395"/>
      <c r="CH1530" s="395"/>
      <c r="CI1530" s="395"/>
      <c r="CJ1530" s="395"/>
      <c r="CK1530" s="395"/>
      <c r="CN1530" s="248" t="s">
        <v>1083</v>
      </c>
      <c r="CO1530" s="248" t="s">
        <v>95</v>
      </c>
      <c r="CP1530" s="248" t="str">
        <f t="shared" si="15"/>
        <v>Barishal Uzirpur</v>
      </c>
      <c r="CQ1530" s="395"/>
      <c r="CR1530" s="395"/>
      <c r="CS1530" s="395"/>
      <c r="CT1530" s="395"/>
      <c r="CU1530" s="395"/>
      <c r="CV1530" s="395"/>
      <c r="CW1530" s="395"/>
      <c r="CX1530" s="395"/>
      <c r="CZ1530" s="248" t="s">
        <v>1083</v>
      </c>
      <c r="DA1530" s="248" t="s">
        <v>95</v>
      </c>
      <c r="DB1530" s="248" t="str">
        <f t="shared" si="16"/>
        <v>Barishal Uzirpur</v>
      </c>
      <c r="DC1530" s="365"/>
      <c r="DD1530"/>
      <c r="DE1530" s="248" t="s">
        <v>1083</v>
      </c>
      <c r="DF1530" s="248" t="s">
        <v>95</v>
      </c>
      <c r="DG1530" s="248" t="str">
        <f t="shared" si="17"/>
        <v>Barishal Uzirpur</v>
      </c>
      <c r="DH1530" s="365"/>
      <c r="DI1530"/>
      <c r="DJ1530" s="248" t="s">
        <v>1083</v>
      </c>
      <c r="DK1530" s="248" t="s">
        <v>95</v>
      </c>
      <c r="DL1530" s="248" t="str">
        <f t="shared" si="18"/>
        <v>Barishal Uzirpur</v>
      </c>
      <c r="DM1530" s="365"/>
      <c r="DN1530"/>
      <c r="DO1530" s="248" t="s">
        <v>1083</v>
      </c>
      <c r="DP1530" s="248" t="s">
        <v>95</v>
      </c>
      <c r="DQ1530" s="248" t="str">
        <f t="shared" si="19"/>
        <v>Barishal Uzirpur</v>
      </c>
      <c r="DR1530" s="365"/>
    </row>
    <row r="1531" spans="1:122" ht="15" hidden="1" x14ac:dyDescent="0.25">
      <c r="A1531" s="248" t="s">
        <v>16</v>
      </c>
      <c r="B1531" s="227" t="s">
        <v>96</v>
      </c>
      <c r="C1531" s="248" t="str">
        <f t="shared" si="10"/>
        <v>Bhola Bhola Sadar</v>
      </c>
      <c r="D1531" s="366"/>
      <c r="E1531" s="366"/>
      <c r="F1531" s="366"/>
      <c r="G1531" s="366"/>
      <c r="H1531" s="366"/>
      <c r="I1531" s="366"/>
      <c r="J1531" s="366"/>
      <c r="K1531" s="366"/>
      <c r="L1531" s="366"/>
      <c r="M1531" s="366"/>
      <c r="N1531" s="366"/>
      <c r="O1531" s="366"/>
      <c r="P1531" s="366"/>
      <c r="Q1531" s="366"/>
      <c r="R1531" s="366"/>
      <c r="S1531" s="172"/>
      <c r="T1531" s="172"/>
      <c r="U1531" s="248" t="s">
        <v>16</v>
      </c>
      <c r="V1531" s="227" t="s">
        <v>96</v>
      </c>
      <c r="W1531" s="248" t="str">
        <f t="shared" si="11"/>
        <v>Bhola Bhola Sadar</v>
      </c>
      <c r="X1531" s="366"/>
      <c r="Y1531" s="366"/>
      <c r="Z1531" s="366"/>
      <c r="AA1531" s="366"/>
      <c r="AB1531" s="366"/>
      <c r="AC1531" s="366"/>
      <c r="AD1531" s="366"/>
      <c r="AE1531" s="366"/>
      <c r="AF1531" s="366"/>
      <c r="AG1531" s="366"/>
      <c r="AH1531" s="366"/>
      <c r="AI1531" s="366"/>
      <c r="AJ1531" s="366"/>
      <c r="AK1531" s="366"/>
      <c r="AL1531" s="366"/>
      <c r="AO1531" s="248" t="s">
        <v>16</v>
      </c>
      <c r="AP1531" s="227" t="s">
        <v>96</v>
      </c>
      <c r="AQ1531" s="248" t="str">
        <f t="shared" si="12"/>
        <v>Bhola Bhola Sadar</v>
      </c>
      <c r="AR1531" s="392"/>
      <c r="AS1531" s="392"/>
      <c r="AT1531" s="392"/>
      <c r="AU1531" s="392"/>
      <c r="AV1531" s="392"/>
      <c r="AW1531" s="392"/>
      <c r="AX1531" s="392"/>
      <c r="AY1531" s="392"/>
      <c r="AZ1531" s="392"/>
      <c r="BA1531" s="392"/>
      <c r="BB1531" s="392"/>
      <c r="BC1531" s="392"/>
      <c r="BD1531" s="392"/>
      <c r="BE1531" s="392"/>
      <c r="BF1531" s="392"/>
      <c r="BH1531" s="248" t="s">
        <v>16</v>
      </c>
      <c r="BI1531" s="227" t="s">
        <v>96</v>
      </c>
      <c r="BJ1531" s="248" t="str">
        <f t="shared" si="13"/>
        <v>Bhola Bhola Sadar</v>
      </c>
      <c r="BK1531" s="392"/>
      <c r="BL1531" s="392"/>
      <c r="BM1531" s="392"/>
      <c r="BN1531" s="392"/>
      <c r="BO1531" s="392"/>
      <c r="BP1531" s="392"/>
      <c r="BQ1531" s="392"/>
      <c r="BR1531" s="392"/>
      <c r="BS1531" s="392"/>
      <c r="BT1531" s="392"/>
      <c r="BU1531" s="392"/>
      <c r="BV1531" s="392"/>
      <c r="BW1531" s="392"/>
      <c r="BX1531" s="392"/>
      <c r="BY1531" s="392"/>
      <c r="CA1531" s="248" t="s">
        <v>16</v>
      </c>
      <c r="CB1531" s="227" t="s">
        <v>96</v>
      </c>
      <c r="CC1531" s="248" t="str">
        <f t="shared" si="14"/>
        <v>Bhola Bhola Sadar</v>
      </c>
      <c r="CD1531" s="395"/>
      <c r="CE1531" s="395"/>
      <c r="CF1531" s="395"/>
      <c r="CG1531" s="395"/>
      <c r="CH1531" s="395"/>
      <c r="CI1531" s="395"/>
      <c r="CJ1531" s="395"/>
      <c r="CK1531" s="395"/>
      <c r="CN1531" s="248" t="s">
        <v>16</v>
      </c>
      <c r="CO1531" s="227" t="s">
        <v>96</v>
      </c>
      <c r="CP1531" s="248" t="str">
        <f t="shared" si="15"/>
        <v>Bhola Bhola Sadar</v>
      </c>
      <c r="CQ1531" s="395"/>
      <c r="CR1531" s="395"/>
      <c r="CS1531" s="395"/>
      <c r="CT1531" s="395"/>
      <c r="CU1531" s="395"/>
      <c r="CV1531" s="395"/>
      <c r="CW1531" s="395"/>
      <c r="CX1531" s="395"/>
      <c r="CZ1531" s="248" t="s">
        <v>16</v>
      </c>
      <c r="DA1531" s="227" t="s">
        <v>96</v>
      </c>
      <c r="DB1531" s="248" t="str">
        <f t="shared" si="16"/>
        <v>Bhola Bhola Sadar</v>
      </c>
      <c r="DC1531" s="365"/>
      <c r="DD1531"/>
      <c r="DE1531" s="248" t="s">
        <v>16</v>
      </c>
      <c r="DF1531" s="227" t="s">
        <v>96</v>
      </c>
      <c r="DG1531" s="248" t="str">
        <f t="shared" si="17"/>
        <v>Bhola Bhola Sadar</v>
      </c>
      <c r="DH1531" s="365"/>
      <c r="DI1531"/>
      <c r="DJ1531" s="248" t="s">
        <v>16</v>
      </c>
      <c r="DK1531" s="227" t="s">
        <v>96</v>
      </c>
      <c r="DL1531" s="248" t="str">
        <f t="shared" si="18"/>
        <v>Bhola Bhola Sadar</v>
      </c>
      <c r="DM1531" s="365"/>
      <c r="DN1531"/>
      <c r="DO1531" s="248" t="s">
        <v>16</v>
      </c>
      <c r="DP1531" s="227" t="s">
        <v>96</v>
      </c>
      <c r="DQ1531" s="248" t="str">
        <f t="shared" si="19"/>
        <v>Bhola Bhola Sadar</v>
      </c>
      <c r="DR1531" s="365"/>
    </row>
    <row r="1532" spans="1:122" ht="15" hidden="1" x14ac:dyDescent="0.25">
      <c r="A1532" s="248" t="s">
        <v>16</v>
      </c>
      <c r="B1532" s="248" t="s">
        <v>97</v>
      </c>
      <c r="C1532" s="248" t="str">
        <f t="shared" si="10"/>
        <v>Bhola Burhanuddin</v>
      </c>
      <c r="D1532" s="366"/>
      <c r="E1532" s="366"/>
      <c r="F1532" s="366"/>
      <c r="G1532" s="366"/>
      <c r="H1532" s="366"/>
      <c r="I1532" s="366"/>
      <c r="J1532" s="366"/>
      <c r="K1532" s="366"/>
      <c r="L1532" s="366"/>
      <c r="M1532" s="366"/>
      <c r="N1532" s="366"/>
      <c r="O1532" s="366"/>
      <c r="P1532" s="366"/>
      <c r="Q1532" s="366"/>
      <c r="R1532" s="366"/>
      <c r="S1532" s="172"/>
      <c r="T1532" s="172"/>
      <c r="U1532" s="248" t="s">
        <v>16</v>
      </c>
      <c r="V1532" s="248" t="s">
        <v>97</v>
      </c>
      <c r="W1532" s="248" t="str">
        <f t="shared" si="11"/>
        <v>Bhola Burhanuddin</v>
      </c>
      <c r="X1532" s="366"/>
      <c r="Y1532" s="366"/>
      <c r="Z1532" s="366"/>
      <c r="AA1532" s="366"/>
      <c r="AB1532" s="366"/>
      <c r="AC1532" s="366"/>
      <c r="AD1532" s="366"/>
      <c r="AE1532" s="366"/>
      <c r="AF1532" s="366"/>
      <c r="AG1532" s="366"/>
      <c r="AH1532" s="366"/>
      <c r="AI1532" s="366"/>
      <c r="AJ1532" s="366"/>
      <c r="AK1532" s="366"/>
      <c r="AL1532" s="366"/>
      <c r="AO1532" s="248" t="s">
        <v>16</v>
      </c>
      <c r="AP1532" s="248" t="s">
        <v>97</v>
      </c>
      <c r="AQ1532" s="248" t="str">
        <f t="shared" si="12"/>
        <v>Bhola Burhanuddin</v>
      </c>
      <c r="AR1532" s="392"/>
      <c r="AS1532" s="392"/>
      <c r="AT1532" s="392"/>
      <c r="AU1532" s="392"/>
      <c r="AV1532" s="392"/>
      <c r="AW1532" s="392"/>
      <c r="AX1532" s="392"/>
      <c r="AY1532" s="392"/>
      <c r="AZ1532" s="392"/>
      <c r="BA1532" s="392"/>
      <c r="BB1532" s="392"/>
      <c r="BC1532" s="392"/>
      <c r="BD1532" s="392"/>
      <c r="BE1532" s="392"/>
      <c r="BF1532" s="392"/>
      <c r="BH1532" s="248" t="s">
        <v>16</v>
      </c>
      <c r="BI1532" s="248" t="s">
        <v>97</v>
      </c>
      <c r="BJ1532" s="248" t="str">
        <f t="shared" si="13"/>
        <v>Bhola Burhanuddin</v>
      </c>
      <c r="BK1532" s="392"/>
      <c r="BL1532" s="392"/>
      <c r="BM1532" s="392"/>
      <c r="BN1532" s="392"/>
      <c r="BO1532" s="392"/>
      <c r="BP1532" s="392"/>
      <c r="BQ1532" s="392"/>
      <c r="BR1532" s="392"/>
      <c r="BS1532" s="392"/>
      <c r="BT1532" s="392"/>
      <c r="BU1532" s="392"/>
      <c r="BV1532" s="392"/>
      <c r="BW1532" s="392"/>
      <c r="BX1532" s="392"/>
      <c r="BY1532" s="392"/>
      <c r="CA1532" s="248" t="s">
        <v>16</v>
      </c>
      <c r="CB1532" s="248" t="s">
        <v>97</v>
      </c>
      <c r="CC1532" s="248" t="str">
        <f t="shared" si="14"/>
        <v>Bhola Burhanuddin</v>
      </c>
      <c r="CD1532" s="395"/>
      <c r="CE1532" s="395"/>
      <c r="CF1532" s="395"/>
      <c r="CG1532" s="395"/>
      <c r="CH1532" s="395"/>
      <c r="CI1532" s="395"/>
      <c r="CJ1532" s="395"/>
      <c r="CK1532" s="395"/>
      <c r="CN1532" s="248" t="s">
        <v>16</v>
      </c>
      <c r="CO1532" s="248" t="s">
        <v>97</v>
      </c>
      <c r="CP1532" s="248" t="str">
        <f t="shared" si="15"/>
        <v>Bhola Burhanuddin</v>
      </c>
      <c r="CQ1532" s="395"/>
      <c r="CR1532" s="395"/>
      <c r="CS1532" s="395"/>
      <c r="CT1532" s="395"/>
      <c r="CU1532" s="395"/>
      <c r="CV1532" s="395"/>
      <c r="CW1532" s="395"/>
      <c r="CX1532" s="395"/>
      <c r="CZ1532" s="248" t="s">
        <v>16</v>
      </c>
      <c r="DA1532" s="248" t="s">
        <v>97</v>
      </c>
      <c r="DB1532" s="248" t="str">
        <f t="shared" si="16"/>
        <v>Bhola Burhanuddin</v>
      </c>
      <c r="DC1532" s="365"/>
      <c r="DD1532"/>
      <c r="DE1532" s="248" t="s">
        <v>16</v>
      </c>
      <c r="DF1532" s="248" t="s">
        <v>97</v>
      </c>
      <c r="DG1532" s="248" t="str">
        <f t="shared" si="17"/>
        <v>Bhola Burhanuddin</v>
      </c>
      <c r="DH1532" s="365"/>
      <c r="DI1532"/>
      <c r="DJ1532" s="248" t="s">
        <v>16</v>
      </c>
      <c r="DK1532" s="248" t="s">
        <v>97</v>
      </c>
      <c r="DL1532" s="248" t="str">
        <f t="shared" si="18"/>
        <v>Bhola Burhanuddin</v>
      </c>
      <c r="DM1532" s="365"/>
      <c r="DN1532"/>
      <c r="DO1532" s="248" t="s">
        <v>16</v>
      </c>
      <c r="DP1532" s="248" t="s">
        <v>97</v>
      </c>
      <c r="DQ1532" s="248" t="str">
        <f t="shared" si="19"/>
        <v>Bhola Burhanuddin</v>
      </c>
      <c r="DR1532" s="365"/>
    </row>
    <row r="1533" spans="1:122" ht="15" hidden="1" x14ac:dyDescent="0.25">
      <c r="A1533" s="248" t="s">
        <v>16</v>
      </c>
      <c r="B1533" s="248" t="s">
        <v>98</v>
      </c>
      <c r="C1533" s="248" t="str">
        <f t="shared" si="10"/>
        <v>Bhola Char Fasson</v>
      </c>
      <c r="D1533" s="366"/>
      <c r="E1533" s="366"/>
      <c r="F1533" s="366"/>
      <c r="G1533" s="366"/>
      <c r="H1533" s="366"/>
      <c r="I1533" s="366"/>
      <c r="J1533" s="366"/>
      <c r="K1533" s="366"/>
      <c r="L1533" s="366"/>
      <c r="M1533" s="366"/>
      <c r="N1533" s="366"/>
      <c r="O1533" s="366"/>
      <c r="P1533" s="366"/>
      <c r="Q1533" s="366"/>
      <c r="R1533" s="366"/>
      <c r="S1533" s="172"/>
      <c r="T1533" s="172"/>
      <c r="U1533" s="248" t="s">
        <v>16</v>
      </c>
      <c r="V1533" s="248" t="s">
        <v>98</v>
      </c>
      <c r="W1533" s="248" t="str">
        <f t="shared" si="11"/>
        <v>Bhola Char Fasson</v>
      </c>
      <c r="X1533" s="366"/>
      <c r="Y1533" s="366"/>
      <c r="Z1533" s="366"/>
      <c r="AA1533" s="366"/>
      <c r="AB1533" s="366"/>
      <c r="AC1533" s="366"/>
      <c r="AD1533" s="366"/>
      <c r="AE1533" s="366"/>
      <c r="AF1533" s="366"/>
      <c r="AG1533" s="366"/>
      <c r="AH1533" s="366"/>
      <c r="AI1533" s="366"/>
      <c r="AJ1533" s="366"/>
      <c r="AK1533" s="366"/>
      <c r="AL1533" s="366"/>
      <c r="AO1533" s="248" t="s">
        <v>16</v>
      </c>
      <c r="AP1533" s="248" t="s">
        <v>98</v>
      </c>
      <c r="AQ1533" s="248" t="str">
        <f t="shared" si="12"/>
        <v>Bhola Char Fasson</v>
      </c>
      <c r="AR1533" s="392"/>
      <c r="AS1533" s="392"/>
      <c r="AT1533" s="392"/>
      <c r="AU1533" s="392"/>
      <c r="AV1533" s="392"/>
      <c r="AW1533" s="392"/>
      <c r="AX1533" s="392"/>
      <c r="AY1533" s="392"/>
      <c r="AZ1533" s="392"/>
      <c r="BA1533" s="392"/>
      <c r="BB1533" s="392"/>
      <c r="BC1533" s="392"/>
      <c r="BD1533" s="392"/>
      <c r="BE1533" s="392"/>
      <c r="BF1533" s="392"/>
      <c r="BH1533" s="248" t="s">
        <v>16</v>
      </c>
      <c r="BI1533" s="248" t="s">
        <v>98</v>
      </c>
      <c r="BJ1533" s="248" t="str">
        <f t="shared" si="13"/>
        <v>Bhola Char Fasson</v>
      </c>
      <c r="BK1533" s="392"/>
      <c r="BL1533" s="392"/>
      <c r="BM1533" s="392"/>
      <c r="BN1533" s="392"/>
      <c r="BO1533" s="392"/>
      <c r="BP1533" s="392"/>
      <c r="BQ1533" s="392"/>
      <c r="BR1533" s="392"/>
      <c r="BS1533" s="392"/>
      <c r="BT1533" s="392"/>
      <c r="BU1533" s="392"/>
      <c r="BV1533" s="392"/>
      <c r="BW1533" s="392"/>
      <c r="BX1533" s="392"/>
      <c r="BY1533" s="392"/>
      <c r="CA1533" s="248" t="s">
        <v>16</v>
      </c>
      <c r="CB1533" s="248" t="s">
        <v>98</v>
      </c>
      <c r="CC1533" s="248" t="str">
        <f t="shared" si="14"/>
        <v>Bhola Char Fasson</v>
      </c>
      <c r="CD1533" s="395"/>
      <c r="CE1533" s="395"/>
      <c r="CF1533" s="395"/>
      <c r="CG1533" s="395"/>
      <c r="CH1533" s="395"/>
      <c r="CI1533" s="395"/>
      <c r="CJ1533" s="395"/>
      <c r="CK1533" s="395"/>
      <c r="CN1533" s="248" t="s">
        <v>16</v>
      </c>
      <c r="CO1533" s="248" t="s">
        <v>98</v>
      </c>
      <c r="CP1533" s="248" t="str">
        <f t="shared" si="15"/>
        <v>Bhola Char Fasson</v>
      </c>
      <c r="CQ1533" s="395"/>
      <c r="CR1533" s="395"/>
      <c r="CS1533" s="395"/>
      <c r="CT1533" s="395"/>
      <c r="CU1533" s="395"/>
      <c r="CV1533" s="395"/>
      <c r="CW1533" s="395"/>
      <c r="CX1533" s="395"/>
      <c r="CZ1533" s="248" t="s">
        <v>16</v>
      </c>
      <c r="DA1533" s="248" t="s">
        <v>98</v>
      </c>
      <c r="DB1533" s="248" t="str">
        <f t="shared" si="16"/>
        <v>Bhola Char Fasson</v>
      </c>
      <c r="DC1533" s="365"/>
      <c r="DD1533"/>
      <c r="DE1533" s="248" t="s">
        <v>16</v>
      </c>
      <c r="DF1533" s="248" t="s">
        <v>98</v>
      </c>
      <c r="DG1533" s="248" t="str">
        <f t="shared" si="17"/>
        <v>Bhola Char Fasson</v>
      </c>
      <c r="DH1533" s="365"/>
      <c r="DI1533"/>
      <c r="DJ1533" s="248" t="s">
        <v>16</v>
      </c>
      <c r="DK1533" s="248" t="s">
        <v>98</v>
      </c>
      <c r="DL1533" s="248" t="str">
        <f t="shared" si="18"/>
        <v>Bhola Char Fasson</v>
      </c>
      <c r="DM1533" s="365"/>
      <c r="DN1533"/>
      <c r="DO1533" s="248" t="s">
        <v>16</v>
      </c>
      <c r="DP1533" s="248" t="s">
        <v>98</v>
      </c>
      <c r="DQ1533" s="248" t="str">
        <f t="shared" si="19"/>
        <v>Bhola Char Fasson</v>
      </c>
      <c r="DR1533" s="365"/>
    </row>
    <row r="1534" spans="1:122" ht="15" hidden="1" x14ac:dyDescent="0.25">
      <c r="A1534" s="248" t="s">
        <v>16</v>
      </c>
      <c r="B1534" s="248" t="s">
        <v>99</v>
      </c>
      <c r="C1534" s="248" t="str">
        <f t="shared" si="10"/>
        <v>Bhola Daulatkhan</v>
      </c>
      <c r="D1534" s="366"/>
      <c r="E1534" s="366"/>
      <c r="F1534" s="366"/>
      <c r="G1534" s="366"/>
      <c r="H1534" s="366"/>
      <c r="I1534" s="366"/>
      <c r="J1534" s="366"/>
      <c r="K1534" s="366"/>
      <c r="L1534" s="366"/>
      <c r="M1534" s="366"/>
      <c r="N1534" s="366"/>
      <c r="O1534" s="366"/>
      <c r="P1534" s="366"/>
      <c r="Q1534" s="366"/>
      <c r="R1534" s="366"/>
      <c r="S1534" s="172"/>
      <c r="T1534" s="172"/>
      <c r="U1534" s="248" t="s">
        <v>16</v>
      </c>
      <c r="V1534" s="248" t="s">
        <v>99</v>
      </c>
      <c r="W1534" s="248" t="str">
        <f t="shared" si="11"/>
        <v>Bhola Daulatkhan</v>
      </c>
      <c r="X1534" s="366"/>
      <c r="Y1534" s="366"/>
      <c r="Z1534" s="366"/>
      <c r="AA1534" s="366"/>
      <c r="AB1534" s="366"/>
      <c r="AC1534" s="366"/>
      <c r="AD1534" s="366"/>
      <c r="AE1534" s="366"/>
      <c r="AF1534" s="366"/>
      <c r="AG1534" s="366"/>
      <c r="AH1534" s="366"/>
      <c r="AI1534" s="366"/>
      <c r="AJ1534" s="366"/>
      <c r="AK1534" s="366"/>
      <c r="AL1534" s="366"/>
      <c r="AO1534" s="248" t="s">
        <v>16</v>
      </c>
      <c r="AP1534" s="248" t="s">
        <v>99</v>
      </c>
      <c r="AQ1534" s="248" t="str">
        <f t="shared" si="12"/>
        <v>Bhola Daulatkhan</v>
      </c>
      <c r="AR1534" s="392"/>
      <c r="AS1534" s="392"/>
      <c r="AT1534" s="392"/>
      <c r="AU1534" s="392"/>
      <c r="AV1534" s="392"/>
      <c r="AW1534" s="392"/>
      <c r="AX1534" s="392"/>
      <c r="AY1534" s="392"/>
      <c r="AZ1534" s="392"/>
      <c r="BA1534" s="392"/>
      <c r="BB1534" s="392"/>
      <c r="BC1534" s="392"/>
      <c r="BD1534" s="392"/>
      <c r="BE1534" s="392"/>
      <c r="BF1534" s="392"/>
      <c r="BH1534" s="248" t="s">
        <v>16</v>
      </c>
      <c r="BI1534" s="248" t="s">
        <v>99</v>
      </c>
      <c r="BJ1534" s="248" t="str">
        <f t="shared" si="13"/>
        <v>Bhola Daulatkhan</v>
      </c>
      <c r="BK1534" s="392"/>
      <c r="BL1534" s="392"/>
      <c r="BM1534" s="392"/>
      <c r="BN1534" s="392"/>
      <c r="BO1534" s="392"/>
      <c r="BP1534" s="392"/>
      <c r="BQ1534" s="392"/>
      <c r="BR1534" s="392"/>
      <c r="BS1534" s="392"/>
      <c r="BT1534" s="392"/>
      <c r="BU1534" s="392"/>
      <c r="BV1534" s="392"/>
      <c r="BW1534" s="392"/>
      <c r="BX1534" s="392"/>
      <c r="BY1534" s="392"/>
      <c r="CA1534" s="248" t="s">
        <v>16</v>
      </c>
      <c r="CB1534" s="248" t="s">
        <v>99</v>
      </c>
      <c r="CC1534" s="248" t="str">
        <f t="shared" si="14"/>
        <v>Bhola Daulatkhan</v>
      </c>
      <c r="CD1534" s="395"/>
      <c r="CE1534" s="395"/>
      <c r="CF1534" s="395"/>
      <c r="CG1534" s="395"/>
      <c r="CH1534" s="395"/>
      <c r="CI1534" s="395"/>
      <c r="CJ1534" s="395"/>
      <c r="CK1534" s="395"/>
      <c r="CN1534" s="248" t="s">
        <v>16</v>
      </c>
      <c r="CO1534" s="248" t="s">
        <v>99</v>
      </c>
      <c r="CP1534" s="248" t="str">
        <f t="shared" si="15"/>
        <v>Bhola Daulatkhan</v>
      </c>
      <c r="CQ1534" s="395"/>
      <c r="CR1534" s="395"/>
      <c r="CS1534" s="395"/>
      <c r="CT1534" s="395"/>
      <c r="CU1534" s="395"/>
      <c r="CV1534" s="395"/>
      <c r="CW1534" s="395"/>
      <c r="CX1534" s="395"/>
      <c r="CZ1534" s="248" t="s">
        <v>16</v>
      </c>
      <c r="DA1534" s="248" t="s">
        <v>99</v>
      </c>
      <c r="DB1534" s="248" t="str">
        <f t="shared" si="16"/>
        <v>Bhola Daulatkhan</v>
      </c>
      <c r="DC1534" s="365"/>
      <c r="DD1534"/>
      <c r="DE1534" s="248" t="s">
        <v>16</v>
      </c>
      <c r="DF1534" s="248" t="s">
        <v>99</v>
      </c>
      <c r="DG1534" s="248" t="str">
        <f t="shared" si="17"/>
        <v>Bhola Daulatkhan</v>
      </c>
      <c r="DH1534" s="365"/>
      <c r="DI1534"/>
      <c r="DJ1534" s="248" t="s">
        <v>16</v>
      </c>
      <c r="DK1534" s="248" t="s">
        <v>99</v>
      </c>
      <c r="DL1534" s="248" t="str">
        <f t="shared" si="18"/>
        <v>Bhola Daulatkhan</v>
      </c>
      <c r="DM1534" s="365"/>
      <c r="DN1534"/>
      <c r="DO1534" s="248" t="s">
        <v>16</v>
      </c>
      <c r="DP1534" s="248" t="s">
        <v>99</v>
      </c>
      <c r="DQ1534" s="248" t="str">
        <f t="shared" si="19"/>
        <v>Bhola Daulatkhan</v>
      </c>
      <c r="DR1534" s="365"/>
    </row>
    <row r="1535" spans="1:122" ht="15" hidden="1" x14ac:dyDescent="0.25">
      <c r="A1535" s="248" t="s">
        <v>16</v>
      </c>
      <c r="B1535" s="249" t="s">
        <v>936</v>
      </c>
      <c r="C1535" s="248" t="str">
        <f t="shared" si="10"/>
        <v>Bhola DOTs Corner</v>
      </c>
      <c r="D1535" s="366"/>
      <c r="E1535" s="366"/>
      <c r="F1535" s="366"/>
      <c r="G1535" s="366"/>
      <c r="H1535" s="366"/>
      <c r="I1535" s="366"/>
      <c r="J1535" s="366"/>
      <c r="K1535" s="366"/>
      <c r="L1535" s="366"/>
      <c r="M1535" s="366"/>
      <c r="N1535" s="366"/>
      <c r="O1535" s="366"/>
      <c r="P1535" s="366"/>
      <c r="Q1535" s="366"/>
      <c r="R1535" s="366"/>
      <c r="S1535" s="172"/>
      <c r="T1535" s="172"/>
      <c r="U1535" s="248" t="s">
        <v>16</v>
      </c>
      <c r="V1535" s="249" t="s">
        <v>936</v>
      </c>
      <c r="W1535" s="248" t="str">
        <f t="shared" si="11"/>
        <v>Bhola DOTs Corner</v>
      </c>
      <c r="X1535" s="366"/>
      <c r="Y1535" s="366"/>
      <c r="Z1535" s="366"/>
      <c r="AA1535" s="366"/>
      <c r="AB1535" s="366"/>
      <c r="AC1535" s="366"/>
      <c r="AD1535" s="366"/>
      <c r="AE1535" s="366"/>
      <c r="AF1535" s="366"/>
      <c r="AG1535" s="366"/>
      <c r="AH1535" s="366"/>
      <c r="AI1535" s="366"/>
      <c r="AJ1535" s="366"/>
      <c r="AK1535" s="366"/>
      <c r="AL1535" s="366"/>
      <c r="AO1535" s="248" t="s">
        <v>16</v>
      </c>
      <c r="AP1535" s="249" t="s">
        <v>936</v>
      </c>
      <c r="AQ1535" s="248" t="str">
        <f t="shared" si="12"/>
        <v>Bhola DOTs Corner</v>
      </c>
      <c r="AR1535" s="392"/>
      <c r="AS1535" s="392"/>
      <c r="AT1535" s="392"/>
      <c r="AU1535" s="392"/>
      <c r="AV1535" s="392"/>
      <c r="AW1535" s="392"/>
      <c r="AX1535" s="392"/>
      <c r="AY1535" s="392"/>
      <c r="AZ1535" s="392"/>
      <c r="BA1535" s="392"/>
      <c r="BB1535" s="392"/>
      <c r="BC1535" s="392"/>
      <c r="BD1535" s="392"/>
      <c r="BE1535" s="392"/>
      <c r="BF1535" s="392"/>
      <c r="BH1535" s="248" t="s">
        <v>16</v>
      </c>
      <c r="BI1535" s="249" t="s">
        <v>936</v>
      </c>
      <c r="BJ1535" s="248" t="str">
        <f t="shared" si="13"/>
        <v>Bhola DOTs Corner</v>
      </c>
      <c r="BK1535" s="392"/>
      <c r="BL1535" s="392"/>
      <c r="BM1535" s="392"/>
      <c r="BN1535" s="392"/>
      <c r="BO1535" s="392"/>
      <c r="BP1535" s="392"/>
      <c r="BQ1535" s="392"/>
      <c r="BR1535" s="392"/>
      <c r="BS1535" s="392"/>
      <c r="BT1535" s="392"/>
      <c r="BU1535" s="392"/>
      <c r="BV1535" s="392"/>
      <c r="BW1535" s="392"/>
      <c r="BX1535" s="392"/>
      <c r="BY1535" s="392"/>
      <c r="CA1535" s="248" t="s">
        <v>16</v>
      </c>
      <c r="CB1535" s="249" t="s">
        <v>936</v>
      </c>
      <c r="CC1535" s="248" t="str">
        <f t="shared" si="14"/>
        <v>Bhola DOTs Corner</v>
      </c>
      <c r="CD1535" s="395"/>
      <c r="CE1535" s="395"/>
      <c r="CF1535" s="395"/>
      <c r="CG1535" s="395"/>
      <c r="CH1535" s="395"/>
      <c r="CI1535" s="395"/>
      <c r="CJ1535" s="395"/>
      <c r="CK1535" s="395"/>
      <c r="CN1535" s="248" t="s">
        <v>16</v>
      </c>
      <c r="CO1535" s="249" t="s">
        <v>936</v>
      </c>
      <c r="CP1535" s="248" t="str">
        <f t="shared" si="15"/>
        <v>Bhola DOTs Corner</v>
      </c>
      <c r="CQ1535" s="395"/>
      <c r="CR1535" s="395"/>
      <c r="CS1535" s="395"/>
      <c r="CT1535" s="395"/>
      <c r="CU1535" s="395"/>
      <c r="CV1535" s="395"/>
      <c r="CW1535" s="395"/>
      <c r="CX1535" s="395"/>
      <c r="CZ1535" s="248" t="s">
        <v>16</v>
      </c>
      <c r="DA1535" s="249" t="s">
        <v>936</v>
      </c>
      <c r="DB1535" s="248" t="str">
        <f t="shared" si="16"/>
        <v>Bhola DOTs Corner</v>
      </c>
      <c r="DC1535" s="365"/>
      <c r="DD1535"/>
      <c r="DE1535" s="248" t="s">
        <v>16</v>
      </c>
      <c r="DF1535" s="249" t="s">
        <v>936</v>
      </c>
      <c r="DG1535" s="248" t="str">
        <f t="shared" si="17"/>
        <v>Bhola DOTs Corner</v>
      </c>
      <c r="DH1535" s="365"/>
      <c r="DI1535"/>
      <c r="DJ1535" s="248" t="s">
        <v>16</v>
      </c>
      <c r="DK1535" s="249" t="s">
        <v>936</v>
      </c>
      <c r="DL1535" s="248" t="str">
        <f t="shared" si="18"/>
        <v>Bhola DOTs Corner</v>
      </c>
      <c r="DM1535" s="365"/>
      <c r="DN1535"/>
      <c r="DO1535" s="248" t="s">
        <v>16</v>
      </c>
      <c r="DP1535" s="249" t="s">
        <v>936</v>
      </c>
      <c r="DQ1535" s="248" t="str">
        <f t="shared" si="19"/>
        <v>Bhola DOTs Corner</v>
      </c>
      <c r="DR1535" s="365"/>
    </row>
    <row r="1536" spans="1:122" ht="15" hidden="1" x14ac:dyDescent="0.25">
      <c r="A1536" s="248" t="s">
        <v>16</v>
      </c>
      <c r="B1536" s="248" t="s">
        <v>100</v>
      </c>
      <c r="C1536" s="248" t="str">
        <f t="shared" si="10"/>
        <v>Bhola Lalmohan</v>
      </c>
      <c r="D1536" s="366"/>
      <c r="E1536" s="366"/>
      <c r="F1536" s="366"/>
      <c r="G1536" s="366"/>
      <c r="H1536" s="366"/>
      <c r="I1536" s="366"/>
      <c r="J1536" s="366"/>
      <c r="K1536" s="366"/>
      <c r="L1536" s="366"/>
      <c r="M1536" s="366"/>
      <c r="N1536" s="366"/>
      <c r="O1536" s="366"/>
      <c r="P1536" s="366"/>
      <c r="Q1536" s="366"/>
      <c r="R1536" s="366"/>
      <c r="S1536" s="172"/>
      <c r="T1536" s="172"/>
      <c r="U1536" s="248" t="s">
        <v>16</v>
      </c>
      <c r="V1536" s="248" t="s">
        <v>100</v>
      </c>
      <c r="W1536" s="248" t="str">
        <f t="shared" si="11"/>
        <v>Bhola Lalmohan</v>
      </c>
      <c r="X1536" s="366"/>
      <c r="Y1536" s="366"/>
      <c r="Z1536" s="366"/>
      <c r="AA1536" s="366"/>
      <c r="AB1536" s="366"/>
      <c r="AC1536" s="366"/>
      <c r="AD1536" s="366"/>
      <c r="AE1536" s="366"/>
      <c r="AF1536" s="366"/>
      <c r="AG1536" s="366"/>
      <c r="AH1536" s="366"/>
      <c r="AI1536" s="366"/>
      <c r="AJ1536" s="366"/>
      <c r="AK1536" s="366"/>
      <c r="AL1536" s="366"/>
      <c r="AO1536" s="248" t="s">
        <v>16</v>
      </c>
      <c r="AP1536" s="248" t="s">
        <v>100</v>
      </c>
      <c r="AQ1536" s="248" t="str">
        <f t="shared" si="12"/>
        <v>Bhola Lalmohan</v>
      </c>
      <c r="AR1536" s="392"/>
      <c r="AS1536" s="392"/>
      <c r="AT1536" s="392"/>
      <c r="AU1536" s="392"/>
      <c r="AV1536" s="392"/>
      <c r="AW1536" s="392"/>
      <c r="AX1536" s="392"/>
      <c r="AY1536" s="392"/>
      <c r="AZ1536" s="392"/>
      <c r="BA1536" s="392"/>
      <c r="BB1536" s="392"/>
      <c r="BC1536" s="392"/>
      <c r="BD1536" s="392"/>
      <c r="BE1536" s="392"/>
      <c r="BF1536" s="392"/>
      <c r="BH1536" s="248" t="s">
        <v>16</v>
      </c>
      <c r="BI1536" s="248" t="s">
        <v>100</v>
      </c>
      <c r="BJ1536" s="248" t="str">
        <f t="shared" si="13"/>
        <v>Bhola Lalmohan</v>
      </c>
      <c r="BK1536" s="392"/>
      <c r="BL1536" s="392"/>
      <c r="BM1536" s="392"/>
      <c r="BN1536" s="392"/>
      <c r="BO1536" s="392"/>
      <c r="BP1536" s="392"/>
      <c r="BQ1536" s="392"/>
      <c r="BR1536" s="392"/>
      <c r="BS1536" s="392"/>
      <c r="BT1536" s="392"/>
      <c r="BU1536" s="392"/>
      <c r="BV1536" s="392"/>
      <c r="BW1536" s="392"/>
      <c r="BX1536" s="392"/>
      <c r="BY1536" s="392"/>
      <c r="CA1536" s="248" t="s">
        <v>16</v>
      </c>
      <c r="CB1536" s="248" t="s">
        <v>100</v>
      </c>
      <c r="CC1536" s="248" t="str">
        <f t="shared" si="14"/>
        <v>Bhola Lalmohan</v>
      </c>
      <c r="CD1536" s="395"/>
      <c r="CE1536" s="395"/>
      <c r="CF1536" s="395"/>
      <c r="CG1536" s="395"/>
      <c r="CH1536" s="395"/>
      <c r="CI1536" s="395"/>
      <c r="CJ1536" s="395"/>
      <c r="CK1536" s="395"/>
      <c r="CN1536" s="248" t="s">
        <v>16</v>
      </c>
      <c r="CO1536" s="248" t="s">
        <v>100</v>
      </c>
      <c r="CP1536" s="248" t="str">
        <f t="shared" si="15"/>
        <v>Bhola Lalmohan</v>
      </c>
      <c r="CQ1536" s="395"/>
      <c r="CR1536" s="395"/>
      <c r="CS1536" s="395"/>
      <c r="CT1536" s="395"/>
      <c r="CU1536" s="395"/>
      <c r="CV1536" s="395"/>
      <c r="CW1536" s="395"/>
      <c r="CX1536" s="395"/>
      <c r="CZ1536" s="248" t="s">
        <v>16</v>
      </c>
      <c r="DA1536" s="248" t="s">
        <v>100</v>
      </c>
      <c r="DB1536" s="248" t="str">
        <f t="shared" si="16"/>
        <v>Bhola Lalmohan</v>
      </c>
      <c r="DC1536" s="365"/>
      <c r="DD1536"/>
      <c r="DE1536" s="248" t="s">
        <v>16</v>
      </c>
      <c r="DF1536" s="248" t="s">
        <v>100</v>
      </c>
      <c r="DG1536" s="248" t="str">
        <f t="shared" si="17"/>
        <v>Bhola Lalmohan</v>
      </c>
      <c r="DH1536" s="365"/>
      <c r="DI1536"/>
      <c r="DJ1536" s="248" t="s">
        <v>16</v>
      </c>
      <c r="DK1536" s="248" t="s">
        <v>100</v>
      </c>
      <c r="DL1536" s="248" t="str">
        <f t="shared" si="18"/>
        <v>Bhola Lalmohan</v>
      </c>
      <c r="DM1536" s="365"/>
      <c r="DN1536"/>
      <c r="DO1536" s="248" t="s">
        <v>16</v>
      </c>
      <c r="DP1536" s="248" t="s">
        <v>100</v>
      </c>
      <c r="DQ1536" s="248" t="str">
        <f t="shared" si="19"/>
        <v>Bhola Lalmohan</v>
      </c>
      <c r="DR1536" s="365"/>
    </row>
    <row r="1537" spans="1:122" ht="15" hidden="1" x14ac:dyDescent="0.25">
      <c r="A1537" s="248" t="s">
        <v>16</v>
      </c>
      <c r="B1537" s="248" t="s">
        <v>101</v>
      </c>
      <c r="C1537" s="248" t="str">
        <f t="shared" si="10"/>
        <v>Bhola Monpura</v>
      </c>
      <c r="D1537" s="366"/>
      <c r="E1537" s="366"/>
      <c r="F1537" s="366"/>
      <c r="G1537" s="366"/>
      <c r="H1537" s="366"/>
      <c r="I1537" s="366"/>
      <c r="J1537" s="366"/>
      <c r="K1537" s="366"/>
      <c r="L1537" s="366"/>
      <c r="M1537" s="366"/>
      <c r="N1537" s="366"/>
      <c r="O1537" s="366"/>
      <c r="P1537" s="366"/>
      <c r="Q1537" s="366"/>
      <c r="R1537" s="366"/>
      <c r="S1537" s="172"/>
      <c r="T1537" s="172"/>
      <c r="U1537" s="248" t="s">
        <v>16</v>
      </c>
      <c r="V1537" s="248" t="s">
        <v>101</v>
      </c>
      <c r="W1537" s="248" t="str">
        <f t="shared" si="11"/>
        <v>Bhola Monpura</v>
      </c>
      <c r="X1537" s="366"/>
      <c r="Y1537" s="366"/>
      <c r="Z1537" s="366"/>
      <c r="AA1537" s="366"/>
      <c r="AB1537" s="366"/>
      <c r="AC1537" s="366"/>
      <c r="AD1537" s="366"/>
      <c r="AE1537" s="366"/>
      <c r="AF1537" s="366"/>
      <c r="AG1537" s="366"/>
      <c r="AH1537" s="366"/>
      <c r="AI1537" s="366"/>
      <c r="AJ1537" s="366"/>
      <c r="AK1537" s="366"/>
      <c r="AL1537" s="366"/>
      <c r="AO1537" s="248" t="s">
        <v>16</v>
      </c>
      <c r="AP1537" s="248" t="s">
        <v>101</v>
      </c>
      <c r="AQ1537" s="248" t="str">
        <f t="shared" si="12"/>
        <v>Bhola Monpura</v>
      </c>
      <c r="AR1537" s="392"/>
      <c r="AS1537" s="392"/>
      <c r="AT1537" s="392"/>
      <c r="AU1537" s="392"/>
      <c r="AV1537" s="392"/>
      <c r="AW1537" s="392"/>
      <c r="AX1537" s="392"/>
      <c r="AY1537" s="392"/>
      <c r="AZ1537" s="392"/>
      <c r="BA1537" s="392"/>
      <c r="BB1537" s="392"/>
      <c r="BC1537" s="392"/>
      <c r="BD1537" s="392"/>
      <c r="BE1537" s="392"/>
      <c r="BF1537" s="392"/>
      <c r="BH1537" s="248" t="s">
        <v>16</v>
      </c>
      <c r="BI1537" s="248" t="s">
        <v>101</v>
      </c>
      <c r="BJ1537" s="248" t="str">
        <f t="shared" si="13"/>
        <v>Bhola Monpura</v>
      </c>
      <c r="BK1537" s="392"/>
      <c r="BL1537" s="392"/>
      <c r="BM1537" s="392"/>
      <c r="BN1537" s="392"/>
      <c r="BO1537" s="392"/>
      <c r="BP1537" s="392"/>
      <c r="BQ1537" s="392"/>
      <c r="BR1537" s="392"/>
      <c r="BS1537" s="392"/>
      <c r="BT1537" s="392"/>
      <c r="BU1537" s="392"/>
      <c r="BV1537" s="392"/>
      <c r="BW1537" s="392"/>
      <c r="BX1537" s="392"/>
      <c r="BY1537" s="392"/>
      <c r="CA1537" s="248" t="s">
        <v>16</v>
      </c>
      <c r="CB1537" s="248" t="s">
        <v>101</v>
      </c>
      <c r="CC1537" s="248" t="str">
        <f t="shared" si="14"/>
        <v>Bhola Monpura</v>
      </c>
      <c r="CD1537" s="395"/>
      <c r="CE1537" s="395"/>
      <c r="CF1537" s="395"/>
      <c r="CG1537" s="395"/>
      <c r="CH1537" s="395"/>
      <c r="CI1537" s="395"/>
      <c r="CJ1537" s="395"/>
      <c r="CK1537" s="395"/>
      <c r="CN1537" s="248" t="s">
        <v>16</v>
      </c>
      <c r="CO1537" s="248" t="s">
        <v>101</v>
      </c>
      <c r="CP1537" s="248" t="str">
        <f t="shared" si="15"/>
        <v>Bhola Monpura</v>
      </c>
      <c r="CQ1537" s="395"/>
      <c r="CR1537" s="395"/>
      <c r="CS1537" s="395"/>
      <c r="CT1537" s="395"/>
      <c r="CU1537" s="395"/>
      <c r="CV1537" s="395"/>
      <c r="CW1537" s="395"/>
      <c r="CX1537" s="395"/>
      <c r="CZ1537" s="248" t="s">
        <v>16</v>
      </c>
      <c r="DA1537" s="248" t="s">
        <v>101</v>
      </c>
      <c r="DB1537" s="248" t="str">
        <f t="shared" si="16"/>
        <v>Bhola Monpura</v>
      </c>
      <c r="DC1537" s="365"/>
      <c r="DD1537"/>
      <c r="DE1537" s="248" t="s">
        <v>16</v>
      </c>
      <c r="DF1537" s="248" t="s">
        <v>101</v>
      </c>
      <c r="DG1537" s="248" t="str">
        <f t="shared" si="17"/>
        <v>Bhola Monpura</v>
      </c>
      <c r="DH1537" s="365"/>
      <c r="DI1537"/>
      <c r="DJ1537" s="248" t="s">
        <v>16</v>
      </c>
      <c r="DK1537" s="248" t="s">
        <v>101</v>
      </c>
      <c r="DL1537" s="248" t="str">
        <f t="shared" si="18"/>
        <v>Bhola Monpura</v>
      </c>
      <c r="DM1537" s="365"/>
      <c r="DN1537"/>
      <c r="DO1537" s="248" t="s">
        <v>16</v>
      </c>
      <c r="DP1537" s="248" t="s">
        <v>101</v>
      </c>
      <c r="DQ1537" s="248" t="str">
        <f t="shared" si="19"/>
        <v>Bhola Monpura</v>
      </c>
      <c r="DR1537" s="365"/>
    </row>
    <row r="1538" spans="1:122" ht="15" hidden="1" x14ac:dyDescent="0.25">
      <c r="A1538" s="248" t="s">
        <v>16</v>
      </c>
      <c r="B1538" s="249" t="s">
        <v>86</v>
      </c>
      <c r="C1538" s="248" t="str">
        <f t="shared" si="10"/>
        <v>Bhola Prison</v>
      </c>
      <c r="D1538" s="366"/>
      <c r="E1538" s="366"/>
      <c r="F1538" s="366"/>
      <c r="G1538" s="366"/>
      <c r="H1538" s="366"/>
      <c r="I1538" s="366"/>
      <c r="J1538" s="366"/>
      <c r="K1538" s="366"/>
      <c r="L1538" s="366"/>
      <c r="M1538" s="366"/>
      <c r="N1538" s="366"/>
      <c r="O1538" s="366"/>
      <c r="P1538" s="366"/>
      <c r="Q1538" s="366"/>
      <c r="R1538" s="366"/>
      <c r="S1538" s="172"/>
      <c r="T1538" s="172"/>
      <c r="U1538" s="248" t="s">
        <v>16</v>
      </c>
      <c r="V1538" s="249" t="s">
        <v>86</v>
      </c>
      <c r="W1538" s="248" t="str">
        <f t="shared" si="11"/>
        <v>Bhola Prison</v>
      </c>
      <c r="X1538" s="366"/>
      <c r="Y1538" s="366"/>
      <c r="Z1538" s="366"/>
      <c r="AA1538" s="366"/>
      <c r="AB1538" s="366"/>
      <c r="AC1538" s="366"/>
      <c r="AD1538" s="366"/>
      <c r="AE1538" s="366"/>
      <c r="AF1538" s="366"/>
      <c r="AG1538" s="366"/>
      <c r="AH1538" s="366"/>
      <c r="AI1538" s="366"/>
      <c r="AJ1538" s="366"/>
      <c r="AK1538" s="366"/>
      <c r="AL1538" s="366"/>
      <c r="AO1538" s="248" t="s">
        <v>16</v>
      </c>
      <c r="AP1538" s="249" t="s">
        <v>86</v>
      </c>
      <c r="AQ1538" s="248" t="str">
        <f t="shared" si="12"/>
        <v>Bhola Prison</v>
      </c>
      <c r="AR1538" s="392"/>
      <c r="AS1538" s="392"/>
      <c r="AT1538" s="392"/>
      <c r="AU1538" s="392"/>
      <c r="AV1538" s="392"/>
      <c r="AW1538" s="392"/>
      <c r="AX1538" s="392"/>
      <c r="AY1538" s="392"/>
      <c r="AZ1538" s="392"/>
      <c r="BA1538" s="392"/>
      <c r="BB1538" s="392"/>
      <c r="BC1538" s="392"/>
      <c r="BD1538" s="392"/>
      <c r="BE1538" s="392"/>
      <c r="BF1538" s="392"/>
      <c r="BH1538" s="248" t="s">
        <v>16</v>
      </c>
      <c r="BI1538" s="249" t="s">
        <v>86</v>
      </c>
      <c r="BJ1538" s="248" t="str">
        <f t="shared" si="13"/>
        <v>Bhola Prison</v>
      </c>
      <c r="BK1538" s="392"/>
      <c r="BL1538" s="392"/>
      <c r="BM1538" s="392"/>
      <c r="BN1538" s="392"/>
      <c r="BO1538" s="392"/>
      <c r="BP1538" s="392"/>
      <c r="BQ1538" s="392"/>
      <c r="BR1538" s="392"/>
      <c r="BS1538" s="392"/>
      <c r="BT1538" s="392"/>
      <c r="BU1538" s="392"/>
      <c r="BV1538" s="392"/>
      <c r="BW1538" s="392"/>
      <c r="BX1538" s="392"/>
      <c r="BY1538" s="392"/>
      <c r="CA1538" s="248" t="s">
        <v>16</v>
      </c>
      <c r="CB1538" s="249" t="s">
        <v>86</v>
      </c>
      <c r="CC1538" s="248" t="str">
        <f t="shared" si="14"/>
        <v>Bhola Prison</v>
      </c>
      <c r="CD1538" s="395"/>
      <c r="CE1538" s="395"/>
      <c r="CF1538" s="395"/>
      <c r="CG1538" s="395"/>
      <c r="CH1538" s="395"/>
      <c r="CI1538" s="395"/>
      <c r="CJ1538" s="395"/>
      <c r="CK1538" s="395"/>
      <c r="CN1538" s="248" t="s">
        <v>16</v>
      </c>
      <c r="CO1538" s="249" t="s">
        <v>86</v>
      </c>
      <c r="CP1538" s="248" t="str">
        <f t="shared" si="15"/>
        <v>Bhola Prison</v>
      </c>
      <c r="CQ1538" s="395"/>
      <c r="CR1538" s="395"/>
      <c r="CS1538" s="395"/>
      <c r="CT1538" s="395"/>
      <c r="CU1538" s="395"/>
      <c r="CV1538" s="395"/>
      <c r="CW1538" s="395"/>
      <c r="CX1538" s="395"/>
      <c r="CZ1538" s="248" t="s">
        <v>16</v>
      </c>
      <c r="DA1538" s="249" t="s">
        <v>86</v>
      </c>
      <c r="DB1538" s="248" t="str">
        <f t="shared" si="16"/>
        <v>Bhola Prison</v>
      </c>
      <c r="DC1538" s="365"/>
      <c r="DD1538"/>
      <c r="DE1538" s="248" t="s">
        <v>16</v>
      </c>
      <c r="DF1538" s="249" t="s">
        <v>86</v>
      </c>
      <c r="DG1538" s="248" t="str">
        <f t="shared" si="17"/>
        <v>Bhola Prison</v>
      </c>
      <c r="DH1538" s="365"/>
      <c r="DI1538"/>
      <c r="DJ1538" s="248" t="s">
        <v>16</v>
      </c>
      <c r="DK1538" s="249" t="s">
        <v>86</v>
      </c>
      <c r="DL1538" s="248" t="str">
        <f t="shared" si="18"/>
        <v>Bhola Prison</v>
      </c>
      <c r="DM1538" s="365"/>
      <c r="DN1538"/>
      <c r="DO1538" s="248" t="s">
        <v>16</v>
      </c>
      <c r="DP1538" s="249" t="s">
        <v>86</v>
      </c>
      <c r="DQ1538" s="248" t="str">
        <f t="shared" si="19"/>
        <v>Bhola Prison</v>
      </c>
      <c r="DR1538" s="365"/>
    </row>
    <row r="1539" spans="1:122" ht="15" hidden="1" x14ac:dyDescent="0.25">
      <c r="A1539" s="248" t="s">
        <v>16</v>
      </c>
      <c r="B1539" s="248" t="s">
        <v>102</v>
      </c>
      <c r="C1539" s="248" t="str">
        <f t="shared" si="10"/>
        <v>Bhola Tajumuddin</v>
      </c>
      <c r="D1539" s="366"/>
      <c r="E1539" s="366"/>
      <c r="F1539" s="366"/>
      <c r="G1539" s="366"/>
      <c r="H1539" s="366"/>
      <c r="I1539" s="366"/>
      <c r="J1539" s="366"/>
      <c r="K1539" s="366"/>
      <c r="L1539" s="366"/>
      <c r="M1539" s="366"/>
      <c r="N1539" s="366"/>
      <c r="O1539" s="366"/>
      <c r="P1539" s="366"/>
      <c r="Q1539" s="366"/>
      <c r="R1539" s="366"/>
      <c r="S1539" s="172"/>
      <c r="T1539" s="172"/>
      <c r="U1539" s="248" t="s">
        <v>16</v>
      </c>
      <c r="V1539" s="248" t="s">
        <v>102</v>
      </c>
      <c r="W1539" s="248" t="str">
        <f t="shared" si="11"/>
        <v>Bhola Tajumuddin</v>
      </c>
      <c r="X1539" s="366"/>
      <c r="Y1539" s="366"/>
      <c r="Z1539" s="366"/>
      <c r="AA1539" s="366"/>
      <c r="AB1539" s="366"/>
      <c r="AC1539" s="366"/>
      <c r="AD1539" s="366"/>
      <c r="AE1539" s="366"/>
      <c r="AF1539" s="366"/>
      <c r="AG1539" s="366"/>
      <c r="AH1539" s="366"/>
      <c r="AI1539" s="366"/>
      <c r="AJ1539" s="366"/>
      <c r="AK1539" s="366"/>
      <c r="AL1539" s="366"/>
      <c r="AO1539" s="248" t="s">
        <v>16</v>
      </c>
      <c r="AP1539" s="248" t="s">
        <v>102</v>
      </c>
      <c r="AQ1539" s="248" t="str">
        <f t="shared" si="12"/>
        <v>Bhola Tajumuddin</v>
      </c>
      <c r="AR1539" s="392"/>
      <c r="AS1539" s="392"/>
      <c r="AT1539" s="392"/>
      <c r="AU1539" s="392"/>
      <c r="AV1539" s="392"/>
      <c r="AW1539" s="392"/>
      <c r="AX1539" s="392"/>
      <c r="AY1539" s="392"/>
      <c r="AZ1539" s="392"/>
      <c r="BA1539" s="392"/>
      <c r="BB1539" s="392"/>
      <c r="BC1539" s="392"/>
      <c r="BD1539" s="392"/>
      <c r="BE1539" s="392"/>
      <c r="BF1539" s="392"/>
      <c r="BH1539" s="248" t="s">
        <v>16</v>
      </c>
      <c r="BI1539" s="248" t="s">
        <v>102</v>
      </c>
      <c r="BJ1539" s="248" t="str">
        <f t="shared" si="13"/>
        <v>Bhola Tajumuddin</v>
      </c>
      <c r="BK1539" s="392"/>
      <c r="BL1539" s="392"/>
      <c r="BM1539" s="392"/>
      <c r="BN1539" s="392"/>
      <c r="BO1539" s="392"/>
      <c r="BP1539" s="392"/>
      <c r="BQ1539" s="392"/>
      <c r="BR1539" s="392"/>
      <c r="BS1539" s="392"/>
      <c r="BT1539" s="392"/>
      <c r="BU1539" s="392"/>
      <c r="BV1539" s="392"/>
      <c r="BW1539" s="392"/>
      <c r="BX1539" s="392"/>
      <c r="BY1539" s="392"/>
      <c r="CA1539" s="248" t="s">
        <v>16</v>
      </c>
      <c r="CB1539" s="248" t="s">
        <v>102</v>
      </c>
      <c r="CC1539" s="248" t="str">
        <f t="shared" si="14"/>
        <v>Bhola Tajumuddin</v>
      </c>
      <c r="CD1539" s="395"/>
      <c r="CE1539" s="395"/>
      <c r="CF1539" s="395"/>
      <c r="CG1539" s="395"/>
      <c r="CH1539" s="395"/>
      <c r="CI1539" s="395"/>
      <c r="CJ1539" s="395"/>
      <c r="CK1539" s="395"/>
      <c r="CN1539" s="248" t="s">
        <v>16</v>
      </c>
      <c r="CO1539" s="248" t="s">
        <v>102</v>
      </c>
      <c r="CP1539" s="248" t="str">
        <f t="shared" si="15"/>
        <v>Bhola Tajumuddin</v>
      </c>
      <c r="CQ1539" s="395"/>
      <c r="CR1539" s="395"/>
      <c r="CS1539" s="395"/>
      <c r="CT1539" s="395"/>
      <c r="CU1539" s="395"/>
      <c r="CV1539" s="395"/>
      <c r="CW1539" s="395"/>
      <c r="CX1539" s="395"/>
      <c r="CZ1539" s="248" t="s">
        <v>16</v>
      </c>
      <c r="DA1539" s="248" t="s">
        <v>102</v>
      </c>
      <c r="DB1539" s="248" t="str">
        <f t="shared" si="16"/>
        <v>Bhola Tajumuddin</v>
      </c>
      <c r="DC1539" s="365"/>
      <c r="DD1539"/>
      <c r="DE1539" s="248" t="s">
        <v>16</v>
      </c>
      <c r="DF1539" s="248" t="s">
        <v>102</v>
      </c>
      <c r="DG1539" s="248" t="str">
        <f t="shared" si="17"/>
        <v>Bhola Tajumuddin</v>
      </c>
      <c r="DH1539" s="365"/>
      <c r="DI1539"/>
      <c r="DJ1539" s="248" t="s">
        <v>16</v>
      </c>
      <c r="DK1539" s="248" t="s">
        <v>102</v>
      </c>
      <c r="DL1539" s="248" t="str">
        <f t="shared" si="18"/>
        <v>Bhola Tajumuddin</v>
      </c>
      <c r="DM1539" s="365"/>
      <c r="DN1539"/>
      <c r="DO1539" s="248" t="s">
        <v>16</v>
      </c>
      <c r="DP1539" s="248" t="s">
        <v>102</v>
      </c>
      <c r="DQ1539" s="248" t="str">
        <f t="shared" si="19"/>
        <v>Bhola Tajumuddin</v>
      </c>
      <c r="DR1539" s="365"/>
    </row>
    <row r="1540" spans="1:122" ht="15" hidden="1" x14ac:dyDescent="0.25">
      <c r="A1540" s="248" t="s">
        <v>38</v>
      </c>
      <c r="B1540" s="249" t="s">
        <v>936</v>
      </c>
      <c r="C1540" s="248" t="str">
        <f t="shared" si="10"/>
        <v>Jhalakati DOTs Corner</v>
      </c>
      <c r="D1540" s="366"/>
      <c r="E1540" s="366"/>
      <c r="F1540" s="366"/>
      <c r="G1540" s="366"/>
      <c r="H1540" s="366"/>
      <c r="I1540" s="366"/>
      <c r="J1540" s="366"/>
      <c r="K1540" s="366"/>
      <c r="L1540" s="366"/>
      <c r="M1540" s="366"/>
      <c r="N1540" s="366"/>
      <c r="O1540" s="366"/>
      <c r="P1540" s="366"/>
      <c r="Q1540" s="366"/>
      <c r="R1540" s="366"/>
      <c r="S1540" s="173"/>
      <c r="T1540" s="173"/>
      <c r="U1540" s="248" t="s">
        <v>38</v>
      </c>
      <c r="V1540" s="249" t="s">
        <v>936</v>
      </c>
      <c r="W1540" s="248" t="str">
        <f t="shared" si="11"/>
        <v>Jhalakati DOTs Corner</v>
      </c>
      <c r="X1540" s="366"/>
      <c r="Y1540" s="366"/>
      <c r="Z1540" s="366"/>
      <c r="AA1540" s="366"/>
      <c r="AB1540" s="366"/>
      <c r="AC1540" s="366"/>
      <c r="AD1540" s="366"/>
      <c r="AE1540" s="366"/>
      <c r="AF1540" s="366"/>
      <c r="AG1540" s="366"/>
      <c r="AH1540" s="366"/>
      <c r="AI1540" s="366"/>
      <c r="AJ1540" s="366"/>
      <c r="AK1540" s="366"/>
      <c r="AL1540" s="366"/>
      <c r="AO1540" s="248" t="s">
        <v>38</v>
      </c>
      <c r="AP1540" s="249" t="s">
        <v>936</v>
      </c>
      <c r="AQ1540" s="248" t="str">
        <f t="shared" si="12"/>
        <v>Jhalakati DOTs Corner</v>
      </c>
      <c r="AR1540" s="392"/>
      <c r="AS1540" s="392"/>
      <c r="AT1540" s="392"/>
      <c r="AU1540" s="392"/>
      <c r="AV1540" s="392"/>
      <c r="AW1540" s="392"/>
      <c r="AX1540" s="392"/>
      <c r="AY1540" s="392"/>
      <c r="AZ1540" s="392"/>
      <c r="BA1540" s="392"/>
      <c r="BB1540" s="392"/>
      <c r="BC1540" s="392"/>
      <c r="BD1540" s="392"/>
      <c r="BE1540" s="392"/>
      <c r="BF1540" s="392"/>
      <c r="BH1540" s="248" t="s">
        <v>38</v>
      </c>
      <c r="BI1540" s="249" t="s">
        <v>936</v>
      </c>
      <c r="BJ1540" s="248" t="str">
        <f t="shared" si="13"/>
        <v>Jhalakati DOTs Corner</v>
      </c>
      <c r="BK1540" s="392"/>
      <c r="BL1540" s="392"/>
      <c r="BM1540" s="392"/>
      <c r="BN1540" s="392"/>
      <c r="BO1540" s="392"/>
      <c r="BP1540" s="392"/>
      <c r="BQ1540" s="392"/>
      <c r="BR1540" s="392"/>
      <c r="BS1540" s="392"/>
      <c r="BT1540" s="392"/>
      <c r="BU1540" s="392"/>
      <c r="BV1540" s="392"/>
      <c r="BW1540" s="392"/>
      <c r="BX1540" s="392"/>
      <c r="BY1540" s="392"/>
      <c r="CA1540" s="248" t="s">
        <v>38</v>
      </c>
      <c r="CB1540" s="249" t="s">
        <v>936</v>
      </c>
      <c r="CC1540" s="248" t="str">
        <f t="shared" si="14"/>
        <v>Jhalakati DOTs Corner</v>
      </c>
      <c r="CD1540" s="395"/>
      <c r="CE1540" s="395"/>
      <c r="CF1540" s="395"/>
      <c r="CG1540" s="395"/>
      <c r="CH1540" s="395"/>
      <c r="CI1540" s="395"/>
      <c r="CJ1540" s="395"/>
      <c r="CK1540" s="395"/>
      <c r="CN1540" s="248" t="s">
        <v>38</v>
      </c>
      <c r="CO1540" s="249" t="s">
        <v>936</v>
      </c>
      <c r="CP1540" s="248" t="str">
        <f t="shared" si="15"/>
        <v>Jhalakati DOTs Corner</v>
      </c>
      <c r="CQ1540" s="395"/>
      <c r="CR1540" s="395"/>
      <c r="CS1540" s="395"/>
      <c r="CT1540" s="395"/>
      <c r="CU1540" s="395"/>
      <c r="CV1540" s="395"/>
      <c r="CW1540" s="395"/>
      <c r="CX1540" s="395"/>
      <c r="CZ1540" s="248" t="s">
        <v>38</v>
      </c>
      <c r="DA1540" s="249" t="s">
        <v>936</v>
      </c>
      <c r="DB1540" s="248" t="str">
        <f t="shared" si="16"/>
        <v>Jhalakati DOTs Corner</v>
      </c>
      <c r="DC1540" s="365"/>
      <c r="DD1540"/>
      <c r="DE1540" s="248" t="s">
        <v>38</v>
      </c>
      <c r="DF1540" s="249" t="s">
        <v>936</v>
      </c>
      <c r="DG1540" s="248" t="str">
        <f t="shared" si="17"/>
        <v>Jhalakati DOTs Corner</v>
      </c>
      <c r="DH1540" s="365"/>
      <c r="DI1540"/>
      <c r="DJ1540" s="248" t="s">
        <v>38</v>
      </c>
      <c r="DK1540" s="249" t="s">
        <v>936</v>
      </c>
      <c r="DL1540" s="248" t="str">
        <f t="shared" si="18"/>
        <v>Jhalakati DOTs Corner</v>
      </c>
      <c r="DM1540" s="365"/>
      <c r="DN1540"/>
      <c r="DO1540" s="248" t="s">
        <v>38</v>
      </c>
      <c r="DP1540" s="249" t="s">
        <v>936</v>
      </c>
      <c r="DQ1540" s="248" t="str">
        <f t="shared" si="19"/>
        <v>Jhalakati DOTs Corner</v>
      </c>
      <c r="DR1540" s="365"/>
    </row>
    <row r="1541" spans="1:122" ht="15" hidden="1" x14ac:dyDescent="0.25">
      <c r="A1541" s="248" t="s">
        <v>38</v>
      </c>
      <c r="B1541" s="227" t="s">
        <v>103</v>
      </c>
      <c r="C1541" s="248" t="str">
        <f t="shared" si="10"/>
        <v>Jhalakati Jhalakati Sadar</v>
      </c>
      <c r="D1541" s="366"/>
      <c r="E1541" s="366"/>
      <c r="F1541" s="366"/>
      <c r="G1541" s="366"/>
      <c r="H1541" s="366"/>
      <c r="I1541" s="366"/>
      <c r="J1541" s="366"/>
      <c r="K1541" s="366"/>
      <c r="L1541" s="366"/>
      <c r="M1541" s="366"/>
      <c r="N1541" s="366"/>
      <c r="O1541" s="366"/>
      <c r="P1541" s="366"/>
      <c r="Q1541" s="366"/>
      <c r="R1541" s="366"/>
      <c r="S1541" s="173"/>
      <c r="T1541" s="173"/>
      <c r="U1541" s="248" t="s">
        <v>38</v>
      </c>
      <c r="V1541" s="227" t="s">
        <v>103</v>
      </c>
      <c r="W1541" s="248" t="str">
        <f t="shared" si="11"/>
        <v>Jhalakati Jhalakati Sadar</v>
      </c>
      <c r="X1541" s="366"/>
      <c r="Y1541" s="366"/>
      <c r="Z1541" s="366"/>
      <c r="AA1541" s="366"/>
      <c r="AB1541" s="366"/>
      <c r="AC1541" s="366"/>
      <c r="AD1541" s="366"/>
      <c r="AE1541" s="366"/>
      <c r="AF1541" s="366"/>
      <c r="AG1541" s="366"/>
      <c r="AH1541" s="366"/>
      <c r="AI1541" s="366"/>
      <c r="AJ1541" s="366"/>
      <c r="AK1541" s="366"/>
      <c r="AL1541" s="366"/>
      <c r="AO1541" s="248" t="s">
        <v>38</v>
      </c>
      <c r="AP1541" s="227" t="s">
        <v>103</v>
      </c>
      <c r="AQ1541" s="248" t="str">
        <f t="shared" si="12"/>
        <v>Jhalakati Jhalakati Sadar</v>
      </c>
      <c r="AR1541" s="392"/>
      <c r="AS1541" s="392"/>
      <c r="AT1541" s="392"/>
      <c r="AU1541" s="392"/>
      <c r="AV1541" s="392"/>
      <c r="AW1541" s="392"/>
      <c r="AX1541" s="392"/>
      <c r="AY1541" s="392"/>
      <c r="AZ1541" s="392"/>
      <c r="BA1541" s="392"/>
      <c r="BB1541" s="392"/>
      <c r="BC1541" s="392"/>
      <c r="BD1541" s="392"/>
      <c r="BE1541" s="392"/>
      <c r="BF1541" s="392"/>
      <c r="BH1541" s="248" t="s">
        <v>38</v>
      </c>
      <c r="BI1541" s="227" t="s">
        <v>103</v>
      </c>
      <c r="BJ1541" s="248" t="str">
        <f t="shared" si="13"/>
        <v>Jhalakati Jhalakati Sadar</v>
      </c>
      <c r="BK1541" s="392"/>
      <c r="BL1541" s="392"/>
      <c r="BM1541" s="392"/>
      <c r="BN1541" s="392"/>
      <c r="BO1541" s="392"/>
      <c r="BP1541" s="392"/>
      <c r="BQ1541" s="392"/>
      <c r="BR1541" s="392"/>
      <c r="BS1541" s="392"/>
      <c r="BT1541" s="392"/>
      <c r="BU1541" s="392"/>
      <c r="BV1541" s="392"/>
      <c r="BW1541" s="392"/>
      <c r="BX1541" s="392"/>
      <c r="BY1541" s="392"/>
      <c r="CA1541" s="248" t="s">
        <v>38</v>
      </c>
      <c r="CB1541" s="227" t="s">
        <v>103</v>
      </c>
      <c r="CC1541" s="248" t="str">
        <f t="shared" si="14"/>
        <v>Jhalakati Jhalakati Sadar</v>
      </c>
      <c r="CD1541" s="395"/>
      <c r="CE1541" s="395"/>
      <c r="CF1541" s="395"/>
      <c r="CG1541" s="395"/>
      <c r="CH1541" s="395"/>
      <c r="CI1541" s="395"/>
      <c r="CJ1541" s="395"/>
      <c r="CK1541" s="395"/>
      <c r="CN1541" s="248" t="s">
        <v>38</v>
      </c>
      <c r="CO1541" s="227" t="s">
        <v>103</v>
      </c>
      <c r="CP1541" s="248" t="str">
        <f t="shared" si="15"/>
        <v>Jhalakati Jhalakati Sadar</v>
      </c>
      <c r="CQ1541" s="395"/>
      <c r="CR1541" s="395"/>
      <c r="CS1541" s="395"/>
      <c r="CT1541" s="395"/>
      <c r="CU1541" s="395"/>
      <c r="CV1541" s="395"/>
      <c r="CW1541" s="395"/>
      <c r="CX1541" s="395"/>
      <c r="CZ1541" s="248" t="s">
        <v>38</v>
      </c>
      <c r="DA1541" s="227" t="s">
        <v>103</v>
      </c>
      <c r="DB1541" s="248" t="str">
        <f t="shared" si="16"/>
        <v>Jhalakati Jhalakati Sadar</v>
      </c>
      <c r="DC1541" s="365"/>
      <c r="DD1541"/>
      <c r="DE1541" s="248" t="s">
        <v>38</v>
      </c>
      <c r="DF1541" s="227" t="s">
        <v>103</v>
      </c>
      <c r="DG1541" s="248" t="str">
        <f t="shared" si="17"/>
        <v>Jhalakati Jhalakati Sadar</v>
      </c>
      <c r="DH1541" s="365"/>
      <c r="DI1541"/>
      <c r="DJ1541" s="248" t="s">
        <v>38</v>
      </c>
      <c r="DK1541" s="227" t="s">
        <v>103</v>
      </c>
      <c r="DL1541" s="248" t="str">
        <f t="shared" si="18"/>
        <v>Jhalakati Jhalakati Sadar</v>
      </c>
      <c r="DM1541" s="365"/>
      <c r="DN1541"/>
      <c r="DO1541" s="248" t="s">
        <v>38</v>
      </c>
      <c r="DP1541" s="227" t="s">
        <v>103</v>
      </c>
      <c r="DQ1541" s="248" t="str">
        <f t="shared" si="19"/>
        <v>Jhalakati Jhalakati Sadar</v>
      </c>
      <c r="DR1541" s="365"/>
    </row>
    <row r="1542" spans="1:122" ht="15" hidden="1" x14ac:dyDescent="0.25">
      <c r="A1542" s="248" t="s">
        <v>38</v>
      </c>
      <c r="B1542" s="248" t="s">
        <v>104</v>
      </c>
      <c r="C1542" s="248" t="str">
        <f t="shared" si="10"/>
        <v>Jhalakati Kathalia</v>
      </c>
      <c r="D1542" s="366"/>
      <c r="E1542" s="366"/>
      <c r="F1542" s="366"/>
      <c r="G1542" s="366"/>
      <c r="H1542" s="366"/>
      <c r="I1542" s="366"/>
      <c r="J1542" s="366"/>
      <c r="K1542" s="366"/>
      <c r="L1542" s="366"/>
      <c r="M1542" s="366"/>
      <c r="N1542" s="366"/>
      <c r="O1542" s="366"/>
      <c r="P1542" s="366"/>
      <c r="Q1542" s="366"/>
      <c r="R1542" s="366"/>
      <c r="S1542" s="173"/>
      <c r="T1542" s="173"/>
      <c r="U1542" s="248" t="s">
        <v>38</v>
      </c>
      <c r="V1542" s="248" t="s">
        <v>104</v>
      </c>
      <c r="W1542" s="248" t="str">
        <f t="shared" si="11"/>
        <v>Jhalakati Kathalia</v>
      </c>
      <c r="X1542" s="366"/>
      <c r="Y1542" s="366"/>
      <c r="Z1542" s="366"/>
      <c r="AA1542" s="366"/>
      <c r="AB1542" s="366"/>
      <c r="AC1542" s="366"/>
      <c r="AD1542" s="366"/>
      <c r="AE1542" s="366"/>
      <c r="AF1542" s="366"/>
      <c r="AG1542" s="366"/>
      <c r="AH1542" s="366"/>
      <c r="AI1542" s="366"/>
      <c r="AJ1542" s="366"/>
      <c r="AK1542" s="366"/>
      <c r="AL1542" s="366"/>
      <c r="AO1542" s="248" t="s">
        <v>38</v>
      </c>
      <c r="AP1542" s="248" t="s">
        <v>104</v>
      </c>
      <c r="AQ1542" s="248" t="str">
        <f t="shared" si="12"/>
        <v>Jhalakati Kathalia</v>
      </c>
      <c r="AR1542" s="392"/>
      <c r="AS1542" s="392"/>
      <c r="AT1542" s="392"/>
      <c r="AU1542" s="392"/>
      <c r="AV1542" s="392"/>
      <c r="AW1542" s="392"/>
      <c r="AX1542" s="392"/>
      <c r="AY1542" s="392"/>
      <c r="AZ1542" s="392"/>
      <c r="BA1542" s="392"/>
      <c r="BB1542" s="392"/>
      <c r="BC1542" s="392"/>
      <c r="BD1542" s="392"/>
      <c r="BE1542" s="392"/>
      <c r="BF1542" s="392"/>
      <c r="BH1542" s="248" t="s">
        <v>38</v>
      </c>
      <c r="BI1542" s="248" t="s">
        <v>104</v>
      </c>
      <c r="BJ1542" s="248" t="str">
        <f t="shared" si="13"/>
        <v>Jhalakati Kathalia</v>
      </c>
      <c r="BK1542" s="392"/>
      <c r="BL1542" s="392"/>
      <c r="BM1542" s="392"/>
      <c r="BN1542" s="392"/>
      <c r="BO1542" s="392"/>
      <c r="BP1542" s="392"/>
      <c r="BQ1542" s="392"/>
      <c r="BR1542" s="392"/>
      <c r="BS1542" s="392"/>
      <c r="BT1542" s="392"/>
      <c r="BU1542" s="392"/>
      <c r="BV1542" s="392"/>
      <c r="BW1542" s="392"/>
      <c r="BX1542" s="392"/>
      <c r="BY1542" s="392"/>
      <c r="CA1542" s="248" t="s">
        <v>38</v>
      </c>
      <c r="CB1542" s="248" t="s">
        <v>104</v>
      </c>
      <c r="CC1542" s="248" t="str">
        <f t="shared" si="14"/>
        <v>Jhalakati Kathalia</v>
      </c>
      <c r="CD1542" s="395"/>
      <c r="CE1542" s="395"/>
      <c r="CF1542" s="395"/>
      <c r="CG1542" s="395"/>
      <c r="CH1542" s="395"/>
      <c r="CI1542" s="395"/>
      <c r="CJ1542" s="395"/>
      <c r="CK1542" s="395"/>
      <c r="CN1542" s="248" t="s">
        <v>38</v>
      </c>
      <c r="CO1542" s="248" t="s">
        <v>104</v>
      </c>
      <c r="CP1542" s="248" t="str">
        <f t="shared" si="15"/>
        <v>Jhalakati Kathalia</v>
      </c>
      <c r="CQ1542" s="395"/>
      <c r="CR1542" s="395"/>
      <c r="CS1542" s="395"/>
      <c r="CT1542" s="395"/>
      <c r="CU1542" s="395"/>
      <c r="CV1542" s="395"/>
      <c r="CW1542" s="395"/>
      <c r="CX1542" s="395"/>
      <c r="CZ1542" s="248" t="s">
        <v>38</v>
      </c>
      <c r="DA1542" s="248" t="s">
        <v>104</v>
      </c>
      <c r="DB1542" s="248" t="str">
        <f t="shared" si="16"/>
        <v>Jhalakati Kathalia</v>
      </c>
      <c r="DC1542" s="365"/>
      <c r="DD1542"/>
      <c r="DE1542" s="248" t="s">
        <v>38</v>
      </c>
      <c r="DF1542" s="248" t="s">
        <v>104</v>
      </c>
      <c r="DG1542" s="248" t="str">
        <f t="shared" si="17"/>
        <v>Jhalakati Kathalia</v>
      </c>
      <c r="DH1542" s="365"/>
      <c r="DI1542"/>
      <c r="DJ1542" s="248" t="s">
        <v>38</v>
      </c>
      <c r="DK1542" s="248" t="s">
        <v>104</v>
      </c>
      <c r="DL1542" s="248" t="str">
        <f t="shared" si="18"/>
        <v>Jhalakati Kathalia</v>
      </c>
      <c r="DM1542" s="365"/>
      <c r="DN1542"/>
      <c r="DO1542" s="248" t="s">
        <v>38</v>
      </c>
      <c r="DP1542" s="248" t="s">
        <v>104</v>
      </c>
      <c r="DQ1542" s="248" t="str">
        <f t="shared" si="19"/>
        <v>Jhalakati Kathalia</v>
      </c>
      <c r="DR1542" s="365"/>
    </row>
    <row r="1543" spans="1:122" ht="15" hidden="1" x14ac:dyDescent="0.25">
      <c r="A1543" s="248" t="s">
        <v>38</v>
      </c>
      <c r="B1543" s="248" t="s">
        <v>105</v>
      </c>
      <c r="C1543" s="248" t="str">
        <f t="shared" si="10"/>
        <v>Jhalakati Nalchiti</v>
      </c>
      <c r="D1543" s="366"/>
      <c r="E1543" s="366"/>
      <c r="F1543" s="366"/>
      <c r="G1543" s="366"/>
      <c r="H1543" s="366"/>
      <c r="I1543" s="366"/>
      <c r="J1543" s="366"/>
      <c r="K1543" s="366"/>
      <c r="L1543" s="366"/>
      <c r="M1543" s="366"/>
      <c r="N1543" s="366"/>
      <c r="O1543" s="366"/>
      <c r="P1543" s="366"/>
      <c r="Q1543" s="366"/>
      <c r="R1543" s="366"/>
      <c r="S1543" s="173"/>
      <c r="T1543" s="173"/>
      <c r="U1543" s="248" t="s">
        <v>38</v>
      </c>
      <c r="V1543" s="248" t="s">
        <v>105</v>
      </c>
      <c r="W1543" s="248" t="str">
        <f t="shared" si="11"/>
        <v>Jhalakati Nalchiti</v>
      </c>
      <c r="X1543" s="366"/>
      <c r="Y1543" s="366"/>
      <c r="Z1543" s="366"/>
      <c r="AA1543" s="366"/>
      <c r="AB1543" s="366"/>
      <c r="AC1543" s="366"/>
      <c r="AD1543" s="366"/>
      <c r="AE1543" s="366"/>
      <c r="AF1543" s="366"/>
      <c r="AG1543" s="366"/>
      <c r="AH1543" s="366"/>
      <c r="AI1543" s="366"/>
      <c r="AJ1543" s="366"/>
      <c r="AK1543" s="366"/>
      <c r="AL1543" s="366"/>
      <c r="AO1543" s="248" t="s">
        <v>38</v>
      </c>
      <c r="AP1543" s="248" t="s">
        <v>105</v>
      </c>
      <c r="AQ1543" s="248" t="str">
        <f t="shared" si="12"/>
        <v>Jhalakati Nalchiti</v>
      </c>
      <c r="AR1543" s="392"/>
      <c r="AS1543" s="392"/>
      <c r="AT1543" s="392"/>
      <c r="AU1543" s="392"/>
      <c r="AV1543" s="392"/>
      <c r="AW1543" s="392"/>
      <c r="AX1543" s="392"/>
      <c r="AY1543" s="392"/>
      <c r="AZ1543" s="392"/>
      <c r="BA1543" s="392"/>
      <c r="BB1543" s="392"/>
      <c r="BC1543" s="392"/>
      <c r="BD1543" s="392"/>
      <c r="BE1543" s="392"/>
      <c r="BF1543" s="392"/>
      <c r="BH1543" s="248" t="s">
        <v>38</v>
      </c>
      <c r="BI1543" s="248" t="s">
        <v>105</v>
      </c>
      <c r="BJ1543" s="248" t="str">
        <f t="shared" si="13"/>
        <v>Jhalakati Nalchiti</v>
      </c>
      <c r="BK1543" s="392"/>
      <c r="BL1543" s="392"/>
      <c r="BM1543" s="392"/>
      <c r="BN1543" s="392"/>
      <c r="BO1543" s="392"/>
      <c r="BP1543" s="392"/>
      <c r="BQ1543" s="392"/>
      <c r="BR1543" s="392"/>
      <c r="BS1543" s="392"/>
      <c r="BT1543" s="392"/>
      <c r="BU1543" s="392"/>
      <c r="BV1543" s="392"/>
      <c r="BW1543" s="392"/>
      <c r="BX1543" s="392"/>
      <c r="BY1543" s="392"/>
      <c r="CA1543" s="248" t="s">
        <v>38</v>
      </c>
      <c r="CB1543" s="248" t="s">
        <v>105</v>
      </c>
      <c r="CC1543" s="248" t="str">
        <f t="shared" si="14"/>
        <v>Jhalakati Nalchiti</v>
      </c>
      <c r="CD1543" s="395"/>
      <c r="CE1543" s="395"/>
      <c r="CF1543" s="395"/>
      <c r="CG1543" s="395"/>
      <c r="CH1543" s="395"/>
      <c r="CI1543" s="395"/>
      <c r="CJ1543" s="395"/>
      <c r="CK1543" s="395"/>
      <c r="CN1543" s="248" t="s">
        <v>38</v>
      </c>
      <c r="CO1543" s="248" t="s">
        <v>105</v>
      </c>
      <c r="CP1543" s="248" t="str">
        <f t="shared" si="15"/>
        <v>Jhalakati Nalchiti</v>
      </c>
      <c r="CQ1543" s="395"/>
      <c r="CR1543" s="395"/>
      <c r="CS1543" s="395"/>
      <c r="CT1543" s="395"/>
      <c r="CU1543" s="395"/>
      <c r="CV1543" s="395"/>
      <c r="CW1543" s="395"/>
      <c r="CX1543" s="395"/>
      <c r="CZ1543" s="248" t="s">
        <v>38</v>
      </c>
      <c r="DA1543" s="248" t="s">
        <v>105</v>
      </c>
      <c r="DB1543" s="248" t="str">
        <f t="shared" si="16"/>
        <v>Jhalakati Nalchiti</v>
      </c>
      <c r="DC1543" s="365"/>
      <c r="DD1543"/>
      <c r="DE1543" s="248" t="s">
        <v>38</v>
      </c>
      <c r="DF1543" s="248" t="s">
        <v>105</v>
      </c>
      <c r="DG1543" s="248" t="str">
        <f t="shared" si="17"/>
        <v>Jhalakati Nalchiti</v>
      </c>
      <c r="DH1543" s="365"/>
      <c r="DI1543"/>
      <c r="DJ1543" s="248" t="s">
        <v>38</v>
      </c>
      <c r="DK1543" s="248" t="s">
        <v>105</v>
      </c>
      <c r="DL1543" s="248" t="str">
        <f t="shared" si="18"/>
        <v>Jhalakati Nalchiti</v>
      </c>
      <c r="DM1543" s="365"/>
      <c r="DN1543"/>
      <c r="DO1543" s="248" t="s">
        <v>38</v>
      </c>
      <c r="DP1543" s="248" t="s">
        <v>105</v>
      </c>
      <c r="DQ1543" s="248" t="str">
        <f t="shared" si="19"/>
        <v>Jhalakati Nalchiti</v>
      </c>
      <c r="DR1543" s="365"/>
    </row>
    <row r="1544" spans="1:122" ht="15" hidden="1" x14ac:dyDescent="0.25">
      <c r="A1544" s="248" t="s">
        <v>38</v>
      </c>
      <c r="B1544" s="249" t="s">
        <v>86</v>
      </c>
      <c r="C1544" s="248" t="str">
        <f t="shared" si="10"/>
        <v>Jhalakati Prison</v>
      </c>
      <c r="D1544" s="366"/>
      <c r="E1544" s="366"/>
      <c r="F1544" s="366"/>
      <c r="G1544" s="366"/>
      <c r="H1544" s="366"/>
      <c r="I1544" s="366"/>
      <c r="J1544" s="366"/>
      <c r="K1544" s="366"/>
      <c r="L1544" s="366"/>
      <c r="M1544" s="366"/>
      <c r="N1544" s="366"/>
      <c r="O1544" s="366"/>
      <c r="P1544" s="366"/>
      <c r="Q1544" s="366"/>
      <c r="R1544" s="366"/>
      <c r="S1544" s="173"/>
      <c r="T1544" s="173"/>
      <c r="U1544" s="248" t="s">
        <v>38</v>
      </c>
      <c r="V1544" s="249" t="s">
        <v>86</v>
      </c>
      <c r="W1544" s="248" t="str">
        <f t="shared" si="11"/>
        <v>Jhalakati Prison</v>
      </c>
      <c r="X1544" s="366"/>
      <c r="Y1544" s="366"/>
      <c r="Z1544" s="366"/>
      <c r="AA1544" s="366"/>
      <c r="AB1544" s="366"/>
      <c r="AC1544" s="366"/>
      <c r="AD1544" s="366"/>
      <c r="AE1544" s="366"/>
      <c r="AF1544" s="366"/>
      <c r="AG1544" s="366"/>
      <c r="AH1544" s="366"/>
      <c r="AI1544" s="366"/>
      <c r="AJ1544" s="366"/>
      <c r="AK1544" s="366"/>
      <c r="AL1544" s="366"/>
      <c r="AO1544" s="248" t="s">
        <v>38</v>
      </c>
      <c r="AP1544" s="249" t="s">
        <v>86</v>
      </c>
      <c r="AQ1544" s="248" t="str">
        <f t="shared" si="12"/>
        <v>Jhalakati Prison</v>
      </c>
      <c r="AR1544" s="392"/>
      <c r="AS1544" s="392"/>
      <c r="AT1544" s="392"/>
      <c r="AU1544" s="392"/>
      <c r="AV1544" s="392"/>
      <c r="AW1544" s="392"/>
      <c r="AX1544" s="392"/>
      <c r="AY1544" s="392"/>
      <c r="AZ1544" s="392"/>
      <c r="BA1544" s="392"/>
      <c r="BB1544" s="392"/>
      <c r="BC1544" s="392"/>
      <c r="BD1544" s="392"/>
      <c r="BE1544" s="392"/>
      <c r="BF1544" s="392"/>
      <c r="BH1544" s="248" t="s">
        <v>38</v>
      </c>
      <c r="BI1544" s="249" t="s">
        <v>86</v>
      </c>
      <c r="BJ1544" s="248" t="str">
        <f t="shared" si="13"/>
        <v>Jhalakati Prison</v>
      </c>
      <c r="BK1544" s="392"/>
      <c r="BL1544" s="392"/>
      <c r="BM1544" s="392"/>
      <c r="BN1544" s="392"/>
      <c r="BO1544" s="392"/>
      <c r="BP1544" s="392"/>
      <c r="BQ1544" s="392"/>
      <c r="BR1544" s="392"/>
      <c r="BS1544" s="392"/>
      <c r="BT1544" s="392"/>
      <c r="BU1544" s="392"/>
      <c r="BV1544" s="392"/>
      <c r="BW1544" s="392"/>
      <c r="BX1544" s="392"/>
      <c r="BY1544" s="392"/>
      <c r="CA1544" s="248" t="s">
        <v>38</v>
      </c>
      <c r="CB1544" s="249" t="s">
        <v>86</v>
      </c>
      <c r="CC1544" s="248" t="str">
        <f t="shared" si="14"/>
        <v>Jhalakati Prison</v>
      </c>
      <c r="CD1544" s="395"/>
      <c r="CE1544" s="395"/>
      <c r="CF1544" s="395"/>
      <c r="CG1544" s="395"/>
      <c r="CH1544" s="395"/>
      <c r="CI1544" s="395"/>
      <c r="CJ1544" s="395"/>
      <c r="CK1544" s="395"/>
      <c r="CN1544" s="248" t="s">
        <v>38</v>
      </c>
      <c r="CO1544" s="249" t="s">
        <v>86</v>
      </c>
      <c r="CP1544" s="248" t="str">
        <f t="shared" si="15"/>
        <v>Jhalakati Prison</v>
      </c>
      <c r="CQ1544" s="395"/>
      <c r="CR1544" s="395"/>
      <c r="CS1544" s="395"/>
      <c r="CT1544" s="395"/>
      <c r="CU1544" s="395"/>
      <c r="CV1544" s="395"/>
      <c r="CW1544" s="395"/>
      <c r="CX1544" s="395"/>
      <c r="CZ1544" s="248" t="s">
        <v>38</v>
      </c>
      <c r="DA1544" s="249" t="s">
        <v>86</v>
      </c>
      <c r="DB1544" s="248" t="str">
        <f t="shared" si="16"/>
        <v>Jhalakati Prison</v>
      </c>
      <c r="DC1544" s="365"/>
      <c r="DD1544"/>
      <c r="DE1544" s="248" t="s">
        <v>38</v>
      </c>
      <c r="DF1544" s="249" t="s">
        <v>86</v>
      </c>
      <c r="DG1544" s="248" t="str">
        <f t="shared" si="17"/>
        <v>Jhalakati Prison</v>
      </c>
      <c r="DH1544" s="365"/>
      <c r="DI1544"/>
      <c r="DJ1544" s="248" t="s">
        <v>38</v>
      </c>
      <c r="DK1544" s="249" t="s">
        <v>86</v>
      </c>
      <c r="DL1544" s="248" t="str">
        <f t="shared" si="18"/>
        <v>Jhalakati Prison</v>
      </c>
      <c r="DM1544" s="365"/>
      <c r="DN1544"/>
      <c r="DO1544" s="248" t="s">
        <v>38</v>
      </c>
      <c r="DP1544" s="249" t="s">
        <v>86</v>
      </c>
      <c r="DQ1544" s="248" t="str">
        <f t="shared" si="19"/>
        <v>Jhalakati Prison</v>
      </c>
      <c r="DR1544" s="365"/>
    </row>
    <row r="1545" spans="1:122" ht="15" hidden="1" x14ac:dyDescent="0.25">
      <c r="A1545" s="248" t="s">
        <v>38</v>
      </c>
      <c r="B1545" s="248" t="s">
        <v>106</v>
      </c>
      <c r="C1545" s="248" t="str">
        <f t="shared" si="10"/>
        <v>Jhalakati Rajapur</v>
      </c>
      <c r="D1545" s="366"/>
      <c r="E1545" s="366"/>
      <c r="F1545" s="366"/>
      <c r="G1545" s="366"/>
      <c r="H1545" s="366"/>
      <c r="I1545" s="366"/>
      <c r="J1545" s="366"/>
      <c r="K1545" s="366"/>
      <c r="L1545" s="366"/>
      <c r="M1545" s="366"/>
      <c r="N1545" s="366"/>
      <c r="O1545" s="366"/>
      <c r="P1545" s="366"/>
      <c r="Q1545" s="366"/>
      <c r="R1545" s="366"/>
      <c r="S1545" s="173"/>
      <c r="T1545" s="173"/>
      <c r="U1545" s="248" t="s">
        <v>38</v>
      </c>
      <c r="V1545" s="248" t="s">
        <v>106</v>
      </c>
      <c r="W1545" s="248" t="str">
        <f t="shared" si="11"/>
        <v>Jhalakati Rajapur</v>
      </c>
      <c r="X1545" s="366"/>
      <c r="Y1545" s="366"/>
      <c r="Z1545" s="366"/>
      <c r="AA1545" s="366"/>
      <c r="AB1545" s="366"/>
      <c r="AC1545" s="366"/>
      <c r="AD1545" s="366"/>
      <c r="AE1545" s="366"/>
      <c r="AF1545" s="366"/>
      <c r="AG1545" s="366"/>
      <c r="AH1545" s="366"/>
      <c r="AI1545" s="366"/>
      <c r="AJ1545" s="366"/>
      <c r="AK1545" s="366"/>
      <c r="AL1545" s="366"/>
      <c r="AO1545" s="248" t="s">
        <v>38</v>
      </c>
      <c r="AP1545" s="248" t="s">
        <v>106</v>
      </c>
      <c r="AQ1545" s="248" t="str">
        <f t="shared" si="12"/>
        <v>Jhalakati Rajapur</v>
      </c>
      <c r="AR1545" s="392"/>
      <c r="AS1545" s="392"/>
      <c r="AT1545" s="392"/>
      <c r="AU1545" s="392"/>
      <c r="AV1545" s="392"/>
      <c r="AW1545" s="392"/>
      <c r="AX1545" s="392"/>
      <c r="AY1545" s="392"/>
      <c r="AZ1545" s="392"/>
      <c r="BA1545" s="392"/>
      <c r="BB1545" s="392"/>
      <c r="BC1545" s="392"/>
      <c r="BD1545" s="392"/>
      <c r="BE1545" s="392"/>
      <c r="BF1545" s="392"/>
      <c r="BH1545" s="248" t="s">
        <v>38</v>
      </c>
      <c r="BI1545" s="248" t="s">
        <v>106</v>
      </c>
      <c r="BJ1545" s="248" t="str">
        <f t="shared" si="13"/>
        <v>Jhalakati Rajapur</v>
      </c>
      <c r="BK1545" s="392"/>
      <c r="BL1545" s="392"/>
      <c r="BM1545" s="392"/>
      <c r="BN1545" s="392"/>
      <c r="BO1545" s="392"/>
      <c r="BP1545" s="392"/>
      <c r="BQ1545" s="392"/>
      <c r="BR1545" s="392"/>
      <c r="BS1545" s="392"/>
      <c r="BT1545" s="392"/>
      <c r="BU1545" s="392"/>
      <c r="BV1545" s="392"/>
      <c r="BW1545" s="392"/>
      <c r="BX1545" s="392"/>
      <c r="BY1545" s="392"/>
      <c r="CA1545" s="248" t="s">
        <v>38</v>
      </c>
      <c r="CB1545" s="248" t="s">
        <v>106</v>
      </c>
      <c r="CC1545" s="248" t="str">
        <f t="shared" si="14"/>
        <v>Jhalakati Rajapur</v>
      </c>
      <c r="CD1545" s="395"/>
      <c r="CE1545" s="395"/>
      <c r="CF1545" s="395"/>
      <c r="CG1545" s="395"/>
      <c r="CH1545" s="395"/>
      <c r="CI1545" s="395"/>
      <c r="CJ1545" s="395"/>
      <c r="CK1545" s="395"/>
      <c r="CN1545" s="248" t="s">
        <v>38</v>
      </c>
      <c r="CO1545" s="248" t="s">
        <v>106</v>
      </c>
      <c r="CP1545" s="248" t="str">
        <f t="shared" si="15"/>
        <v>Jhalakati Rajapur</v>
      </c>
      <c r="CQ1545" s="395"/>
      <c r="CR1545" s="395"/>
      <c r="CS1545" s="395"/>
      <c r="CT1545" s="395"/>
      <c r="CU1545" s="395"/>
      <c r="CV1545" s="395"/>
      <c r="CW1545" s="395"/>
      <c r="CX1545" s="395"/>
      <c r="CZ1545" s="248" t="s">
        <v>38</v>
      </c>
      <c r="DA1545" s="248" t="s">
        <v>106</v>
      </c>
      <c r="DB1545" s="248" t="str">
        <f t="shared" si="16"/>
        <v>Jhalakati Rajapur</v>
      </c>
      <c r="DC1545" s="365"/>
      <c r="DD1545"/>
      <c r="DE1545" s="248" t="s">
        <v>38</v>
      </c>
      <c r="DF1545" s="248" t="s">
        <v>106</v>
      </c>
      <c r="DG1545" s="248" t="str">
        <f t="shared" si="17"/>
        <v>Jhalakati Rajapur</v>
      </c>
      <c r="DH1545" s="365"/>
      <c r="DI1545"/>
      <c r="DJ1545" s="248" t="s">
        <v>38</v>
      </c>
      <c r="DK1545" s="248" t="s">
        <v>106</v>
      </c>
      <c r="DL1545" s="248" t="str">
        <f t="shared" si="18"/>
        <v>Jhalakati Rajapur</v>
      </c>
      <c r="DM1545" s="365"/>
      <c r="DN1545"/>
      <c r="DO1545" s="248" t="s">
        <v>38</v>
      </c>
      <c r="DP1545" s="248" t="s">
        <v>106</v>
      </c>
      <c r="DQ1545" s="248" t="str">
        <f t="shared" si="19"/>
        <v>Jhalakati Rajapur</v>
      </c>
      <c r="DR1545" s="365"/>
    </row>
    <row r="1546" spans="1:122" ht="15" hidden="1" x14ac:dyDescent="0.25">
      <c r="A1546" s="248" t="s">
        <v>65</v>
      </c>
      <c r="B1546" s="248" t="s">
        <v>107</v>
      </c>
      <c r="C1546" s="248" t="str">
        <f t="shared" si="10"/>
        <v>Patuakhali Bawphal</v>
      </c>
      <c r="D1546" s="366"/>
      <c r="E1546" s="366"/>
      <c r="F1546" s="366"/>
      <c r="G1546" s="366"/>
      <c r="H1546" s="366"/>
      <c r="I1546" s="366"/>
      <c r="J1546" s="366"/>
      <c r="K1546" s="366"/>
      <c r="L1546" s="366"/>
      <c r="M1546" s="366"/>
      <c r="N1546" s="366"/>
      <c r="O1546" s="366"/>
      <c r="P1546" s="366"/>
      <c r="Q1546" s="366"/>
      <c r="R1546" s="366"/>
      <c r="S1546" s="169"/>
      <c r="T1546" s="169"/>
      <c r="U1546" s="248" t="s">
        <v>65</v>
      </c>
      <c r="V1546" s="248" t="s">
        <v>107</v>
      </c>
      <c r="W1546" s="248" t="str">
        <f t="shared" si="11"/>
        <v>Patuakhali Bawphal</v>
      </c>
      <c r="X1546" s="366"/>
      <c r="Y1546" s="366"/>
      <c r="Z1546" s="366"/>
      <c r="AA1546" s="366"/>
      <c r="AB1546" s="366"/>
      <c r="AC1546" s="366"/>
      <c r="AD1546" s="366"/>
      <c r="AE1546" s="366"/>
      <c r="AF1546" s="366"/>
      <c r="AG1546" s="366"/>
      <c r="AH1546" s="366"/>
      <c r="AI1546" s="366"/>
      <c r="AJ1546" s="366"/>
      <c r="AK1546" s="366"/>
      <c r="AL1546" s="366"/>
      <c r="AO1546" s="248" t="s">
        <v>65</v>
      </c>
      <c r="AP1546" s="248" t="s">
        <v>107</v>
      </c>
      <c r="AQ1546" s="248" t="str">
        <f t="shared" si="12"/>
        <v>Patuakhali Bawphal</v>
      </c>
      <c r="AR1546" s="392"/>
      <c r="AS1546" s="392"/>
      <c r="AT1546" s="392"/>
      <c r="AU1546" s="392"/>
      <c r="AV1546" s="392"/>
      <c r="AW1546" s="392"/>
      <c r="AX1546" s="392"/>
      <c r="AY1546" s="392"/>
      <c r="AZ1546" s="392"/>
      <c r="BA1546" s="392"/>
      <c r="BB1546" s="392"/>
      <c r="BC1546" s="392"/>
      <c r="BD1546" s="392"/>
      <c r="BE1546" s="392"/>
      <c r="BF1546" s="392"/>
      <c r="BH1546" s="248" t="s">
        <v>65</v>
      </c>
      <c r="BI1546" s="248" t="s">
        <v>107</v>
      </c>
      <c r="BJ1546" s="248" t="str">
        <f t="shared" si="13"/>
        <v>Patuakhali Bawphal</v>
      </c>
      <c r="BK1546" s="392"/>
      <c r="BL1546" s="392"/>
      <c r="BM1546" s="392"/>
      <c r="BN1546" s="392"/>
      <c r="BO1546" s="392"/>
      <c r="BP1546" s="392"/>
      <c r="BQ1546" s="392"/>
      <c r="BR1546" s="392"/>
      <c r="BS1546" s="392"/>
      <c r="BT1546" s="392"/>
      <c r="BU1546" s="392"/>
      <c r="BV1546" s="392"/>
      <c r="BW1546" s="392"/>
      <c r="BX1546" s="392"/>
      <c r="BY1546" s="392"/>
      <c r="CA1546" s="248" t="s">
        <v>65</v>
      </c>
      <c r="CB1546" s="248" t="s">
        <v>107</v>
      </c>
      <c r="CC1546" s="248" t="str">
        <f t="shared" si="14"/>
        <v>Patuakhali Bawphal</v>
      </c>
      <c r="CD1546" s="395"/>
      <c r="CE1546" s="395"/>
      <c r="CF1546" s="395"/>
      <c r="CG1546" s="395"/>
      <c r="CH1546" s="395"/>
      <c r="CI1546" s="395"/>
      <c r="CJ1546" s="395"/>
      <c r="CK1546" s="395"/>
      <c r="CN1546" s="248" t="s">
        <v>65</v>
      </c>
      <c r="CO1546" s="248" t="s">
        <v>107</v>
      </c>
      <c r="CP1546" s="248" t="str">
        <f t="shared" si="15"/>
        <v>Patuakhali Bawphal</v>
      </c>
      <c r="CQ1546" s="395"/>
      <c r="CR1546" s="395"/>
      <c r="CS1546" s="395"/>
      <c r="CT1546" s="395"/>
      <c r="CU1546" s="395"/>
      <c r="CV1546" s="395"/>
      <c r="CW1546" s="395"/>
      <c r="CX1546" s="395"/>
      <c r="CZ1546" s="248" t="s">
        <v>65</v>
      </c>
      <c r="DA1546" s="248" t="s">
        <v>107</v>
      </c>
      <c r="DB1546" s="248" t="str">
        <f t="shared" si="16"/>
        <v>Patuakhali Bawphal</v>
      </c>
      <c r="DC1546" s="365"/>
      <c r="DD1546"/>
      <c r="DE1546" s="248" t="s">
        <v>65</v>
      </c>
      <c r="DF1546" s="248" t="s">
        <v>107</v>
      </c>
      <c r="DG1546" s="248" t="str">
        <f t="shared" si="17"/>
        <v>Patuakhali Bawphal</v>
      </c>
      <c r="DH1546" s="365"/>
      <c r="DI1546"/>
      <c r="DJ1546" s="248" t="s">
        <v>65</v>
      </c>
      <c r="DK1546" s="248" t="s">
        <v>107</v>
      </c>
      <c r="DL1546" s="248" t="str">
        <f t="shared" si="18"/>
        <v>Patuakhali Bawphal</v>
      </c>
      <c r="DM1546" s="365"/>
      <c r="DN1546"/>
      <c r="DO1546" s="248" t="s">
        <v>65</v>
      </c>
      <c r="DP1546" s="248" t="s">
        <v>107</v>
      </c>
      <c r="DQ1546" s="248" t="str">
        <f t="shared" si="19"/>
        <v>Patuakhali Bawphal</v>
      </c>
      <c r="DR1546" s="365"/>
    </row>
    <row r="1547" spans="1:122" ht="15" hidden="1" x14ac:dyDescent="0.25">
      <c r="A1547" s="248" t="s">
        <v>65</v>
      </c>
      <c r="B1547" s="248" t="s">
        <v>108</v>
      </c>
      <c r="C1547" s="248" t="str">
        <f t="shared" si="10"/>
        <v>Patuakhali Dahsmina</v>
      </c>
      <c r="D1547" s="366"/>
      <c r="E1547" s="366"/>
      <c r="F1547" s="366"/>
      <c r="G1547" s="366"/>
      <c r="H1547" s="366"/>
      <c r="I1547" s="366"/>
      <c r="J1547" s="366"/>
      <c r="K1547" s="366"/>
      <c r="L1547" s="366"/>
      <c r="M1547" s="366"/>
      <c r="N1547" s="366"/>
      <c r="O1547" s="366"/>
      <c r="P1547" s="366"/>
      <c r="Q1547" s="366"/>
      <c r="R1547" s="366"/>
      <c r="S1547" s="169"/>
      <c r="T1547" s="169"/>
      <c r="U1547" s="248" t="s">
        <v>65</v>
      </c>
      <c r="V1547" s="248" t="s">
        <v>108</v>
      </c>
      <c r="W1547" s="248" t="str">
        <f t="shared" si="11"/>
        <v>Patuakhali Dahsmina</v>
      </c>
      <c r="X1547" s="366"/>
      <c r="Y1547" s="366"/>
      <c r="Z1547" s="366"/>
      <c r="AA1547" s="366"/>
      <c r="AB1547" s="366"/>
      <c r="AC1547" s="366"/>
      <c r="AD1547" s="366"/>
      <c r="AE1547" s="366"/>
      <c r="AF1547" s="366"/>
      <c r="AG1547" s="366"/>
      <c r="AH1547" s="366"/>
      <c r="AI1547" s="366"/>
      <c r="AJ1547" s="366"/>
      <c r="AK1547" s="366"/>
      <c r="AL1547" s="366"/>
      <c r="AO1547" s="248" t="s">
        <v>65</v>
      </c>
      <c r="AP1547" s="248" t="s">
        <v>108</v>
      </c>
      <c r="AQ1547" s="248" t="str">
        <f t="shared" si="12"/>
        <v>Patuakhali Dahsmina</v>
      </c>
      <c r="AR1547" s="392"/>
      <c r="AS1547" s="392"/>
      <c r="AT1547" s="392"/>
      <c r="AU1547" s="392"/>
      <c r="AV1547" s="392"/>
      <c r="AW1547" s="392"/>
      <c r="AX1547" s="392"/>
      <c r="AY1547" s="392"/>
      <c r="AZ1547" s="392"/>
      <c r="BA1547" s="392"/>
      <c r="BB1547" s="392"/>
      <c r="BC1547" s="392"/>
      <c r="BD1547" s="392"/>
      <c r="BE1547" s="392"/>
      <c r="BF1547" s="392"/>
      <c r="BH1547" s="248" t="s">
        <v>65</v>
      </c>
      <c r="BI1547" s="248" t="s">
        <v>108</v>
      </c>
      <c r="BJ1547" s="248" t="str">
        <f t="shared" si="13"/>
        <v>Patuakhali Dahsmina</v>
      </c>
      <c r="BK1547" s="392"/>
      <c r="BL1547" s="392"/>
      <c r="BM1547" s="392"/>
      <c r="BN1547" s="392"/>
      <c r="BO1547" s="392"/>
      <c r="BP1547" s="392"/>
      <c r="BQ1547" s="392"/>
      <c r="BR1547" s="392"/>
      <c r="BS1547" s="392"/>
      <c r="BT1547" s="392"/>
      <c r="BU1547" s="392"/>
      <c r="BV1547" s="392"/>
      <c r="BW1547" s="392"/>
      <c r="BX1547" s="392"/>
      <c r="BY1547" s="392"/>
      <c r="CA1547" s="248" t="s">
        <v>65</v>
      </c>
      <c r="CB1547" s="248" t="s">
        <v>108</v>
      </c>
      <c r="CC1547" s="248" t="str">
        <f t="shared" si="14"/>
        <v>Patuakhali Dahsmina</v>
      </c>
      <c r="CD1547" s="395"/>
      <c r="CE1547" s="395"/>
      <c r="CF1547" s="395"/>
      <c r="CG1547" s="395"/>
      <c r="CH1547" s="395"/>
      <c r="CI1547" s="395"/>
      <c r="CJ1547" s="395"/>
      <c r="CK1547" s="395"/>
      <c r="CN1547" s="248" t="s">
        <v>65</v>
      </c>
      <c r="CO1547" s="248" t="s">
        <v>108</v>
      </c>
      <c r="CP1547" s="248" t="str">
        <f t="shared" si="15"/>
        <v>Patuakhali Dahsmina</v>
      </c>
      <c r="CQ1547" s="395"/>
      <c r="CR1547" s="395"/>
      <c r="CS1547" s="395"/>
      <c r="CT1547" s="395"/>
      <c r="CU1547" s="395"/>
      <c r="CV1547" s="395"/>
      <c r="CW1547" s="395"/>
      <c r="CX1547" s="395"/>
      <c r="CZ1547" s="248" t="s">
        <v>65</v>
      </c>
      <c r="DA1547" s="248" t="s">
        <v>108</v>
      </c>
      <c r="DB1547" s="248" t="str">
        <f t="shared" si="16"/>
        <v>Patuakhali Dahsmina</v>
      </c>
      <c r="DC1547" s="365"/>
      <c r="DD1547"/>
      <c r="DE1547" s="248" t="s">
        <v>65</v>
      </c>
      <c r="DF1547" s="248" t="s">
        <v>108</v>
      </c>
      <c r="DG1547" s="248" t="str">
        <f t="shared" si="17"/>
        <v>Patuakhali Dahsmina</v>
      </c>
      <c r="DH1547" s="365"/>
      <c r="DI1547"/>
      <c r="DJ1547" s="248" t="s">
        <v>65</v>
      </c>
      <c r="DK1547" s="248" t="s">
        <v>108</v>
      </c>
      <c r="DL1547" s="248" t="str">
        <f t="shared" si="18"/>
        <v>Patuakhali Dahsmina</v>
      </c>
      <c r="DM1547" s="365"/>
      <c r="DN1547"/>
      <c r="DO1547" s="248" t="s">
        <v>65</v>
      </c>
      <c r="DP1547" s="248" t="s">
        <v>108</v>
      </c>
      <c r="DQ1547" s="248" t="str">
        <f t="shared" si="19"/>
        <v>Patuakhali Dahsmina</v>
      </c>
      <c r="DR1547" s="365"/>
    </row>
    <row r="1548" spans="1:122" ht="15" hidden="1" x14ac:dyDescent="0.25">
      <c r="A1548" s="248" t="s">
        <v>65</v>
      </c>
      <c r="B1548" s="249" t="s">
        <v>936</v>
      </c>
      <c r="C1548" s="248" t="str">
        <f t="shared" si="10"/>
        <v>Patuakhali DOTs Corner</v>
      </c>
      <c r="D1548" s="366"/>
      <c r="E1548" s="366"/>
      <c r="F1548" s="366"/>
      <c r="G1548" s="366"/>
      <c r="H1548" s="366"/>
      <c r="I1548" s="366"/>
      <c r="J1548" s="366"/>
      <c r="K1548" s="366"/>
      <c r="L1548" s="366"/>
      <c r="M1548" s="366"/>
      <c r="N1548" s="366"/>
      <c r="O1548" s="366"/>
      <c r="P1548" s="366"/>
      <c r="Q1548" s="366"/>
      <c r="R1548" s="366"/>
      <c r="S1548" s="169"/>
      <c r="T1548" s="169"/>
      <c r="U1548" s="248" t="s">
        <v>65</v>
      </c>
      <c r="V1548" s="249" t="s">
        <v>936</v>
      </c>
      <c r="W1548" s="248" t="str">
        <f t="shared" si="11"/>
        <v>Patuakhali DOTs Corner</v>
      </c>
      <c r="X1548" s="366"/>
      <c r="Y1548" s="366"/>
      <c r="Z1548" s="366"/>
      <c r="AA1548" s="366"/>
      <c r="AB1548" s="366"/>
      <c r="AC1548" s="366"/>
      <c r="AD1548" s="366"/>
      <c r="AE1548" s="366"/>
      <c r="AF1548" s="366"/>
      <c r="AG1548" s="366"/>
      <c r="AH1548" s="366"/>
      <c r="AI1548" s="366"/>
      <c r="AJ1548" s="366"/>
      <c r="AK1548" s="366"/>
      <c r="AL1548" s="366"/>
      <c r="AO1548" s="248" t="s">
        <v>65</v>
      </c>
      <c r="AP1548" s="249" t="s">
        <v>936</v>
      </c>
      <c r="AQ1548" s="248" t="str">
        <f t="shared" si="12"/>
        <v>Patuakhali DOTs Corner</v>
      </c>
      <c r="AR1548" s="392"/>
      <c r="AS1548" s="392"/>
      <c r="AT1548" s="392"/>
      <c r="AU1548" s="392"/>
      <c r="AV1548" s="392"/>
      <c r="AW1548" s="392"/>
      <c r="AX1548" s="392"/>
      <c r="AY1548" s="392"/>
      <c r="AZ1548" s="392"/>
      <c r="BA1548" s="392"/>
      <c r="BB1548" s="392"/>
      <c r="BC1548" s="392"/>
      <c r="BD1548" s="392"/>
      <c r="BE1548" s="392"/>
      <c r="BF1548" s="392"/>
      <c r="BH1548" s="248" t="s">
        <v>65</v>
      </c>
      <c r="BI1548" s="249" t="s">
        <v>936</v>
      </c>
      <c r="BJ1548" s="248" t="str">
        <f t="shared" si="13"/>
        <v>Patuakhali DOTs Corner</v>
      </c>
      <c r="BK1548" s="392"/>
      <c r="BL1548" s="392"/>
      <c r="BM1548" s="392"/>
      <c r="BN1548" s="392"/>
      <c r="BO1548" s="392"/>
      <c r="BP1548" s="392"/>
      <c r="BQ1548" s="392"/>
      <c r="BR1548" s="392"/>
      <c r="BS1548" s="392"/>
      <c r="BT1548" s="392"/>
      <c r="BU1548" s="392"/>
      <c r="BV1548" s="392"/>
      <c r="BW1548" s="392"/>
      <c r="BX1548" s="392"/>
      <c r="BY1548" s="392"/>
      <c r="CA1548" s="248" t="s">
        <v>65</v>
      </c>
      <c r="CB1548" s="249" t="s">
        <v>936</v>
      </c>
      <c r="CC1548" s="248" t="str">
        <f t="shared" si="14"/>
        <v>Patuakhali DOTs Corner</v>
      </c>
      <c r="CD1548" s="395"/>
      <c r="CE1548" s="395"/>
      <c r="CF1548" s="395"/>
      <c r="CG1548" s="395"/>
      <c r="CH1548" s="395"/>
      <c r="CI1548" s="395"/>
      <c r="CJ1548" s="395"/>
      <c r="CK1548" s="395"/>
      <c r="CN1548" s="248" t="s">
        <v>65</v>
      </c>
      <c r="CO1548" s="249" t="s">
        <v>936</v>
      </c>
      <c r="CP1548" s="248" t="str">
        <f t="shared" si="15"/>
        <v>Patuakhali DOTs Corner</v>
      </c>
      <c r="CQ1548" s="395"/>
      <c r="CR1548" s="395"/>
      <c r="CS1548" s="395"/>
      <c r="CT1548" s="395"/>
      <c r="CU1548" s="395"/>
      <c r="CV1548" s="395"/>
      <c r="CW1548" s="395"/>
      <c r="CX1548" s="395"/>
      <c r="CZ1548" s="248" t="s">
        <v>65</v>
      </c>
      <c r="DA1548" s="249" t="s">
        <v>936</v>
      </c>
      <c r="DB1548" s="248" t="str">
        <f t="shared" si="16"/>
        <v>Patuakhali DOTs Corner</v>
      </c>
      <c r="DC1548" s="365"/>
      <c r="DD1548"/>
      <c r="DE1548" s="248" t="s">
        <v>65</v>
      </c>
      <c r="DF1548" s="249" t="s">
        <v>936</v>
      </c>
      <c r="DG1548" s="248" t="str">
        <f t="shared" si="17"/>
        <v>Patuakhali DOTs Corner</v>
      </c>
      <c r="DH1548" s="365"/>
      <c r="DI1548"/>
      <c r="DJ1548" s="248" t="s">
        <v>65</v>
      </c>
      <c r="DK1548" s="249" t="s">
        <v>936</v>
      </c>
      <c r="DL1548" s="248" t="str">
        <f t="shared" si="18"/>
        <v>Patuakhali DOTs Corner</v>
      </c>
      <c r="DM1548" s="365"/>
      <c r="DN1548"/>
      <c r="DO1548" s="248" t="s">
        <v>65</v>
      </c>
      <c r="DP1548" s="249" t="s">
        <v>936</v>
      </c>
      <c r="DQ1548" s="248" t="str">
        <f t="shared" si="19"/>
        <v>Patuakhali DOTs Corner</v>
      </c>
      <c r="DR1548" s="365"/>
    </row>
    <row r="1549" spans="1:122" ht="15" hidden="1" x14ac:dyDescent="0.25">
      <c r="A1549" s="248" t="s">
        <v>65</v>
      </c>
      <c r="B1549" s="248" t="s">
        <v>109</v>
      </c>
      <c r="C1549" s="248" t="str">
        <f t="shared" si="10"/>
        <v>Patuakhali Dumki</v>
      </c>
      <c r="D1549" s="366"/>
      <c r="E1549" s="366"/>
      <c r="F1549" s="366"/>
      <c r="G1549" s="366"/>
      <c r="H1549" s="366"/>
      <c r="I1549" s="366"/>
      <c r="J1549" s="366"/>
      <c r="K1549" s="366"/>
      <c r="L1549" s="366"/>
      <c r="M1549" s="366"/>
      <c r="N1549" s="366"/>
      <c r="O1549" s="366"/>
      <c r="P1549" s="366"/>
      <c r="Q1549" s="366"/>
      <c r="R1549" s="366"/>
      <c r="S1549" s="169"/>
      <c r="T1549" s="169"/>
      <c r="U1549" s="248" t="s">
        <v>65</v>
      </c>
      <c r="V1549" s="248" t="s">
        <v>109</v>
      </c>
      <c r="W1549" s="248" t="str">
        <f t="shared" si="11"/>
        <v>Patuakhali Dumki</v>
      </c>
      <c r="X1549" s="366"/>
      <c r="Y1549" s="366"/>
      <c r="Z1549" s="366"/>
      <c r="AA1549" s="366"/>
      <c r="AB1549" s="366"/>
      <c r="AC1549" s="366"/>
      <c r="AD1549" s="366"/>
      <c r="AE1549" s="366"/>
      <c r="AF1549" s="366"/>
      <c r="AG1549" s="366"/>
      <c r="AH1549" s="366"/>
      <c r="AI1549" s="366"/>
      <c r="AJ1549" s="366"/>
      <c r="AK1549" s="366"/>
      <c r="AL1549" s="366"/>
      <c r="AO1549" s="248" t="s">
        <v>65</v>
      </c>
      <c r="AP1549" s="248" t="s">
        <v>109</v>
      </c>
      <c r="AQ1549" s="248" t="str">
        <f t="shared" si="12"/>
        <v>Patuakhali Dumki</v>
      </c>
      <c r="AR1549" s="392"/>
      <c r="AS1549" s="392"/>
      <c r="AT1549" s="392"/>
      <c r="AU1549" s="392"/>
      <c r="AV1549" s="392"/>
      <c r="AW1549" s="392"/>
      <c r="AX1549" s="392"/>
      <c r="AY1549" s="392"/>
      <c r="AZ1549" s="392"/>
      <c r="BA1549" s="392"/>
      <c r="BB1549" s="392"/>
      <c r="BC1549" s="392"/>
      <c r="BD1549" s="392"/>
      <c r="BE1549" s="392"/>
      <c r="BF1549" s="392"/>
      <c r="BH1549" s="248" t="s">
        <v>65</v>
      </c>
      <c r="BI1549" s="248" t="s">
        <v>109</v>
      </c>
      <c r="BJ1549" s="248" t="str">
        <f t="shared" si="13"/>
        <v>Patuakhali Dumki</v>
      </c>
      <c r="BK1549" s="392"/>
      <c r="BL1549" s="392"/>
      <c r="BM1549" s="392"/>
      <c r="BN1549" s="392"/>
      <c r="BO1549" s="392"/>
      <c r="BP1549" s="392"/>
      <c r="BQ1549" s="392"/>
      <c r="BR1549" s="392"/>
      <c r="BS1549" s="392"/>
      <c r="BT1549" s="392"/>
      <c r="BU1549" s="392"/>
      <c r="BV1549" s="392"/>
      <c r="BW1549" s="392"/>
      <c r="BX1549" s="392"/>
      <c r="BY1549" s="392"/>
      <c r="CA1549" s="248" t="s">
        <v>65</v>
      </c>
      <c r="CB1549" s="248" t="s">
        <v>109</v>
      </c>
      <c r="CC1549" s="248" t="str">
        <f t="shared" si="14"/>
        <v>Patuakhali Dumki</v>
      </c>
      <c r="CD1549" s="395"/>
      <c r="CE1549" s="395"/>
      <c r="CF1549" s="395"/>
      <c r="CG1549" s="395"/>
      <c r="CH1549" s="395"/>
      <c r="CI1549" s="395"/>
      <c r="CJ1549" s="395"/>
      <c r="CK1549" s="395"/>
      <c r="CN1549" s="248" t="s">
        <v>65</v>
      </c>
      <c r="CO1549" s="248" t="s">
        <v>109</v>
      </c>
      <c r="CP1549" s="248" t="str">
        <f t="shared" si="15"/>
        <v>Patuakhali Dumki</v>
      </c>
      <c r="CQ1549" s="395"/>
      <c r="CR1549" s="395"/>
      <c r="CS1549" s="395"/>
      <c r="CT1549" s="395"/>
      <c r="CU1549" s="395"/>
      <c r="CV1549" s="395"/>
      <c r="CW1549" s="395"/>
      <c r="CX1549" s="395"/>
      <c r="CZ1549" s="248" t="s">
        <v>65</v>
      </c>
      <c r="DA1549" s="248" t="s">
        <v>109</v>
      </c>
      <c r="DB1549" s="248" t="str">
        <f t="shared" si="16"/>
        <v>Patuakhali Dumki</v>
      </c>
      <c r="DC1549" s="365"/>
      <c r="DD1549"/>
      <c r="DE1549" s="248" t="s">
        <v>65</v>
      </c>
      <c r="DF1549" s="248" t="s">
        <v>109</v>
      </c>
      <c r="DG1549" s="248" t="str">
        <f t="shared" si="17"/>
        <v>Patuakhali Dumki</v>
      </c>
      <c r="DH1549" s="365"/>
      <c r="DI1549"/>
      <c r="DJ1549" s="248" t="s">
        <v>65</v>
      </c>
      <c r="DK1549" s="248" t="s">
        <v>109</v>
      </c>
      <c r="DL1549" s="248" t="str">
        <f t="shared" si="18"/>
        <v>Patuakhali Dumki</v>
      </c>
      <c r="DM1549" s="365"/>
      <c r="DN1549"/>
      <c r="DO1549" s="248" t="s">
        <v>65</v>
      </c>
      <c r="DP1549" s="248" t="s">
        <v>109</v>
      </c>
      <c r="DQ1549" s="248" t="str">
        <f t="shared" si="19"/>
        <v>Patuakhali Dumki</v>
      </c>
      <c r="DR1549" s="365"/>
    </row>
    <row r="1550" spans="1:122" ht="15" hidden="1" x14ac:dyDescent="0.25">
      <c r="A1550" s="248" t="s">
        <v>65</v>
      </c>
      <c r="B1550" s="248" t="s">
        <v>110</v>
      </c>
      <c r="C1550" s="248" t="str">
        <f t="shared" si="10"/>
        <v>Patuakhali Galachipa</v>
      </c>
      <c r="D1550" s="366"/>
      <c r="E1550" s="366"/>
      <c r="F1550" s="366"/>
      <c r="G1550" s="366"/>
      <c r="H1550" s="366"/>
      <c r="I1550" s="366"/>
      <c r="J1550" s="366"/>
      <c r="K1550" s="366"/>
      <c r="L1550" s="366"/>
      <c r="M1550" s="366"/>
      <c r="N1550" s="366"/>
      <c r="O1550" s="366"/>
      <c r="P1550" s="366"/>
      <c r="Q1550" s="366"/>
      <c r="R1550" s="366"/>
      <c r="S1550" s="169"/>
      <c r="T1550" s="169"/>
      <c r="U1550" s="248" t="s">
        <v>65</v>
      </c>
      <c r="V1550" s="248" t="s">
        <v>110</v>
      </c>
      <c r="W1550" s="248" t="str">
        <f t="shared" si="11"/>
        <v>Patuakhali Galachipa</v>
      </c>
      <c r="X1550" s="366"/>
      <c r="Y1550" s="366"/>
      <c r="Z1550" s="366"/>
      <c r="AA1550" s="366"/>
      <c r="AB1550" s="366"/>
      <c r="AC1550" s="366"/>
      <c r="AD1550" s="366"/>
      <c r="AE1550" s="366"/>
      <c r="AF1550" s="366"/>
      <c r="AG1550" s="366"/>
      <c r="AH1550" s="366"/>
      <c r="AI1550" s="366"/>
      <c r="AJ1550" s="366"/>
      <c r="AK1550" s="366"/>
      <c r="AL1550" s="366"/>
      <c r="AO1550" s="248" t="s">
        <v>65</v>
      </c>
      <c r="AP1550" s="248" t="s">
        <v>110</v>
      </c>
      <c r="AQ1550" s="248" t="str">
        <f t="shared" si="12"/>
        <v>Patuakhali Galachipa</v>
      </c>
      <c r="AR1550" s="392"/>
      <c r="AS1550" s="392"/>
      <c r="AT1550" s="392"/>
      <c r="AU1550" s="392"/>
      <c r="AV1550" s="392"/>
      <c r="AW1550" s="392"/>
      <c r="AX1550" s="392"/>
      <c r="AY1550" s="392"/>
      <c r="AZ1550" s="392"/>
      <c r="BA1550" s="392"/>
      <c r="BB1550" s="392"/>
      <c r="BC1550" s="392"/>
      <c r="BD1550" s="392"/>
      <c r="BE1550" s="392"/>
      <c r="BF1550" s="392"/>
      <c r="BH1550" s="248" t="s">
        <v>65</v>
      </c>
      <c r="BI1550" s="248" t="s">
        <v>110</v>
      </c>
      <c r="BJ1550" s="248" t="str">
        <f t="shared" si="13"/>
        <v>Patuakhali Galachipa</v>
      </c>
      <c r="BK1550" s="392"/>
      <c r="BL1550" s="392"/>
      <c r="BM1550" s="392"/>
      <c r="BN1550" s="392"/>
      <c r="BO1550" s="392"/>
      <c r="BP1550" s="392"/>
      <c r="BQ1550" s="392"/>
      <c r="BR1550" s="392"/>
      <c r="BS1550" s="392"/>
      <c r="BT1550" s="392"/>
      <c r="BU1550" s="392"/>
      <c r="BV1550" s="392"/>
      <c r="BW1550" s="392"/>
      <c r="BX1550" s="392"/>
      <c r="BY1550" s="392"/>
      <c r="CA1550" s="248" t="s">
        <v>65</v>
      </c>
      <c r="CB1550" s="248" t="s">
        <v>110</v>
      </c>
      <c r="CC1550" s="248" t="str">
        <f t="shared" si="14"/>
        <v>Patuakhali Galachipa</v>
      </c>
      <c r="CD1550" s="395"/>
      <c r="CE1550" s="395"/>
      <c r="CF1550" s="395"/>
      <c r="CG1550" s="395"/>
      <c r="CH1550" s="395"/>
      <c r="CI1550" s="395"/>
      <c r="CJ1550" s="395"/>
      <c r="CK1550" s="395"/>
      <c r="CN1550" s="248" t="s">
        <v>65</v>
      </c>
      <c r="CO1550" s="248" t="s">
        <v>110</v>
      </c>
      <c r="CP1550" s="248" t="str">
        <f t="shared" si="15"/>
        <v>Patuakhali Galachipa</v>
      </c>
      <c r="CQ1550" s="395"/>
      <c r="CR1550" s="395"/>
      <c r="CS1550" s="395"/>
      <c r="CT1550" s="395"/>
      <c r="CU1550" s="395"/>
      <c r="CV1550" s="395"/>
      <c r="CW1550" s="395"/>
      <c r="CX1550" s="395"/>
      <c r="CZ1550" s="248" t="s">
        <v>65</v>
      </c>
      <c r="DA1550" s="248" t="s">
        <v>110</v>
      </c>
      <c r="DB1550" s="248" t="str">
        <f t="shared" si="16"/>
        <v>Patuakhali Galachipa</v>
      </c>
      <c r="DC1550" s="365"/>
      <c r="DD1550"/>
      <c r="DE1550" s="248" t="s">
        <v>65</v>
      </c>
      <c r="DF1550" s="248" t="s">
        <v>110</v>
      </c>
      <c r="DG1550" s="248" t="str">
        <f t="shared" si="17"/>
        <v>Patuakhali Galachipa</v>
      </c>
      <c r="DH1550" s="365"/>
      <c r="DI1550"/>
      <c r="DJ1550" s="248" t="s">
        <v>65</v>
      </c>
      <c r="DK1550" s="248" t="s">
        <v>110</v>
      </c>
      <c r="DL1550" s="248" t="str">
        <f t="shared" si="18"/>
        <v>Patuakhali Galachipa</v>
      </c>
      <c r="DM1550" s="365"/>
      <c r="DN1550"/>
      <c r="DO1550" s="248" t="s">
        <v>65</v>
      </c>
      <c r="DP1550" s="248" t="s">
        <v>110</v>
      </c>
      <c r="DQ1550" s="248" t="str">
        <f t="shared" si="19"/>
        <v>Patuakhali Galachipa</v>
      </c>
      <c r="DR1550" s="365"/>
    </row>
    <row r="1551" spans="1:122" ht="15" hidden="1" x14ac:dyDescent="0.25">
      <c r="A1551" s="248" t="s">
        <v>65</v>
      </c>
      <c r="B1551" s="248" t="s">
        <v>111</v>
      </c>
      <c r="C1551" s="248" t="str">
        <f t="shared" si="10"/>
        <v>Patuakhali Kalapara</v>
      </c>
      <c r="D1551" s="366"/>
      <c r="E1551" s="366"/>
      <c r="F1551" s="366"/>
      <c r="G1551" s="366"/>
      <c r="H1551" s="366"/>
      <c r="I1551" s="366"/>
      <c r="J1551" s="366"/>
      <c r="K1551" s="366"/>
      <c r="L1551" s="366"/>
      <c r="M1551" s="366"/>
      <c r="N1551" s="366"/>
      <c r="O1551" s="366"/>
      <c r="P1551" s="366"/>
      <c r="Q1551" s="366"/>
      <c r="R1551" s="366"/>
      <c r="S1551" s="169"/>
      <c r="T1551" s="169"/>
      <c r="U1551" s="248" t="s">
        <v>65</v>
      </c>
      <c r="V1551" s="248" t="s">
        <v>111</v>
      </c>
      <c r="W1551" s="248" t="str">
        <f t="shared" si="11"/>
        <v>Patuakhali Kalapara</v>
      </c>
      <c r="X1551" s="366"/>
      <c r="Y1551" s="366"/>
      <c r="Z1551" s="366"/>
      <c r="AA1551" s="366"/>
      <c r="AB1551" s="366"/>
      <c r="AC1551" s="366"/>
      <c r="AD1551" s="366"/>
      <c r="AE1551" s="366"/>
      <c r="AF1551" s="366"/>
      <c r="AG1551" s="366"/>
      <c r="AH1551" s="366"/>
      <c r="AI1551" s="366"/>
      <c r="AJ1551" s="366"/>
      <c r="AK1551" s="366"/>
      <c r="AL1551" s="366"/>
      <c r="AO1551" s="248" t="s">
        <v>65</v>
      </c>
      <c r="AP1551" s="248" t="s">
        <v>111</v>
      </c>
      <c r="AQ1551" s="248" t="str">
        <f t="shared" si="12"/>
        <v>Patuakhali Kalapara</v>
      </c>
      <c r="AR1551" s="392"/>
      <c r="AS1551" s="392"/>
      <c r="AT1551" s="392"/>
      <c r="AU1551" s="392"/>
      <c r="AV1551" s="392"/>
      <c r="AW1551" s="392"/>
      <c r="AX1551" s="392"/>
      <c r="AY1551" s="392"/>
      <c r="AZ1551" s="392"/>
      <c r="BA1551" s="392"/>
      <c r="BB1551" s="392"/>
      <c r="BC1551" s="392"/>
      <c r="BD1551" s="392"/>
      <c r="BE1551" s="392"/>
      <c r="BF1551" s="392"/>
      <c r="BH1551" s="248" t="s">
        <v>65</v>
      </c>
      <c r="BI1551" s="248" t="s">
        <v>111</v>
      </c>
      <c r="BJ1551" s="248" t="str">
        <f t="shared" si="13"/>
        <v>Patuakhali Kalapara</v>
      </c>
      <c r="BK1551" s="392"/>
      <c r="BL1551" s="392"/>
      <c r="BM1551" s="392"/>
      <c r="BN1551" s="392"/>
      <c r="BO1551" s="392"/>
      <c r="BP1551" s="392"/>
      <c r="BQ1551" s="392"/>
      <c r="BR1551" s="392"/>
      <c r="BS1551" s="392"/>
      <c r="BT1551" s="392"/>
      <c r="BU1551" s="392"/>
      <c r="BV1551" s="392"/>
      <c r="BW1551" s="392"/>
      <c r="BX1551" s="392"/>
      <c r="BY1551" s="392"/>
      <c r="CA1551" s="248" t="s">
        <v>65</v>
      </c>
      <c r="CB1551" s="248" t="s">
        <v>111</v>
      </c>
      <c r="CC1551" s="248" t="str">
        <f t="shared" si="14"/>
        <v>Patuakhali Kalapara</v>
      </c>
      <c r="CD1551" s="395"/>
      <c r="CE1551" s="395"/>
      <c r="CF1551" s="395"/>
      <c r="CG1551" s="395"/>
      <c r="CH1551" s="395"/>
      <c r="CI1551" s="395"/>
      <c r="CJ1551" s="395"/>
      <c r="CK1551" s="395"/>
      <c r="CN1551" s="248" t="s">
        <v>65</v>
      </c>
      <c r="CO1551" s="248" t="s">
        <v>111</v>
      </c>
      <c r="CP1551" s="248" t="str">
        <f t="shared" si="15"/>
        <v>Patuakhali Kalapara</v>
      </c>
      <c r="CQ1551" s="395"/>
      <c r="CR1551" s="395"/>
      <c r="CS1551" s="395"/>
      <c r="CT1551" s="395"/>
      <c r="CU1551" s="395"/>
      <c r="CV1551" s="395"/>
      <c r="CW1551" s="395"/>
      <c r="CX1551" s="395"/>
      <c r="CZ1551" s="248" t="s">
        <v>65</v>
      </c>
      <c r="DA1551" s="248" t="s">
        <v>111</v>
      </c>
      <c r="DB1551" s="248" t="str">
        <f t="shared" si="16"/>
        <v>Patuakhali Kalapara</v>
      </c>
      <c r="DC1551" s="365"/>
      <c r="DD1551"/>
      <c r="DE1551" s="248" t="s">
        <v>65</v>
      </c>
      <c r="DF1551" s="248" t="s">
        <v>111</v>
      </c>
      <c r="DG1551" s="248" t="str">
        <f t="shared" si="17"/>
        <v>Patuakhali Kalapara</v>
      </c>
      <c r="DH1551" s="365"/>
      <c r="DI1551"/>
      <c r="DJ1551" s="248" t="s">
        <v>65</v>
      </c>
      <c r="DK1551" s="248" t="s">
        <v>111</v>
      </c>
      <c r="DL1551" s="248" t="str">
        <f t="shared" si="18"/>
        <v>Patuakhali Kalapara</v>
      </c>
      <c r="DM1551" s="365"/>
      <c r="DN1551"/>
      <c r="DO1551" s="248" t="s">
        <v>65</v>
      </c>
      <c r="DP1551" s="248" t="s">
        <v>111</v>
      </c>
      <c r="DQ1551" s="248" t="str">
        <f t="shared" si="19"/>
        <v>Patuakhali Kalapara</v>
      </c>
      <c r="DR1551" s="365"/>
    </row>
    <row r="1552" spans="1:122" ht="15" hidden="1" x14ac:dyDescent="0.25">
      <c r="A1552" s="248" t="s">
        <v>65</v>
      </c>
      <c r="B1552" s="248" t="s">
        <v>112</v>
      </c>
      <c r="C1552" s="248" t="str">
        <f t="shared" si="10"/>
        <v>Patuakhali Mirzaganj</v>
      </c>
      <c r="D1552" s="366"/>
      <c r="E1552" s="366"/>
      <c r="F1552" s="366"/>
      <c r="G1552" s="366"/>
      <c r="H1552" s="366"/>
      <c r="I1552" s="366"/>
      <c r="J1552" s="366"/>
      <c r="K1552" s="366"/>
      <c r="L1552" s="366"/>
      <c r="M1552" s="366"/>
      <c r="N1552" s="366"/>
      <c r="O1552" s="366"/>
      <c r="P1552" s="366"/>
      <c r="Q1552" s="366"/>
      <c r="R1552" s="366"/>
      <c r="S1552" s="169"/>
      <c r="T1552" s="169"/>
      <c r="U1552" s="248" t="s">
        <v>65</v>
      </c>
      <c r="V1552" s="248" t="s">
        <v>112</v>
      </c>
      <c r="W1552" s="248" t="str">
        <f t="shared" si="11"/>
        <v>Patuakhali Mirzaganj</v>
      </c>
      <c r="X1552" s="366"/>
      <c r="Y1552" s="366"/>
      <c r="Z1552" s="366"/>
      <c r="AA1552" s="366"/>
      <c r="AB1552" s="366"/>
      <c r="AC1552" s="366"/>
      <c r="AD1552" s="366"/>
      <c r="AE1552" s="366"/>
      <c r="AF1552" s="366"/>
      <c r="AG1552" s="366"/>
      <c r="AH1552" s="366"/>
      <c r="AI1552" s="366"/>
      <c r="AJ1552" s="366"/>
      <c r="AK1552" s="366"/>
      <c r="AL1552" s="366"/>
      <c r="AO1552" s="248" t="s">
        <v>65</v>
      </c>
      <c r="AP1552" s="248" t="s">
        <v>112</v>
      </c>
      <c r="AQ1552" s="248" t="str">
        <f t="shared" si="12"/>
        <v>Patuakhali Mirzaganj</v>
      </c>
      <c r="AR1552" s="392"/>
      <c r="AS1552" s="392"/>
      <c r="AT1552" s="392"/>
      <c r="AU1552" s="392"/>
      <c r="AV1552" s="392"/>
      <c r="AW1552" s="392"/>
      <c r="AX1552" s="392"/>
      <c r="AY1552" s="392"/>
      <c r="AZ1552" s="392"/>
      <c r="BA1552" s="392"/>
      <c r="BB1552" s="392"/>
      <c r="BC1552" s="392"/>
      <c r="BD1552" s="392"/>
      <c r="BE1552" s="392"/>
      <c r="BF1552" s="392"/>
      <c r="BH1552" s="248" t="s">
        <v>65</v>
      </c>
      <c r="BI1552" s="248" t="s">
        <v>112</v>
      </c>
      <c r="BJ1552" s="248" t="str">
        <f t="shared" si="13"/>
        <v>Patuakhali Mirzaganj</v>
      </c>
      <c r="BK1552" s="392"/>
      <c r="BL1552" s="392"/>
      <c r="BM1552" s="392"/>
      <c r="BN1552" s="392"/>
      <c r="BO1552" s="392"/>
      <c r="BP1552" s="392"/>
      <c r="BQ1552" s="392"/>
      <c r="BR1552" s="392"/>
      <c r="BS1552" s="392"/>
      <c r="BT1552" s="392"/>
      <c r="BU1552" s="392"/>
      <c r="BV1552" s="392"/>
      <c r="BW1552" s="392"/>
      <c r="BX1552" s="392"/>
      <c r="BY1552" s="392"/>
      <c r="CA1552" s="248" t="s">
        <v>65</v>
      </c>
      <c r="CB1552" s="248" t="s">
        <v>112</v>
      </c>
      <c r="CC1552" s="248" t="str">
        <f t="shared" si="14"/>
        <v>Patuakhali Mirzaganj</v>
      </c>
      <c r="CD1552" s="395"/>
      <c r="CE1552" s="395"/>
      <c r="CF1552" s="395"/>
      <c r="CG1552" s="395"/>
      <c r="CH1552" s="395"/>
      <c r="CI1552" s="395"/>
      <c r="CJ1552" s="395"/>
      <c r="CK1552" s="395"/>
      <c r="CN1552" s="248" t="s">
        <v>65</v>
      </c>
      <c r="CO1552" s="248" t="s">
        <v>112</v>
      </c>
      <c r="CP1552" s="248" t="str">
        <f t="shared" si="15"/>
        <v>Patuakhali Mirzaganj</v>
      </c>
      <c r="CQ1552" s="395"/>
      <c r="CR1552" s="395"/>
      <c r="CS1552" s="395"/>
      <c r="CT1552" s="395"/>
      <c r="CU1552" s="395"/>
      <c r="CV1552" s="395"/>
      <c r="CW1552" s="395"/>
      <c r="CX1552" s="395"/>
      <c r="CZ1552" s="248" t="s">
        <v>65</v>
      </c>
      <c r="DA1552" s="248" t="s">
        <v>112</v>
      </c>
      <c r="DB1552" s="248" t="str">
        <f t="shared" si="16"/>
        <v>Patuakhali Mirzaganj</v>
      </c>
      <c r="DC1552" s="365"/>
      <c r="DD1552"/>
      <c r="DE1552" s="248" t="s">
        <v>65</v>
      </c>
      <c r="DF1552" s="248" t="s">
        <v>112</v>
      </c>
      <c r="DG1552" s="248" t="str">
        <f t="shared" si="17"/>
        <v>Patuakhali Mirzaganj</v>
      </c>
      <c r="DH1552" s="365"/>
      <c r="DI1552"/>
      <c r="DJ1552" s="248" t="s">
        <v>65</v>
      </c>
      <c r="DK1552" s="248" t="s">
        <v>112</v>
      </c>
      <c r="DL1552" s="248" t="str">
        <f t="shared" si="18"/>
        <v>Patuakhali Mirzaganj</v>
      </c>
      <c r="DM1552" s="365"/>
      <c r="DN1552"/>
      <c r="DO1552" s="248" t="s">
        <v>65</v>
      </c>
      <c r="DP1552" s="248" t="s">
        <v>112</v>
      </c>
      <c r="DQ1552" s="248" t="str">
        <f t="shared" si="19"/>
        <v>Patuakhali Mirzaganj</v>
      </c>
      <c r="DR1552" s="365"/>
    </row>
    <row r="1553" spans="1:122" ht="15" hidden="1" x14ac:dyDescent="0.25">
      <c r="A1553" s="248" t="s">
        <v>65</v>
      </c>
      <c r="B1553" s="227" t="s">
        <v>113</v>
      </c>
      <c r="C1553" s="248" t="str">
        <f t="shared" si="10"/>
        <v>Patuakhali Patuakhali Sadar</v>
      </c>
      <c r="D1553" s="366"/>
      <c r="E1553" s="366"/>
      <c r="F1553" s="366"/>
      <c r="G1553" s="366"/>
      <c r="H1553" s="366"/>
      <c r="I1553" s="366"/>
      <c r="J1553" s="366"/>
      <c r="K1553" s="366"/>
      <c r="L1553" s="366"/>
      <c r="M1553" s="366"/>
      <c r="N1553" s="366"/>
      <c r="O1553" s="366"/>
      <c r="P1553" s="366"/>
      <c r="Q1553" s="366"/>
      <c r="R1553" s="366"/>
      <c r="S1553" s="169"/>
      <c r="T1553" s="169"/>
      <c r="U1553" s="248" t="s">
        <v>65</v>
      </c>
      <c r="V1553" s="227" t="s">
        <v>113</v>
      </c>
      <c r="W1553" s="248" t="str">
        <f t="shared" si="11"/>
        <v>Patuakhali Patuakhali Sadar</v>
      </c>
      <c r="X1553" s="366"/>
      <c r="Y1553" s="366"/>
      <c r="Z1553" s="366"/>
      <c r="AA1553" s="366"/>
      <c r="AB1553" s="366"/>
      <c r="AC1553" s="366"/>
      <c r="AD1553" s="366"/>
      <c r="AE1553" s="366"/>
      <c r="AF1553" s="366"/>
      <c r="AG1553" s="366"/>
      <c r="AH1553" s="366"/>
      <c r="AI1553" s="366"/>
      <c r="AJ1553" s="366"/>
      <c r="AK1553" s="366"/>
      <c r="AL1553" s="366"/>
      <c r="AO1553" s="248" t="s">
        <v>65</v>
      </c>
      <c r="AP1553" s="227" t="s">
        <v>113</v>
      </c>
      <c r="AQ1553" s="248" t="str">
        <f t="shared" si="12"/>
        <v>Patuakhali Patuakhali Sadar</v>
      </c>
      <c r="AR1553" s="392"/>
      <c r="AS1553" s="392"/>
      <c r="AT1553" s="392"/>
      <c r="AU1553" s="392"/>
      <c r="AV1553" s="392"/>
      <c r="AW1553" s="392"/>
      <c r="AX1553" s="392"/>
      <c r="AY1553" s="392"/>
      <c r="AZ1553" s="392"/>
      <c r="BA1553" s="392"/>
      <c r="BB1553" s="392"/>
      <c r="BC1553" s="392"/>
      <c r="BD1553" s="392"/>
      <c r="BE1553" s="392"/>
      <c r="BF1553" s="392"/>
      <c r="BH1553" s="248" t="s">
        <v>65</v>
      </c>
      <c r="BI1553" s="227" t="s">
        <v>113</v>
      </c>
      <c r="BJ1553" s="248" t="str">
        <f t="shared" si="13"/>
        <v>Patuakhali Patuakhali Sadar</v>
      </c>
      <c r="BK1553" s="392"/>
      <c r="BL1553" s="392"/>
      <c r="BM1553" s="392"/>
      <c r="BN1553" s="392"/>
      <c r="BO1553" s="392"/>
      <c r="BP1553" s="392"/>
      <c r="BQ1553" s="392"/>
      <c r="BR1553" s="392"/>
      <c r="BS1553" s="392"/>
      <c r="BT1553" s="392"/>
      <c r="BU1553" s="392"/>
      <c r="BV1553" s="392"/>
      <c r="BW1553" s="392"/>
      <c r="BX1553" s="392"/>
      <c r="BY1553" s="392"/>
      <c r="CA1553" s="248" t="s">
        <v>65</v>
      </c>
      <c r="CB1553" s="227" t="s">
        <v>113</v>
      </c>
      <c r="CC1553" s="248" t="str">
        <f t="shared" si="14"/>
        <v>Patuakhali Patuakhali Sadar</v>
      </c>
      <c r="CD1553" s="395"/>
      <c r="CE1553" s="395"/>
      <c r="CF1553" s="395"/>
      <c r="CG1553" s="395"/>
      <c r="CH1553" s="395"/>
      <c r="CI1553" s="395"/>
      <c r="CJ1553" s="395"/>
      <c r="CK1553" s="395"/>
      <c r="CN1553" s="248" t="s">
        <v>65</v>
      </c>
      <c r="CO1553" s="227" t="s">
        <v>113</v>
      </c>
      <c r="CP1553" s="248" t="str">
        <f t="shared" si="15"/>
        <v>Patuakhali Patuakhali Sadar</v>
      </c>
      <c r="CQ1553" s="395"/>
      <c r="CR1553" s="395"/>
      <c r="CS1553" s="395"/>
      <c r="CT1553" s="395"/>
      <c r="CU1553" s="395"/>
      <c r="CV1553" s="395"/>
      <c r="CW1553" s="395"/>
      <c r="CX1553" s="395"/>
      <c r="CZ1553" s="248" t="s">
        <v>65</v>
      </c>
      <c r="DA1553" s="227" t="s">
        <v>113</v>
      </c>
      <c r="DB1553" s="248" t="str">
        <f t="shared" si="16"/>
        <v>Patuakhali Patuakhali Sadar</v>
      </c>
      <c r="DC1553" s="365"/>
      <c r="DD1553"/>
      <c r="DE1553" s="248" t="s">
        <v>65</v>
      </c>
      <c r="DF1553" s="227" t="s">
        <v>113</v>
      </c>
      <c r="DG1553" s="248" t="str">
        <f t="shared" si="17"/>
        <v>Patuakhali Patuakhali Sadar</v>
      </c>
      <c r="DH1553" s="365"/>
      <c r="DI1553"/>
      <c r="DJ1553" s="248" t="s">
        <v>65</v>
      </c>
      <c r="DK1553" s="227" t="s">
        <v>113</v>
      </c>
      <c r="DL1553" s="248" t="str">
        <f t="shared" si="18"/>
        <v>Patuakhali Patuakhali Sadar</v>
      </c>
      <c r="DM1553" s="365"/>
      <c r="DN1553"/>
      <c r="DO1553" s="248" t="s">
        <v>65</v>
      </c>
      <c r="DP1553" s="227" t="s">
        <v>113</v>
      </c>
      <c r="DQ1553" s="248" t="str">
        <f t="shared" si="19"/>
        <v>Patuakhali Patuakhali Sadar</v>
      </c>
      <c r="DR1553" s="365"/>
    </row>
    <row r="1554" spans="1:122" ht="15" hidden="1" x14ac:dyDescent="0.25">
      <c r="A1554" s="248" t="s">
        <v>65</v>
      </c>
      <c r="B1554" s="249" t="s">
        <v>86</v>
      </c>
      <c r="C1554" s="248" t="str">
        <f t="shared" si="10"/>
        <v>Patuakhali Prison</v>
      </c>
      <c r="D1554" s="366"/>
      <c r="E1554" s="366"/>
      <c r="F1554" s="366"/>
      <c r="G1554" s="366"/>
      <c r="H1554" s="366"/>
      <c r="I1554" s="366"/>
      <c r="J1554" s="366"/>
      <c r="K1554" s="366"/>
      <c r="L1554" s="366"/>
      <c r="M1554" s="366"/>
      <c r="N1554" s="366"/>
      <c r="O1554" s="366"/>
      <c r="P1554" s="366"/>
      <c r="Q1554" s="366"/>
      <c r="R1554" s="366"/>
      <c r="S1554" s="169"/>
      <c r="T1554" s="169"/>
      <c r="U1554" s="248" t="s">
        <v>65</v>
      </c>
      <c r="V1554" s="249" t="s">
        <v>86</v>
      </c>
      <c r="W1554" s="248" t="str">
        <f t="shared" si="11"/>
        <v>Patuakhali Prison</v>
      </c>
      <c r="X1554" s="366"/>
      <c r="Y1554" s="366"/>
      <c r="Z1554" s="366"/>
      <c r="AA1554" s="366"/>
      <c r="AB1554" s="366"/>
      <c r="AC1554" s="366"/>
      <c r="AD1554" s="366"/>
      <c r="AE1554" s="366"/>
      <c r="AF1554" s="366"/>
      <c r="AG1554" s="366"/>
      <c r="AH1554" s="366"/>
      <c r="AI1554" s="366"/>
      <c r="AJ1554" s="366"/>
      <c r="AK1554" s="366"/>
      <c r="AL1554" s="366"/>
      <c r="AO1554" s="248" t="s">
        <v>65</v>
      </c>
      <c r="AP1554" s="249" t="s">
        <v>86</v>
      </c>
      <c r="AQ1554" s="248" t="str">
        <f t="shared" si="12"/>
        <v>Patuakhali Prison</v>
      </c>
      <c r="AR1554" s="392"/>
      <c r="AS1554" s="392"/>
      <c r="AT1554" s="392"/>
      <c r="AU1554" s="392"/>
      <c r="AV1554" s="392"/>
      <c r="AW1554" s="392"/>
      <c r="AX1554" s="392"/>
      <c r="AY1554" s="392"/>
      <c r="AZ1554" s="392"/>
      <c r="BA1554" s="392"/>
      <c r="BB1554" s="392"/>
      <c r="BC1554" s="392"/>
      <c r="BD1554" s="392"/>
      <c r="BE1554" s="392"/>
      <c r="BF1554" s="392"/>
      <c r="BH1554" s="248" t="s">
        <v>65</v>
      </c>
      <c r="BI1554" s="249" t="s">
        <v>86</v>
      </c>
      <c r="BJ1554" s="248" t="str">
        <f t="shared" si="13"/>
        <v>Patuakhali Prison</v>
      </c>
      <c r="BK1554" s="392"/>
      <c r="BL1554" s="392"/>
      <c r="BM1554" s="392"/>
      <c r="BN1554" s="392"/>
      <c r="BO1554" s="392"/>
      <c r="BP1554" s="392"/>
      <c r="BQ1554" s="392"/>
      <c r="BR1554" s="392"/>
      <c r="BS1554" s="392"/>
      <c r="BT1554" s="392"/>
      <c r="BU1554" s="392"/>
      <c r="BV1554" s="392"/>
      <c r="BW1554" s="392"/>
      <c r="BX1554" s="392"/>
      <c r="BY1554" s="392"/>
      <c r="CA1554" s="248" t="s">
        <v>65</v>
      </c>
      <c r="CB1554" s="249" t="s">
        <v>86</v>
      </c>
      <c r="CC1554" s="248" t="str">
        <f t="shared" si="14"/>
        <v>Patuakhali Prison</v>
      </c>
      <c r="CD1554" s="395"/>
      <c r="CE1554" s="395"/>
      <c r="CF1554" s="395"/>
      <c r="CG1554" s="395"/>
      <c r="CH1554" s="395"/>
      <c r="CI1554" s="395"/>
      <c r="CJ1554" s="395"/>
      <c r="CK1554" s="395"/>
      <c r="CN1554" s="248" t="s">
        <v>65</v>
      </c>
      <c r="CO1554" s="249" t="s">
        <v>86</v>
      </c>
      <c r="CP1554" s="248" t="str">
        <f t="shared" si="15"/>
        <v>Patuakhali Prison</v>
      </c>
      <c r="CQ1554" s="395"/>
      <c r="CR1554" s="395"/>
      <c r="CS1554" s="395"/>
      <c r="CT1554" s="395"/>
      <c r="CU1554" s="395"/>
      <c r="CV1554" s="395"/>
      <c r="CW1554" s="395"/>
      <c r="CX1554" s="395"/>
      <c r="CZ1554" s="248" t="s">
        <v>65</v>
      </c>
      <c r="DA1554" s="249" t="s">
        <v>86</v>
      </c>
      <c r="DB1554" s="248" t="str">
        <f t="shared" si="16"/>
        <v>Patuakhali Prison</v>
      </c>
      <c r="DC1554" s="365"/>
      <c r="DD1554"/>
      <c r="DE1554" s="248" t="s">
        <v>65</v>
      </c>
      <c r="DF1554" s="249" t="s">
        <v>86</v>
      </c>
      <c r="DG1554" s="248" t="str">
        <f t="shared" si="17"/>
        <v>Patuakhali Prison</v>
      </c>
      <c r="DH1554" s="365"/>
      <c r="DI1554"/>
      <c r="DJ1554" s="248" t="s">
        <v>65</v>
      </c>
      <c r="DK1554" s="249" t="s">
        <v>86</v>
      </c>
      <c r="DL1554" s="248" t="str">
        <f t="shared" si="18"/>
        <v>Patuakhali Prison</v>
      </c>
      <c r="DM1554" s="365"/>
      <c r="DN1554"/>
      <c r="DO1554" s="248" t="s">
        <v>65</v>
      </c>
      <c r="DP1554" s="249" t="s">
        <v>86</v>
      </c>
      <c r="DQ1554" s="248" t="str">
        <f t="shared" si="19"/>
        <v>Patuakhali Prison</v>
      </c>
      <c r="DR1554" s="365"/>
    </row>
    <row r="1555" spans="1:122" ht="15" hidden="1" x14ac:dyDescent="0.25">
      <c r="A1555" s="248" t="s">
        <v>66</v>
      </c>
      <c r="B1555" s="248" t="s">
        <v>114</v>
      </c>
      <c r="C1555" s="248" t="str">
        <f t="shared" si="10"/>
        <v>Pirojpur Bhandaria</v>
      </c>
      <c r="D1555" s="366"/>
      <c r="E1555" s="366"/>
      <c r="F1555" s="366"/>
      <c r="G1555" s="366"/>
      <c r="H1555" s="366"/>
      <c r="I1555" s="366"/>
      <c r="J1555" s="366"/>
      <c r="K1555" s="366"/>
      <c r="L1555" s="366"/>
      <c r="M1555" s="366"/>
      <c r="N1555" s="366"/>
      <c r="O1555" s="366"/>
      <c r="P1555" s="366"/>
      <c r="Q1555" s="366"/>
      <c r="R1555" s="366"/>
      <c r="S1555" s="169"/>
      <c r="T1555" s="169"/>
      <c r="U1555" s="248" t="s">
        <v>66</v>
      </c>
      <c r="V1555" s="248" t="s">
        <v>114</v>
      </c>
      <c r="W1555" s="248" t="str">
        <f t="shared" si="11"/>
        <v>Pirojpur Bhandaria</v>
      </c>
      <c r="X1555" s="366"/>
      <c r="Y1555" s="366"/>
      <c r="Z1555" s="366"/>
      <c r="AA1555" s="366"/>
      <c r="AB1555" s="366"/>
      <c r="AC1555" s="366"/>
      <c r="AD1555" s="366"/>
      <c r="AE1555" s="366"/>
      <c r="AF1555" s="366"/>
      <c r="AG1555" s="366"/>
      <c r="AH1555" s="366"/>
      <c r="AI1555" s="366"/>
      <c r="AJ1555" s="366"/>
      <c r="AK1555" s="366"/>
      <c r="AL1555" s="366"/>
      <c r="AO1555" s="248" t="s">
        <v>66</v>
      </c>
      <c r="AP1555" s="248" t="s">
        <v>114</v>
      </c>
      <c r="AQ1555" s="248" t="str">
        <f t="shared" si="12"/>
        <v>Pirojpur Bhandaria</v>
      </c>
      <c r="AR1555" s="392"/>
      <c r="AS1555" s="392"/>
      <c r="AT1555" s="392"/>
      <c r="AU1555" s="392"/>
      <c r="AV1555" s="392"/>
      <c r="AW1555" s="392"/>
      <c r="AX1555" s="392"/>
      <c r="AY1555" s="392"/>
      <c r="AZ1555" s="392"/>
      <c r="BA1555" s="392"/>
      <c r="BB1555" s="392"/>
      <c r="BC1555" s="392"/>
      <c r="BD1555" s="392"/>
      <c r="BE1555" s="392"/>
      <c r="BF1555" s="392"/>
      <c r="BH1555" s="248" t="s">
        <v>66</v>
      </c>
      <c r="BI1555" s="248" t="s">
        <v>114</v>
      </c>
      <c r="BJ1555" s="248" t="str">
        <f t="shared" si="13"/>
        <v>Pirojpur Bhandaria</v>
      </c>
      <c r="BK1555" s="392"/>
      <c r="BL1555" s="392"/>
      <c r="BM1555" s="392"/>
      <c r="BN1555" s="392"/>
      <c r="BO1555" s="392"/>
      <c r="BP1555" s="392"/>
      <c r="BQ1555" s="392"/>
      <c r="BR1555" s="392"/>
      <c r="BS1555" s="392"/>
      <c r="BT1555" s="392"/>
      <c r="BU1555" s="392"/>
      <c r="BV1555" s="392"/>
      <c r="BW1555" s="392"/>
      <c r="BX1555" s="392"/>
      <c r="BY1555" s="392"/>
      <c r="CA1555" s="248" t="s">
        <v>66</v>
      </c>
      <c r="CB1555" s="248" t="s">
        <v>114</v>
      </c>
      <c r="CC1555" s="248" t="str">
        <f t="shared" si="14"/>
        <v>Pirojpur Bhandaria</v>
      </c>
      <c r="CD1555" s="395"/>
      <c r="CE1555" s="395"/>
      <c r="CF1555" s="395"/>
      <c r="CG1555" s="395"/>
      <c r="CH1555" s="395"/>
      <c r="CI1555" s="395"/>
      <c r="CJ1555" s="395"/>
      <c r="CK1555" s="395"/>
      <c r="CN1555" s="248" t="s">
        <v>66</v>
      </c>
      <c r="CO1555" s="248" t="s">
        <v>114</v>
      </c>
      <c r="CP1555" s="248" t="str">
        <f t="shared" si="15"/>
        <v>Pirojpur Bhandaria</v>
      </c>
      <c r="CQ1555" s="395"/>
      <c r="CR1555" s="395"/>
      <c r="CS1555" s="395"/>
      <c r="CT1555" s="395"/>
      <c r="CU1555" s="395"/>
      <c r="CV1555" s="395"/>
      <c r="CW1555" s="395"/>
      <c r="CX1555" s="395"/>
      <c r="CZ1555" s="248" t="s">
        <v>66</v>
      </c>
      <c r="DA1555" s="248" t="s">
        <v>114</v>
      </c>
      <c r="DB1555" s="248" t="str">
        <f t="shared" si="16"/>
        <v>Pirojpur Bhandaria</v>
      </c>
      <c r="DC1555" s="365"/>
      <c r="DD1555"/>
      <c r="DE1555" s="248" t="s">
        <v>66</v>
      </c>
      <c r="DF1555" s="248" t="s">
        <v>114</v>
      </c>
      <c r="DG1555" s="248" t="str">
        <f t="shared" si="17"/>
        <v>Pirojpur Bhandaria</v>
      </c>
      <c r="DH1555" s="365"/>
      <c r="DI1555"/>
      <c r="DJ1555" s="248" t="s">
        <v>66</v>
      </c>
      <c r="DK1555" s="248" t="s">
        <v>114</v>
      </c>
      <c r="DL1555" s="248" t="str">
        <f t="shared" si="18"/>
        <v>Pirojpur Bhandaria</v>
      </c>
      <c r="DM1555" s="365"/>
      <c r="DN1555"/>
      <c r="DO1555" s="248" t="s">
        <v>66</v>
      </c>
      <c r="DP1555" s="248" t="s">
        <v>114</v>
      </c>
      <c r="DQ1555" s="248" t="str">
        <f t="shared" si="19"/>
        <v>Pirojpur Bhandaria</v>
      </c>
      <c r="DR1555" s="365"/>
    </row>
    <row r="1556" spans="1:122" ht="15" hidden="1" x14ac:dyDescent="0.25">
      <c r="A1556" s="248" t="s">
        <v>66</v>
      </c>
      <c r="B1556" s="249" t="s">
        <v>936</v>
      </c>
      <c r="C1556" s="248" t="str">
        <f t="shared" si="10"/>
        <v>Pirojpur DOTs Corner</v>
      </c>
      <c r="D1556" s="366"/>
      <c r="E1556" s="366"/>
      <c r="F1556" s="366"/>
      <c r="G1556" s="366"/>
      <c r="H1556" s="366"/>
      <c r="I1556" s="366"/>
      <c r="J1556" s="366"/>
      <c r="K1556" s="366"/>
      <c r="L1556" s="366"/>
      <c r="M1556" s="366"/>
      <c r="N1556" s="366"/>
      <c r="O1556" s="366"/>
      <c r="P1556" s="366"/>
      <c r="Q1556" s="366"/>
      <c r="R1556" s="366"/>
      <c r="S1556" s="169"/>
      <c r="T1556" s="169"/>
      <c r="U1556" s="248" t="s">
        <v>66</v>
      </c>
      <c r="V1556" s="249" t="s">
        <v>936</v>
      </c>
      <c r="W1556" s="248" t="str">
        <f t="shared" si="11"/>
        <v>Pirojpur DOTs Corner</v>
      </c>
      <c r="X1556" s="366"/>
      <c r="Y1556" s="366"/>
      <c r="Z1556" s="366"/>
      <c r="AA1556" s="366"/>
      <c r="AB1556" s="366"/>
      <c r="AC1556" s="366"/>
      <c r="AD1556" s="366"/>
      <c r="AE1556" s="366"/>
      <c r="AF1556" s="366"/>
      <c r="AG1556" s="366"/>
      <c r="AH1556" s="366"/>
      <c r="AI1556" s="366"/>
      <c r="AJ1556" s="366"/>
      <c r="AK1556" s="366"/>
      <c r="AL1556" s="366"/>
      <c r="AO1556" s="248" t="s">
        <v>66</v>
      </c>
      <c r="AP1556" s="249" t="s">
        <v>936</v>
      </c>
      <c r="AQ1556" s="248" t="str">
        <f t="shared" si="12"/>
        <v>Pirojpur DOTs Corner</v>
      </c>
      <c r="AR1556" s="392"/>
      <c r="AS1556" s="392"/>
      <c r="AT1556" s="392"/>
      <c r="AU1556" s="392"/>
      <c r="AV1556" s="392"/>
      <c r="AW1556" s="392"/>
      <c r="AX1556" s="392"/>
      <c r="AY1556" s="392"/>
      <c r="AZ1556" s="392"/>
      <c r="BA1556" s="392"/>
      <c r="BB1556" s="392"/>
      <c r="BC1556" s="392"/>
      <c r="BD1556" s="392"/>
      <c r="BE1556" s="392"/>
      <c r="BF1556" s="392"/>
      <c r="BH1556" s="248" t="s">
        <v>66</v>
      </c>
      <c r="BI1556" s="249" t="s">
        <v>936</v>
      </c>
      <c r="BJ1556" s="248" t="str">
        <f t="shared" si="13"/>
        <v>Pirojpur DOTs Corner</v>
      </c>
      <c r="BK1556" s="392"/>
      <c r="BL1556" s="392"/>
      <c r="BM1556" s="392"/>
      <c r="BN1556" s="392"/>
      <c r="BO1556" s="392"/>
      <c r="BP1556" s="392"/>
      <c r="BQ1556" s="392"/>
      <c r="BR1556" s="392"/>
      <c r="BS1556" s="392"/>
      <c r="BT1556" s="392"/>
      <c r="BU1556" s="392"/>
      <c r="BV1556" s="392"/>
      <c r="BW1556" s="392"/>
      <c r="BX1556" s="392"/>
      <c r="BY1556" s="392"/>
      <c r="CA1556" s="248" t="s">
        <v>66</v>
      </c>
      <c r="CB1556" s="249" t="s">
        <v>936</v>
      </c>
      <c r="CC1556" s="248" t="str">
        <f t="shared" si="14"/>
        <v>Pirojpur DOTs Corner</v>
      </c>
      <c r="CD1556" s="395"/>
      <c r="CE1556" s="395"/>
      <c r="CF1556" s="395"/>
      <c r="CG1556" s="395"/>
      <c r="CH1556" s="395"/>
      <c r="CI1556" s="395"/>
      <c r="CJ1556" s="395"/>
      <c r="CK1556" s="395"/>
      <c r="CN1556" s="248" t="s">
        <v>66</v>
      </c>
      <c r="CO1556" s="249" t="s">
        <v>936</v>
      </c>
      <c r="CP1556" s="248" t="str">
        <f t="shared" si="15"/>
        <v>Pirojpur DOTs Corner</v>
      </c>
      <c r="CQ1556" s="395"/>
      <c r="CR1556" s="395"/>
      <c r="CS1556" s="395"/>
      <c r="CT1556" s="395"/>
      <c r="CU1556" s="395"/>
      <c r="CV1556" s="395"/>
      <c r="CW1556" s="395"/>
      <c r="CX1556" s="395"/>
      <c r="CZ1556" s="248" t="s">
        <v>66</v>
      </c>
      <c r="DA1556" s="249" t="s">
        <v>936</v>
      </c>
      <c r="DB1556" s="248" t="str">
        <f t="shared" si="16"/>
        <v>Pirojpur DOTs Corner</v>
      </c>
      <c r="DC1556" s="365"/>
      <c r="DD1556"/>
      <c r="DE1556" s="248" t="s">
        <v>66</v>
      </c>
      <c r="DF1556" s="249" t="s">
        <v>936</v>
      </c>
      <c r="DG1556" s="248" t="str">
        <f t="shared" si="17"/>
        <v>Pirojpur DOTs Corner</v>
      </c>
      <c r="DH1556" s="365"/>
      <c r="DI1556"/>
      <c r="DJ1556" s="248" t="s">
        <v>66</v>
      </c>
      <c r="DK1556" s="249" t="s">
        <v>936</v>
      </c>
      <c r="DL1556" s="248" t="str">
        <f t="shared" si="18"/>
        <v>Pirojpur DOTs Corner</v>
      </c>
      <c r="DM1556" s="365"/>
      <c r="DN1556"/>
      <c r="DO1556" s="248" t="s">
        <v>66</v>
      </c>
      <c r="DP1556" s="249" t="s">
        <v>936</v>
      </c>
      <c r="DQ1556" s="248" t="str">
        <f t="shared" si="19"/>
        <v>Pirojpur DOTs Corner</v>
      </c>
      <c r="DR1556" s="365"/>
    </row>
    <row r="1557" spans="1:122" ht="15" hidden="1" x14ac:dyDescent="0.25">
      <c r="A1557" s="248" t="s">
        <v>66</v>
      </c>
      <c r="B1557" s="248" t="s">
        <v>115</v>
      </c>
      <c r="C1557" s="248" t="str">
        <f t="shared" si="10"/>
        <v>Pirojpur Kawkhali</v>
      </c>
      <c r="D1557" s="366"/>
      <c r="E1557" s="366"/>
      <c r="F1557" s="366"/>
      <c r="G1557" s="366"/>
      <c r="H1557" s="366"/>
      <c r="I1557" s="366"/>
      <c r="J1557" s="366"/>
      <c r="K1557" s="366"/>
      <c r="L1557" s="366"/>
      <c r="M1557" s="366"/>
      <c r="N1557" s="366"/>
      <c r="O1557" s="366"/>
      <c r="P1557" s="366"/>
      <c r="Q1557" s="366"/>
      <c r="R1557" s="366"/>
      <c r="S1557" s="169"/>
      <c r="T1557" s="169"/>
      <c r="U1557" s="248" t="s">
        <v>66</v>
      </c>
      <c r="V1557" s="248" t="s">
        <v>115</v>
      </c>
      <c r="W1557" s="248" t="str">
        <f t="shared" si="11"/>
        <v>Pirojpur Kawkhali</v>
      </c>
      <c r="X1557" s="366"/>
      <c r="Y1557" s="366"/>
      <c r="Z1557" s="366"/>
      <c r="AA1557" s="366"/>
      <c r="AB1557" s="366"/>
      <c r="AC1557" s="366"/>
      <c r="AD1557" s="366"/>
      <c r="AE1557" s="366"/>
      <c r="AF1557" s="366"/>
      <c r="AG1557" s="366"/>
      <c r="AH1557" s="366"/>
      <c r="AI1557" s="366"/>
      <c r="AJ1557" s="366"/>
      <c r="AK1557" s="366"/>
      <c r="AL1557" s="366"/>
      <c r="AO1557" s="248" t="s">
        <v>66</v>
      </c>
      <c r="AP1557" s="248" t="s">
        <v>115</v>
      </c>
      <c r="AQ1557" s="248" t="str">
        <f t="shared" si="12"/>
        <v>Pirojpur Kawkhali</v>
      </c>
      <c r="AR1557" s="392"/>
      <c r="AS1557" s="392"/>
      <c r="AT1557" s="392"/>
      <c r="AU1557" s="392"/>
      <c r="AV1557" s="392"/>
      <c r="AW1557" s="392"/>
      <c r="AX1557" s="392"/>
      <c r="AY1557" s="392"/>
      <c r="AZ1557" s="392"/>
      <c r="BA1557" s="392"/>
      <c r="BB1557" s="392"/>
      <c r="BC1557" s="392"/>
      <c r="BD1557" s="392"/>
      <c r="BE1557" s="392"/>
      <c r="BF1557" s="392"/>
      <c r="BH1557" s="248" t="s">
        <v>66</v>
      </c>
      <c r="BI1557" s="248" t="s">
        <v>115</v>
      </c>
      <c r="BJ1557" s="248" t="str">
        <f t="shared" si="13"/>
        <v>Pirojpur Kawkhali</v>
      </c>
      <c r="BK1557" s="392"/>
      <c r="BL1557" s="392"/>
      <c r="BM1557" s="392"/>
      <c r="BN1557" s="392"/>
      <c r="BO1557" s="392"/>
      <c r="BP1557" s="392"/>
      <c r="BQ1557" s="392"/>
      <c r="BR1557" s="392"/>
      <c r="BS1557" s="392"/>
      <c r="BT1557" s="392"/>
      <c r="BU1557" s="392"/>
      <c r="BV1557" s="392"/>
      <c r="BW1557" s="392"/>
      <c r="BX1557" s="392"/>
      <c r="BY1557" s="392"/>
      <c r="CA1557" s="248" t="s">
        <v>66</v>
      </c>
      <c r="CB1557" s="248" t="s">
        <v>115</v>
      </c>
      <c r="CC1557" s="248" t="str">
        <f t="shared" si="14"/>
        <v>Pirojpur Kawkhali</v>
      </c>
      <c r="CD1557" s="395"/>
      <c r="CE1557" s="395"/>
      <c r="CF1557" s="395"/>
      <c r="CG1557" s="395"/>
      <c r="CH1557" s="395"/>
      <c r="CI1557" s="395"/>
      <c r="CJ1557" s="395"/>
      <c r="CK1557" s="395"/>
      <c r="CN1557" s="248" t="s">
        <v>66</v>
      </c>
      <c r="CO1557" s="248" t="s">
        <v>115</v>
      </c>
      <c r="CP1557" s="248" t="str">
        <f t="shared" si="15"/>
        <v>Pirojpur Kawkhali</v>
      </c>
      <c r="CQ1557" s="395"/>
      <c r="CR1557" s="395"/>
      <c r="CS1557" s="395"/>
      <c r="CT1557" s="395"/>
      <c r="CU1557" s="395"/>
      <c r="CV1557" s="395"/>
      <c r="CW1557" s="395"/>
      <c r="CX1557" s="395"/>
      <c r="CZ1557" s="248" t="s">
        <v>66</v>
      </c>
      <c r="DA1557" s="248" t="s">
        <v>115</v>
      </c>
      <c r="DB1557" s="248" t="str">
        <f t="shared" si="16"/>
        <v>Pirojpur Kawkhali</v>
      </c>
      <c r="DC1557" s="365"/>
      <c r="DD1557"/>
      <c r="DE1557" s="248" t="s">
        <v>66</v>
      </c>
      <c r="DF1557" s="248" t="s">
        <v>115</v>
      </c>
      <c r="DG1557" s="248" t="str">
        <f t="shared" si="17"/>
        <v>Pirojpur Kawkhali</v>
      </c>
      <c r="DH1557" s="365"/>
      <c r="DI1557"/>
      <c r="DJ1557" s="248" t="s">
        <v>66</v>
      </c>
      <c r="DK1557" s="248" t="s">
        <v>115</v>
      </c>
      <c r="DL1557" s="248" t="str">
        <f t="shared" si="18"/>
        <v>Pirojpur Kawkhali</v>
      </c>
      <c r="DM1557" s="365"/>
      <c r="DN1557"/>
      <c r="DO1557" s="248" t="s">
        <v>66</v>
      </c>
      <c r="DP1557" s="248" t="s">
        <v>115</v>
      </c>
      <c r="DQ1557" s="248" t="str">
        <f t="shared" si="19"/>
        <v>Pirojpur Kawkhali</v>
      </c>
      <c r="DR1557" s="365"/>
    </row>
    <row r="1558" spans="1:122" ht="15" hidden="1" x14ac:dyDescent="0.25">
      <c r="A1558" s="248" t="s">
        <v>66</v>
      </c>
      <c r="B1558" s="248" t="s">
        <v>116</v>
      </c>
      <c r="C1558" s="248" t="str">
        <f t="shared" si="10"/>
        <v>Pirojpur Matbaria</v>
      </c>
      <c r="D1558" s="366"/>
      <c r="E1558" s="366"/>
      <c r="F1558" s="366"/>
      <c r="G1558" s="366"/>
      <c r="H1558" s="366"/>
      <c r="I1558" s="366"/>
      <c r="J1558" s="366"/>
      <c r="K1558" s="366"/>
      <c r="L1558" s="366"/>
      <c r="M1558" s="366"/>
      <c r="N1558" s="366"/>
      <c r="O1558" s="366"/>
      <c r="P1558" s="366"/>
      <c r="Q1558" s="366"/>
      <c r="R1558" s="366"/>
      <c r="S1558" s="169"/>
      <c r="T1558" s="169"/>
      <c r="U1558" s="248" t="s">
        <v>66</v>
      </c>
      <c r="V1558" s="248" t="s">
        <v>116</v>
      </c>
      <c r="W1558" s="248" t="str">
        <f t="shared" si="11"/>
        <v>Pirojpur Matbaria</v>
      </c>
      <c r="X1558" s="366"/>
      <c r="Y1558" s="366"/>
      <c r="Z1558" s="366"/>
      <c r="AA1558" s="366"/>
      <c r="AB1558" s="366"/>
      <c r="AC1558" s="366"/>
      <c r="AD1558" s="366"/>
      <c r="AE1558" s="366"/>
      <c r="AF1558" s="366"/>
      <c r="AG1558" s="366"/>
      <c r="AH1558" s="366"/>
      <c r="AI1558" s="366"/>
      <c r="AJ1558" s="366"/>
      <c r="AK1558" s="366"/>
      <c r="AL1558" s="366"/>
      <c r="AO1558" s="248" t="s">
        <v>66</v>
      </c>
      <c r="AP1558" s="248" t="s">
        <v>116</v>
      </c>
      <c r="AQ1558" s="248" t="str">
        <f t="shared" si="12"/>
        <v>Pirojpur Matbaria</v>
      </c>
      <c r="AR1558" s="392"/>
      <c r="AS1558" s="392"/>
      <c r="AT1558" s="392"/>
      <c r="AU1558" s="392"/>
      <c r="AV1558" s="392"/>
      <c r="AW1558" s="392"/>
      <c r="AX1558" s="392"/>
      <c r="AY1558" s="392"/>
      <c r="AZ1558" s="392"/>
      <c r="BA1558" s="392"/>
      <c r="BB1558" s="392"/>
      <c r="BC1558" s="392"/>
      <c r="BD1558" s="392"/>
      <c r="BE1558" s="392"/>
      <c r="BF1558" s="392"/>
      <c r="BH1558" s="248" t="s">
        <v>66</v>
      </c>
      <c r="BI1558" s="248" t="s">
        <v>116</v>
      </c>
      <c r="BJ1558" s="248" t="str">
        <f t="shared" si="13"/>
        <v>Pirojpur Matbaria</v>
      </c>
      <c r="BK1558" s="392"/>
      <c r="BL1558" s="392"/>
      <c r="BM1558" s="392"/>
      <c r="BN1558" s="392"/>
      <c r="BO1558" s="392"/>
      <c r="BP1558" s="392"/>
      <c r="BQ1558" s="392"/>
      <c r="BR1558" s="392"/>
      <c r="BS1558" s="392"/>
      <c r="BT1558" s="392"/>
      <c r="BU1558" s="392"/>
      <c r="BV1558" s="392"/>
      <c r="BW1558" s="392"/>
      <c r="BX1558" s="392"/>
      <c r="BY1558" s="392"/>
      <c r="CA1558" s="248" t="s">
        <v>66</v>
      </c>
      <c r="CB1558" s="248" t="s">
        <v>116</v>
      </c>
      <c r="CC1558" s="248" t="str">
        <f t="shared" si="14"/>
        <v>Pirojpur Matbaria</v>
      </c>
      <c r="CD1558" s="395"/>
      <c r="CE1558" s="395"/>
      <c r="CF1558" s="395"/>
      <c r="CG1558" s="395"/>
      <c r="CH1558" s="395"/>
      <c r="CI1558" s="395"/>
      <c r="CJ1558" s="395"/>
      <c r="CK1558" s="395"/>
      <c r="CN1558" s="248" t="s">
        <v>66</v>
      </c>
      <c r="CO1558" s="248" t="s">
        <v>116</v>
      </c>
      <c r="CP1558" s="248" t="str">
        <f t="shared" si="15"/>
        <v>Pirojpur Matbaria</v>
      </c>
      <c r="CQ1558" s="395"/>
      <c r="CR1558" s="395"/>
      <c r="CS1558" s="395"/>
      <c r="CT1558" s="395"/>
      <c r="CU1558" s="395"/>
      <c r="CV1558" s="395"/>
      <c r="CW1558" s="395"/>
      <c r="CX1558" s="395"/>
      <c r="CZ1558" s="248" t="s">
        <v>66</v>
      </c>
      <c r="DA1558" s="248" t="s">
        <v>116</v>
      </c>
      <c r="DB1558" s="248" t="str">
        <f t="shared" si="16"/>
        <v>Pirojpur Matbaria</v>
      </c>
      <c r="DC1558" s="365"/>
      <c r="DD1558"/>
      <c r="DE1558" s="248" t="s">
        <v>66</v>
      </c>
      <c r="DF1558" s="248" t="s">
        <v>116</v>
      </c>
      <c r="DG1558" s="248" t="str">
        <f t="shared" si="17"/>
        <v>Pirojpur Matbaria</v>
      </c>
      <c r="DH1558" s="365"/>
      <c r="DI1558"/>
      <c r="DJ1558" s="248" t="s">
        <v>66</v>
      </c>
      <c r="DK1558" s="248" t="s">
        <v>116</v>
      </c>
      <c r="DL1558" s="248" t="str">
        <f t="shared" si="18"/>
        <v>Pirojpur Matbaria</v>
      </c>
      <c r="DM1558" s="365"/>
      <c r="DN1558"/>
      <c r="DO1558" s="248" t="s">
        <v>66</v>
      </c>
      <c r="DP1558" s="248" t="s">
        <v>116</v>
      </c>
      <c r="DQ1558" s="248" t="str">
        <f t="shared" si="19"/>
        <v>Pirojpur Matbaria</v>
      </c>
      <c r="DR1558" s="365"/>
    </row>
    <row r="1559" spans="1:122" ht="15" hidden="1" x14ac:dyDescent="0.25">
      <c r="A1559" s="248" t="s">
        <v>66</v>
      </c>
      <c r="B1559" s="248" t="s">
        <v>117</v>
      </c>
      <c r="C1559" s="248" t="str">
        <f t="shared" si="10"/>
        <v>Pirojpur Nazirpur</v>
      </c>
      <c r="D1559" s="366"/>
      <c r="E1559" s="366"/>
      <c r="F1559" s="366"/>
      <c r="G1559" s="366"/>
      <c r="H1559" s="366"/>
      <c r="I1559" s="366"/>
      <c r="J1559" s="366"/>
      <c r="K1559" s="366"/>
      <c r="L1559" s="366"/>
      <c r="M1559" s="366"/>
      <c r="N1559" s="366"/>
      <c r="O1559" s="366"/>
      <c r="P1559" s="366"/>
      <c r="Q1559" s="366"/>
      <c r="R1559" s="366"/>
      <c r="S1559" s="169"/>
      <c r="T1559" s="169"/>
      <c r="U1559" s="248" t="s">
        <v>66</v>
      </c>
      <c r="V1559" s="248" t="s">
        <v>117</v>
      </c>
      <c r="W1559" s="248" t="str">
        <f t="shared" si="11"/>
        <v>Pirojpur Nazirpur</v>
      </c>
      <c r="X1559" s="366"/>
      <c r="Y1559" s="366"/>
      <c r="Z1559" s="366"/>
      <c r="AA1559" s="366"/>
      <c r="AB1559" s="366"/>
      <c r="AC1559" s="366"/>
      <c r="AD1559" s="366"/>
      <c r="AE1559" s="366"/>
      <c r="AF1559" s="366"/>
      <c r="AG1559" s="366"/>
      <c r="AH1559" s="366"/>
      <c r="AI1559" s="366"/>
      <c r="AJ1559" s="366"/>
      <c r="AK1559" s="366"/>
      <c r="AL1559" s="366"/>
      <c r="AO1559" s="248" t="s">
        <v>66</v>
      </c>
      <c r="AP1559" s="248" t="s">
        <v>117</v>
      </c>
      <c r="AQ1559" s="248" t="str">
        <f t="shared" si="12"/>
        <v>Pirojpur Nazirpur</v>
      </c>
      <c r="AR1559" s="392"/>
      <c r="AS1559" s="392"/>
      <c r="AT1559" s="392"/>
      <c r="AU1559" s="392"/>
      <c r="AV1559" s="392"/>
      <c r="AW1559" s="392"/>
      <c r="AX1559" s="392"/>
      <c r="AY1559" s="392"/>
      <c r="AZ1559" s="392"/>
      <c r="BA1559" s="392"/>
      <c r="BB1559" s="392"/>
      <c r="BC1559" s="392"/>
      <c r="BD1559" s="392"/>
      <c r="BE1559" s="392"/>
      <c r="BF1559" s="392"/>
      <c r="BH1559" s="248" t="s">
        <v>66</v>
      </c>
      <c r="BI1559" s="248" t="s">
        <v>117</v>
      </c>
      <c r="BJ1559" s="248" t="str">
        <f t="shared" si="13"/>
        <v>Pirojpur Nazirpur</v>
      </c>
      <c r="BK1559" s="392"/>
      <c r="BL1559" s="392"/>
      <c r="BM1559" s="392"/>
      <c r="BN1559" s="392"/>
      <c r="BO1559" s="392"/>
      <c r="BP1559" s="392"/>
      <c r="BQ1559" s="392"/>
      <c r="BR1559" s="392"/>
      <c r="BS1559" s="392"/>
      <c r="BT1559" s="392"/>
      <c r="BU1559" s="392"/>
      <c r="BV1559" s="392"/>
      <c r="BW1559" s="392"/>
      <c r="BX1559" s="392"/>
      <c r="BY1559" s="392"/>
      <c r="CA1559" s="248" t="s">
        <v>66</v>
      </c>
      <c r="CB1559" s="248" t="s">
        <v>117</v>
      </c>
      <c r="CC1559" s="248" t="str">
        <f t="shared" si="14"/>
        <v>Pirojpur Nazirpur</v>
      </c>
      <c r="CD1559" s="395"/>
      <c r="CE1559" s="395"/>
      <c r="CF1559" s="395"/>
      <c r="CG1559" s="395"/>
      <c r="CH1559" s="395"/>
      <c r="CI1559" s="395"/>
      <c r="CJ1559" s="395"/>
      <c r="CK1559" s="395"/>
      <c r="CN1559" s="248" t="s">
        <v>66</v>
      </c>
      <c r="CO1559" s="248" t="s">
        <v>117</v>
      </c>
      <c r="CP1559" s="248" t="str">
        <f t="shared" si="15"/>
        <v>Pirojpur Nazirpur</v>
      </c>
      <c r="CQ1559" s="395"/>
      <c r="CR1559" s="395"/>
      <c r="CS1559" s="395"/>
      <c r="CT1559" s="395"/>
      <c r="CU1559" s="395"/>
      <c r="CV1559" s="395"/>
      <c r="CW1559" s="395"/>
      <c r="CX1559" s="395"/>
      <c r="CZ1559" s="248" t="s">
        <v>66</v>
      </c>
      <c r="DA1559" s="248" t="s">
        <v>117</v>
      </c>
      <c r="DB1559" s="248" t="str">
        <f t="shared" si="16"/>
        <v>Pirojpur Nazirpur</v>
      </c>
      <c r="DC1559" s="365"/>
      <c r="DD1559"/>
      <c r="DE1559" s="248" t="s">
        <v>66</v>
      </c>
      <c r="DF1559" s="248" t="s">
        <v>117</v>
      </c>
      <c r="DG1559" s="248" t="str">
        <f t="shared" si="17"/>
        <v>Pirojpur Nazirpur</v>
      </c>
      <c r="DH1559" s="365"/>
      <c r="DI1559"/>
      <c r="DJ1559" s="248" t="s">
        <v>66</v>
      </c>
      <c r="DK1559" s="248" t="s">
        <v>117</v>
      </c>
      <c r="DL1559" s="248" t="str">
        <f t="shared" si="18"/>
        <v>Pirojpur Nazirpur</v>
      </c>
      <c r="DM1559" s="365"/>
      <c r="DN1559"/>
      <c r="DO1559" s="248" t="s">
        <v>66</v>
      </c>
      <c r="DP1559" s="248" t="s">
        <v>117</v>
      </c>
      <c r="DQ1559" s="248" t="str">
        <f t="shared" si="19"/>
        <v>Pirojpur Nazirpur</v>
      </c>
      <c r="DR1559" s="365"/>
    </row>
    <row r="1560" spans="1:122" ht="15" hidden="1" x14ac:dyDescent="0.25">
      <c r="A1560" s="248" t="s">
        <v>66</v>
      </c>
      <c r="B1560" s="248" t="s">
        <v>118</v>
      </c>
      <c r="C1560" s="248" t="str">
        <f t="shared" si="10"/>
        <v>Pirojpur Nesarabad</v>
      </c>
      <c r="D1560" s="366"/>
      <c r="E1560" s="366"/>
      <c r="F1560" s="366"/>
      <c r="G1560" s="366"/>
      <c r="H1560" s="366"/>
      <c r="I1560" s="366"/>
      <c r="J1560" s="366"/>
      <c r="K1560" s="366"/>
      <c r="L1560" s="366"/>
      <c r="M1560" s="366"/>
      <c r="N1560" s="366"/>
      <c r="O1560" s="366"/>
      <c r="P1560" s="366"/>
      <c r="Q1560" s="366"/>
      <c r="R1560" s="366"/>
      <c r="S1560" s="169"/>
      <c r="T1560" s="169"/>
      <c r="U1560" s="248" t="s">
        <v>66</v>
      </c>
      <c r="V1560" s="248" t="s">
        <v>118</v>
      </c>
      <c r="W1560" s="248" t="str">
        <f t="shared" si="11"/>
        <v>Pirojpur Nesarabad</v>
      </c>
      <c r="X1560" s="366"/>
      <c r="Y1560" s="366"/>
      <c r="Z1560" s="366"/>
      <c r="AA1560" s="366"/>
      <c r="AB1560" s="366"/>
      <c r="AC1560" s="366"/>
      <c r="AD1560" s="366"/>
      <c r="AE1560" s="366"/>
      <c r="AF1560" s="366"/>
      <c r="AG1560" s="366"/>
      <c r="AH1560" s="366"/>
      <c r="AI1560" s="366"/>
      <c r="AJ1560" s="366"/>
      <c r="AK1560" s="366"/>
      <c r="AL1560" s="366"/>
      <c r="AO1560" s="248" t="s">
        <v>66</v>
      </c>
      <c r="AP1560" s="248" t="s">
        <v>118</v>
      </c>
      <c r="AQ1560" s="248" t="str">
        <f t="shared" si="12"/>
        <v>Pirojpur Nesarabad</v>
      </c>
      <c r="AR1560" s="392"/>
      <c r="AS1560" s="392"/>
      <c r="AT1560" s="392"/>
      <c r="AU1560" s="392"/>
      <c r="AV1560" s="392"/>
      <c r="AW1560" s="392"/>
      <c r="AX1560" s="392"/>
      <c r="AY1560" s="392"/>
      <c r="AZ1560" s="392"/>
      <c r="BA1560" s="392"/>
      <c r="BB1560" s="392"/>
      <c r="BC1560" s="392"/>
      <c r="BD1560" s="392"/>
      <c r="BE1560" s="392"/>
      <c r="BF1560" s="392"/>
      <c r="BH1560" s="248" t="s">
        <v>66</v>
      </c>
      <c r="BI1560" s="248" t="s">
        <v>118</v>
      </c>
      <c r="BJ1560" s="248" t="str">
        <f t="shared" si="13"/>
        <v>Pirojpur Nesarabad</v>
      </c>
      <c r="BK1560" s="392"/>
      <c r="BL1560" s="392"/>
      <c r="BM1560" s="392"/>
      <c r="BN1560" s="392"/>
      <c r="BO1560" s="392"/>
      <c r="BP1560" s="392"/>
      <c r="BQ1560" s="392"/>
      <c r="BR1560" s="392"/>
      <c r="BS1560" s="392"/>
      <c r="BT1560" s="392"/>
      <c r="BU1560" s="392"/>
      <c r="BV1560" s="392"/>
      <c r="BW1560" s="392"/>
      <c r="BX1560" s="392"/>
      <c r="BY1560" s="392"/>
      <c r="CA1560" s="248" t="s">
        <v>66</v>
      </c>
      <c r="CB1560" s="248" t="s">
        <v>118</v>
      </c>
      <c r="CC1560" s="248" t="str">
        <f t="shared" si="14"/>
        <v>Pirojpur Nesarabad</v>
      </c>
      <c r="CD1560" s="395"/>
      <c r="CE1560" s="395"/>
      <c r="CF1560" s="395"/>
      <c r="CG1560" s="395"/>
      <c r="CH1560" s="395"/>
      <c r="CI1560" s="395"/>
      <c r="CJ1560" s="395"/>
      <c r="CK1560" s="395"/>
      <c r="CN1560" s="248" t="s">
        <v>66</v>
      </c>
      <c r="CO1560" s="248" t="s">
        <v>118</v>
      </c>
      <c r="CP1560" s="248" t="str">
        <f t="shared" si="15"/>
        <v>Pirojpur Nesarabad</v>
      </c>
      <c r="CQ1560" s="395"/>
      <c r="CR1560" s="395"/>
      <c r="CS1560" s="395"/>
      <c r="CT1560" s="395"/>
      <c r="CU1560" s="395"/>
      <c r="CV1560" s="395"/>
      <c r="CW1560" s="395"/>
      <c r="CX1560" s="395"/>
      <c r="CZ1560" s="248" t="s">
        <v>66</v>
      </c>
      <c r="DA1560" s="248" t="s">
        <v>118</v>
      </c>
      <c r="DB1560" s="248" t="str">
        <f t="shared" si="16"/>
        <v>Pirojpur Nesarabad</v>
      </c>
      <c r="DC1560" s="365"/>
      <c r="DD1560"/>
      <c r="DE1560" s="248" t="s">
        <v>66</v>
      </c>
      <c r="DF1560" s="248" t="s">
        <v>118</v>
      </c>
      <c r="DG1560" s="248" t="str">
        <f t="shared" si="17"/>
        <v>Pirojpur Nesarabad</v>
      </c>
      <c r="DH1560" s="365"/>
      <c r="DI1560"/>
      <c r="DJ1560" s="248" t="s">
        <v>66</v>
      </c>
      <c r="DK1560" s="248" t="s">
        <v>118</v>
      </c>
      <c r="DL1560" s="248" t="str">
        <f t="shared" si="18"/>
        <v>Pirojpur Nesarabad</v>
      </c>
      <c r="DM1560" s="365"/>
      <c r="DN1560"/>
      <c r="DO1560" s="248" t="s">
        <v>66</v>
      </c>
      <c r="DP1560" s="248" t="s">
        <v>118</v>
      </c>
      <c r="DQ1560" s="248" t="str">
        <f t="shared" si="19"/>
        <v>Pirojpur Nesarabad</v>
      </c>
      <c r="DR1560" s="365"/>
    </row>
    <row r="1561" spans="1:122" ht="15" hidden="1" x14ac:dyDescent="0.25">
      <c r="A1561" s="248" t="s">
        <v>66</v>
      </c>
      <c r="B1561" s="227" t="s">
        <v>119</v>
      </c>
      <c r="C1561" s="248" t="str">
        <f t="shared" si="10"/>
        <v>Pirojpur Pirojpur Sadar</v>
      </c>
      <c r="D1561" s="366"/>
      <c r="E1561" s="366"/>
      <c r="F1561" s="366"/>
      <c r="G1561" s="366"/>
      <c r="H1561" s="366"/>
      <c r="I1561" s="366"/>
      <c r="J1561" s="366"/>
      <c r="K1561" s="366"/>
      <c r="L1561" s="366"/>
      <c r="M1561" s="366"/>
      <c r="N1561" s="366"/>
      <c r="O1561" s="366"/>
      <c r="P1561" s="366"/>
      <c r="Q1561" s="366"/>
      <c r="R1561" s="366"/>
      <c r="S1561" s="169"/>
      <c r="T1561" s="169"/>
      <c r="U1561" s="248" t="s">
        <v>66</v>
      </c>
      <c r="V1561" s="227" t="s">
        <v>119</v>
      </c>
      <c r="W1561" s="248" t="str">
        <f t="shared" si="11"/>
        <v>Pirojpur Pirojpur Sadar</v>
      </c>
      <c r="X1561" s="366"/>
      <c r="Y1561" s="366"/>
      <c r="Z1561" s="366"/>
      <c r="AA1561" s="366"/>
      <c r="AB1561" s="366"/>
      <c r="AC1561" s="366"/>
      <c r="AD1561" s="366"/>
      <c r="AE1561" s="366"/>
      <c r="AF1561" s="366"/>
      <c r="AG1561" s="366"/>
      <c r="AH1561" s="366"/>
      <c r="AI1561" s="366"/>
      <c r="AJ1561" s="366"/>
      <c r="AK1561" s="366"/>
      <c r="AL1561" s="366"/>
      <c r="AO1561" s="248" t="s">
        <v>66</v>
      </c>
      <c r="AP1561" s="227" t="s">
        <v>119</v>
      </c>
      <c r="AQ1561" s="248" t="str">
        <f t="shared" si="12"/>
        <v>Pirojpur Pirojpur Sadar</v>
      </c>
      <c r="AR1561" s="392"/>
      <c r="AS1561" s="392"/>
      <c r="AT1561" s="392"/>
      <c r="AU1561" s="392"/>
      <c r="AV1561" s="392"/>
      <c r="AW1561" s="392"/>
      <c r="AX1561" s="392"/>
      <c r="AY1561" s="392"/>
      <c r="AZ1561" s="392"/>
      <c r="BA1561" s="392"/>
      <c r="BB1561" s="392"/>
      <c r="BC1561" s="392"/>
      <c r="BD1561" s="392"/>
      <c r="BE1561" s="392"/>
      <c r="BF1561" s="392"/>
      <c r="BH1561" s="248" t="s">
        <v>66</v>
      </c>
      <c r="BI1561" s="227" t="s">
        <v>119</v>
      </c>
      <c r="BJ1561" s="248" t="str">
        <f t="shared" si="13"/>
        <v>Pirojpur Pirojpur Sadar</v>
      </c>
      <c r="BK1561" s="392"/>
      <c r="BL1561" s="392"/>
      <c r="BM1561" s="392"/>
      <c r="BN1561" s="392"/>
      <c r="BO1561" s="392"/>
      <c r="BP1561" s="392"/>
      <c r="BQ1561" s="392"/>
      <c r="BR1561" s="392"/>
      <c r="BS1561" s="392"/>
      <c r="BT1561" s="392"/>
      <c r="BU1561" s="392"/>
      <c r="BV1561" s="392"/>
      <c r="BW1561" s="392"/>
      <c r="BX1561" s="392"/>
      <c r="BY1561" s="392"/>
      <c r="CA1561" s="248" t="s">
        <v>66</v>
      </c>
      <c r="CB1561" s="227" t="s">
        <v>119</v>
      </c>
      <c r="CC1561" s="248" t="str">
        <f t="shared" si="14"/>
        <v>Pirojpur Pirojpur Sadar</v>
      </c>
      <c r="CD1561" s="395"/>
      <c r="CE1561" s="395"/>
      <c r="CF1561" s="395"/>
      <c r="CG1561" s="395"/>
      <c r="CH1561" s="395"/>
      <c r="CI1561" s="395"/>
      <c r="CJ1561" s="395"/>
      <c r="CK1561" s="395"/>
      <c r="CN1561" s="248" t="s">
        <v>66</v>
      </c>
      <c r="CO1561" s="227" t="s">
        <v>119</v>
      </c>
      <c r="CP1561" s="248" t="str">
        <f t="shared" si="15"/>
        <v>Pirojpur Pirojpur Sadar</v>
      </c>
      <c r="CQ1561" s="395"/>
      <c r="CR1561" s="395"/>
      <c r="CS1561" s="395"/>
      <c r="CT1561" s="395"/>
      <c r="CU1561" s="395"/>
      <c r="CV1561" s="395"/>
      <c r="CW1561" s="395"/>
      <c r="CX1561" s="395"/>
      <c r="CZ1561" s="248" t="s">
        <v>66</v>
      </c>
      <c r="DA1561" s="227" t="s">
        <v>119</v>
      </c>
      <c r="DB1561" s="248" t="str">
        <f t="shared" si="16"/>
        <v>Pirojpur Pirojpur Sadar</v>
      </c>
      <c r="DC1561" s="365"/>
      <c r="DD1561"/>
      <c r="DE1561" s="248" t="s">
        <v>66</v>
      </c>
      <c r="DF1561" s="227" t="s">
        <v>119</v>
      </c>
      <c r="DG1561" s="248" t="str">
        <f t="shared" si="17"/>
        <v>Pirojpur Pirojpur Sadar</v>
      </c>
      <c r="DH1561" s="365"/>
      <c r="DI1561"/>
      <c r="DJ1561" s="248" t="s">
        <v>66</v>
      </c>
      <c r="DK1561" s="227" t="s">
        <v>119</v>
      </c>
      <c r="DL1561" s="248" t="str">
        <f t="shared" si="18"/>
        <v>Pirojpur Pirojpur Sadar</v>
      </c>
      <c r="DM1561" s="365"/>
      <c r="DN1561"/>
      <c r="DO1561" s="248" t="s">
        <v>66</v>
      </c>
      <c r="DP1561" s="227" t="s">
        <v>119</v>
      </c>
      <c r="DQ1561" s="248" t="str">
        <f t="shared" si="19"/>
        <v>Pirojpur Pirojpur Sadar</v>
      </c>
      <c r="DR1561" s="365"/>
    </row>
    <row r="1562" spans="1:122" ht="15" hidden="1" x14ac:dyDescent="0.25">
      <c r="A1562" s="248" t="s">
        <v>66</v>
      </c>
      <c r="B1562" s="249" t="s">
        <v>86</v>
      </c>
      <c r="C1562" s="248" t="str">
        <f t="shared" si="10"/>
        <v>Pirojpur Prison</v>
      </c>
      <c r="D1562" s="366"/>
      <c r="E1562" s="366"/>
      <c r="F1562" s="366"/>
      <c r="G1562" s="366"/>
      <c r="H1562" s="366"/>
      <c r="I1562" s="366"/>
      <c r="J1562" s="366"/>
      <c r="K1562" s="366"/>
      <c r="L1562" s="366"/>
      <c r="M1562" s="366"/>
      <c r="N1562" s="366"/>
      <c r="O1562" s="366"/>
      <c r="P1562" s="366"/>
      <c r="Q1562" s="366"/>
      <c r="R1562" s="366"/>
      <c r="S1562" s="169"/>
      <c r="T1562" s="169"/>
      <c r="U1562" s="248" t="s">
        <v>66</v>
      </c>
      <c r="V1562" s="249" t="s">
        <v>86</v>
      </c>
      <c r="W1562" s="248" t="str">
        <f t="shared" si="11"/>
        <v>Pirojpur Prison</v>
      </c>
      <c r="X1562" s="366"/>
      <c r="Y1562" s="366"/>
      <c r="Z1562" s="366"/>
      <c r="AA1562" s="366"/>
      <c r="AB1562" s="366"/>
      <c r="AC1562" s="366"/>
      <c r="AD1562" s="366"/>
      <c r="AE1562" s="366"/>
      <c r="AF1562" s="366"/>
      <c r="AG1562" s="366"/>
      <c r="AH1562" s="366"/>
      <c r="AI1562" s="366"/>
      <c r="AJ1562" s="366"/>
      <c r="AK1562" s="366"/>
      <c r="AL1562" s="366"/>
      <c r="AO1562" s="248" t="s">
        <v>66</v>
      </c>
      <c r="AP1562" s="249" t="s">
        <v>86</v>
      </c>
      <c r="AQ1562" s="248" t="str">
        <f t="shared" si="12"/>
        <v>Pirojpur Prison</v>
      </c>
      <c r="AR1562" s="392"/>
      <c r="AS1562" s="392"/>
      <c r="AT1562" s="392"/>
      <c r="AU1562" s="392"/>
      <c r="AV1562" s="392"/>
      <c r="AW1562" s="392"/>
      <c r="AX1562" s="392"/>
      <c r="AY1562" s="392"/>
      <c r="AZ1562" s="392"/>
      <c r="BA1562" s="392"/>
      <c r="BB1562" s="392"/>
      <c r="BC1562" s="392"/>
      <c r="BD1562" s="392"/>
      <c r="BE1562" s="392"/>
      <c r="BF1562" s="392"/>
      <c r="BH1562" s="248" t="s">
        <v>66</v>
      </c>
      <c r="BI1562" s="249" t="s">
        <v>86</v>
      </c>
      <c r="BJ1562" s="248" t="str">
        <f t="shared" si="13"/>
        <v>Pirojpur Prison</v>
      </c>
      <c r="BK1562" s="392"/>
      <c r="BL1562" s="392"/>
      <c r="BM1562" s="392"/>
      <c r="BN1562" s="392"/>
      <c r="BO1562" s="392"/>
      <c r="BP1562" s="392"/>
      <c r="BQ1562" s="392"/>
      <c r="BR1562" s="392"/>
      <c r="BS1562" s="392"/>
      <c r="BT1562" s="392"/>
      <c r="BU1562" s="392"/>
      <c r="BV1562" s="392"/>
      <c r="BW1562" s="392"/>
      <c r="BX1562" s="392"/>
      <c r="BY1562" s="392"/>
      <c r="CA1562" s="248" t="s">
        <v>66</v>
      </c>
      <c r="CB1562" s="249" t="s">
        <v>86</v>
      </c>
      <c r="CC1562" s="248" t="str">
        <f t="shared" si="14"/>
        <v>Pirojpur Prison</v>
      </c>
      <c r="CD1562" s="395"/>
      <c r="CE1562" s="395"/>
      <c r="CF1562" s="395"/>
      <c r="CG1562" s="395"/>
      <c r="CH1562" s="395"/>
      <c r="CI1562" s="395"/>
      <c r="CJ1562" s="395"/>
      <c r="CK1562" s="395"/>
      <c r="CN1562" s="248" t="s">
        <v>66</v>
      </c>
      <c r="CO1562" s="249" t="s">
        <v>86</v>
      </c>
      <c r="CP1562" s="248" t="str">
        <f t="shared" si="15"/>
        <v>Pirojpur Prison</v>
      </c>
      <c r="CQ1562" s="395"/>
      <c r="CR1562" s="395"/>
      <c r="CS1562" s="395"/>
      <c r="CT1562" s="395"/>
      <c r="CU1562" s="395"/>
      <c r="CV1562" s="395"/>
      <c r="CW1562" s="395"/>
      <c r="CX1562" s="395"/>
      <c r="CZ1562" s="248" t="s">
        <v>66</v>
      </c>
      <c r="DA1562" s="249" t="s">
        <v>86</v>
      </c>
      <c r="DB1562" s="248" t="str">
        <f t="shared" si="16"/>
        <v>Pirojpur Prison</v>
      </c>
      <c r="DC1562" s="365"/>
      <c r="DD1562"/>
      <c r="DE1562" s="248" t="s">
        <v>66</v>
      </c>
      <c r="DF1562" s="249" t="s">
        <v>86</v>
      </c>
      <c r="DG1562" s="248" t="str">
        <f t="shared" si="17"/>
        <v>Pirojpur Prison</v>
      </c>
      <c r="DH1562" s="365"/>
      <c r="DI1562"/>
      <c r="DJ1562" s="248" t="s">
        <v>66</v>
      </c>
      <c r="DK1562" s="249" t="s">
        <v>86</v>
      </c>
      <c r="DL1562" s="248" t="str">
        <f t="shared" si="18"/>
        <v>Pirojpur Prison</v>
      </c>
      <c r="DM1562" s="365"/>
      <c r="DN1562"/>
      <c r="DO1562" s="248" t="s">
        <v>66</v>
      </c>
      <c r="DP1562" s="249" t="s">
        <v>86</v>
      </c>
      <c r="DQ1562" s="248" t="str">
        <f t="shared" si="19"/>
        <v>Pirojpur Prison</v>
      </c>
      <c r="DR1562" s="365"/>
    </row>
    <row r="1563" spans="1:122" ht="15" hidden="1" x14ac:dyDescent="0.25">
      <c r="A1563" s="248" t="s">
        <v>66</v>
      </c>
      <c r="B1563" s="249" t="s">
        <v>1143</v>
      </c>
      <c r="C1563" s="248" t="str">
        <f t="shared" si="10"/>
        <v>Pirojpur Indurkani</v>
      </c>
      <c r="D1563" s="366"/>
      <c r="E1563" s="366"/>
      <c r="F1563" s="366"/>
      <c r="G1563" s="366"/>
      <c r="H1563" s="366"/>
      <c r="I1563" s="366"/>
      <c r="J1563" s="366"/>
      <c r="K1563" s="366"/>
      <c r="L1563" s="366"/>
      <c r="M1563" s="366"/>
      <c r="N1563" s="366"/>
      <c r="O1563" s="366"/>
      <c r="P1563" s="366"/>
      <c r="Q1563" s="366"/>
      <c r="R1563" s="366"/>
      <c r="S1563" s="169"/>
      <c r="T1563" s="169"/>
      <c r="U1563" s="248" t="s">
        <v>66</v>
      </c>
      <c r="V1563" s="249" t="s">
        <v>1143</v>
      </c>
      <c r="W1563" s="248" t="str">
        <f t="shared" si="11"/>
        <v>Pirojpur Indurkani</v>
      </c>
      <c r="X1563" s="366"/>
      <c r="Y1563" s="366"/>
      <c r="Z1563" s="366"/>
      <c r="AA1563" s="366"/>
      <c r="AB1563" s="366"/>
      <c r="AC1563" s="366"/>
      <c r="AD1563" s="366"/>
      <c r="AE1563" s="366"/>
      <c r="AF1563" s="366"/>
      <c r="AG1563" s="366"/>
      <c r="AH1563" s="366"/>
      <c r="AI1563" s="366"/>
      <c r="AJ1563" s="366"/>
      <c r="AK1563" s="366"/>
      <c r="AL1563" s="366"/>
      <c r="AO1563" s="248" t="s">
        <v>66</v>
      </c>
      <c r="AP1563" s="249" t="s">
        <v>1143</v>
      </c>
      <c r="AQ1563" s="248" t="str">
        <f t="shared" si="12"/>
        <v>Pirojpur Indurkani</v>
      </c>
      <c r="AR1563" s="392"/>
      <c r="AS1563" s="392"/>
      <c r="AT1563" s="392"/>
      <c r="AU1563" s="392"/>
      <c r="AV1563" s="392"/>
      <c r="AW1563" s="392"/>
      <c r="AX1563" s="392"/>
      <c r="AY1563" s="392"/>
      <c r="AZ1563" s="392"/>
      <c r="BA1563" s="392"/>
      <c r="BB1563" s="392"/>
      <c r="BC1563" s="392"/>
      <c r="BD1563" s="392"/>
      <c r="BE1563" s="392"/>
      <c r="BF1563" s="392"/>
      <c r="BH1563" s="248" t="s">
        <v>66</v>
      </c>
      <c r="BI1563" s="249" t="s">
        <v>1143</v>
      </c>
      <c r="BJ1563" s="248" t="str">
        <f t="shared" si="13"/>
        <v>Pirojpur Indurkani</v>
      </c>
      <c r="BK1563" s="392"/>
      <c r="BL1563" s="392"/>
      <c r="BM1563" s="392"/>
      <c r="BN1563" s="392"/>
      <c r="BO1563" s="392"/>
      <c r="BP1563" s="392"/>
      <c r="BQ1563" s="392"/>
      <c r="BR1563" s="392"/>
      <c r="BS1563" s="392"/>
      <c r="BT1563" s="392"/>
      <c r="BU1563" s="392"/>
      <c r="BV1563" s="392"/>
      <c r="BW1563" s="392"/>
      <c r="BX1563" s="392"/>
      <c r="BY1563" s="392"/>
      <c r="CA1563" s="248" t="s">
        <v>66</v>
      </c>
      <c r="CB1563" s="249" t="s">
        <v>1143</v>
      </c>
      <c r="CC1563" s="248" t="str">
        <f t="shared" si="14"/>
        <v>Pirojpur Indurkani</v>
      </c>
      <c r="CD1563" s="395"/>
      <c r="CE1563" s="395"/>
      <c r="CF1563" s="395"/>
      <c r="CG1563" s="395"/>
      <c r="CH1563" s="395"/>
      <c r="CI1563" s="395"/>
      <c r="CJ1563" s="395"/>
      <c r="CK1563" s="395"/>
      <c r="CN1563" s="248" t="s">
        <v>66</v>
      </c>
      <c r="CO1563" s="249" t="s">
        <v>1143</v>
      </c>
      <c r="CP1563" s="248" t="str">
        <f t="shared" si="15"/>
        <v>Pirojpur Indurkani</v>
      </c>
      <c r="CQ1563" s="395"/>
      <c r="CR1563" s="395"/>
      <c r="CS1563" s="395"/>
      <c r="CT1563" s="395"/>
      <c r="CU1563" s="395"/>
      <c r="CV1563" s="395"/>
      <c r="CW1563" s="395"/>
      <c r="CX1563" s="395"/>
      <c r="CZ1563" s="248" t="s">
        <v>66</v>
      </c>
      <c r="DA1563" s="249" t="s">
        <v>1143</v>
      </c>
      <c r="DB1563" s="248" t="str">
        <f t="shared" si="16"/>
        <v>Pirojpur Indurkani</v>
      </c>
      <c r="DC1563" s="365"/>
      <c r="DD1563"/>
      <c r="DE1563" s="248" t="s">
        <v>66</v>
      </c>
      <c r="DF1563" s="249" t="s">
        <v>1143</v>
      </c>
      <c r="DG1563" s="248" t="str">
        <f t="shared" si="17"/>
        <v>Pirojpur Indurkani</v>
      </c>
      <c r="DH1563" s="365"/>
      <c r="DI1563"/>
      <c r="DJ1563" s="248" t="s">
        <v>66</v>
      </c>
      <c r="DK1563" s="249" t="s">
        <v>1143</v>
      </c>
      <c r="DL1563" s="248" t="str">
        <f t="shared" si="18"/>
        <v>Pirojpur Indurkani</v>
      </c>
      <c r="DM1563" s="365"/>
      <c r="DN1563"/>
      <c r="DO1563" s="248" t="s">
        <v>66</v>
      </c>
      <c r="DP1563" s="249" t="s">
        <v>1143</v>
      </c>
      <c r="DQ1563" s="248" t="str">
        <f t="shared" si="19"/>
        <v>Pirojpur Indurkani</v>
      </c>
      <c r="DR1563" s="365"/>
    </row>
    <row r="1564" spans="1:122" ht="15" hidden="1" x14ac:dyDescent="0.25">
      <c r="A1564" s="248" t="s">
        <v>8</v>
      </c>
      <c r="B1564" s="248" t="s">
        <v>120</v>
      </c>
      <c r="C1564" s="248" t="str">
        <f t="shared" si="10"/>
        <v>Bandarban Alikadam</v>
      </c>
      <c r="D1564" s="366"/>
      <c r="E1564" s="366"/>
      <c r="F1564" s="366"/>
      <c r="G1564" s="366"/>
      <c r="H1564" s="366"/>
      <c r="I1564" s="366"/>
      <c r="J1564" s="366"/>
      <c r="K1564" s="366"/>
      <c r="L1564" s="366"/>
      <c r="M1564" s="366"/>
      <c r="N1564" s="366"/>
      <c r="O1564" s="366"/>
      <c r="P1564" s="366"/>
      <c r="Q1564" s="366"/>
      <c r="R1564" s="366"/>
      <c r="S1564" s="174"/>
      <c r="T1564" s="174"/>
      <c r="U1564" s="248" t="s">
        <v>8</v>
      </c>
      <c r="V1564" s="248" t="s">
        <v>120</v>
      </c>
      <c r="W1564" s="248" t="str">
        <f t="shared" si="11"/>
        <v>Bandarban Alikadam</v>
      </c>
      <c r="X1564" s="366"/>
      <c r="Y1564" s="366"/>
      <c r="Z1564" s="366"/>
      <c r="AA1564" s="366"/>
      <c r="AB1564" s="366"/>
      <c r="AC1564" s="366"/>
      <c r="AD1564" s="366"/>
      <c r="AE1564" s="366"/>
      <c r="AF1564" s="366"/>
      <c r="AG1564" s="366"/>
      <c r="AH1564" s="366"/>
      <c r="AI1564" s="366"/>
      <c r="AJ1564" s="366"/>
      <c r="AK1564" s="366"/>
      <c r="AL1564" s="366"/>
      <c r="AO1564" s="248" t="s">
        <v>8</v>
      </c>
      <c r="AP1564" s="248" t="s">
        <v>120</v>
      </c>
      <c r="AQ1564" s="248" t="str">
        <f t="shared" si="12"/>
        <v>Bandarban Alikadam</v>
      </c>
      <c r="AR1564" s="392"/>
      <c r="AS1564" s="392"/>
      <c r="AT1564" s="392"/>
      <c r="AU1564" s="392"/>
      <c r="AV1564" s="392"/>
      <c r="AW1564" s="392"/>
      <c r="AX1564" s="392"/>
      <c r="AY1564" s="392"/>
      <c r="AZ1564" s="392"/>
      <c r="BA1564" s="392"/>
      <c r="BB1564" s="392"/>
      <c r="BC1564" s="392"/>
      <c r="BD1564" s="392"/>
      <c r="BE1564" s="392"/>
      <c r="BF1564" s="392"/>
      <c r="BH1564" s="248" t="s">
        <v>8</v>
      </c>
      <c r="BI1564" s="248" t="s">
        <v>120</v>
      </c>
      <c r="BJ1564" s="248" t="str">
        <f t="shared" si="13"/>
        <v>Bandarban Alikadam</v>
      </c>
      <c r="BK1564" s="392"/>
      <c r="BL1564" s="392"/>
      <c r="BM1564" s="392"/>
      <c r="BN1564" s="392"/>
      <c r="BO1564" s="392"/>
      <c r="BP1564" s="392"/>
      <c r="BQ1564" s="392"/>
      <c r="BR1564" s="392"/>
      <c r="BS1564" s="392"/>
      <c r="BT1564" s="392"/>
      <c r="BU1564" s="392"/>
      <c r="BV1564" s="392"/>
      <c r="BW1564" s="392"/>
      <c r="BX1564" s="392"/>
      <c r="BY1564" s="392"/>
      <c r="CA1564" s="248" t="s">
        <v>8</v>
      </c>
      <c r="CB1564" s="248" t="s">
        <v>120</v>
      </c>
      <c r="CC1564" s="248" t="str">
        <f t="shared" si="14"/>
        <v>Bandarban Alikadam</v>
      </c>
      <c r="CD1564" s="395"/>
      <c r="CE1564" s="395"/>
      <c r="CF1564" s="395"/>
      <c r="CG1564" s="395"/>
      <c r="CH1564" s="395"/>
      <c r="CI1564" s="395"/>
      <c r="CJ1564" s="395"/>
      <c r="CK1564" s="395"/>
      <c r="CN1564" s="248" t="s">
        <v>8</v>
      </c>
      <c r="CO1564" s="248" t="s">
        <v>120</v>
      </c>
      <c r="CP1564" s="248" t="str">
        <f t="shared" si="15"/>
        <v>Bandarban Alikadam</v>
      </c>
      <c r="CQ1564" s="395"/>
      <c r="CR1564" s="395"/>
      <c r="CS1564" s="395"/>
      <c r="CT1564" s="395"/>
      <c r="CU1564" s="395"/>
      <c r="CV1564" s="395"/>
      <c r="CW1564" s="395"/>
      <c r="CX1564" s="395"/>
      <c r="CZ1564" s="248" t="s">
        <v>8</v>
      </c>
      <c r="DA1564" s="248" t="s">
        <v>120</v>
      </c>
      <c r="DB1564" s="248" t="str">
        <f t="shared" si="16"/>
        <v>Bandarban Alikadam</v>
      </c>
      <c r="DC1564" s="365"/>
      <c r="DD1564"/>
      <c r="DE1564" s="248" t="s">
        <v>8</v>
      </c>
      <c r="DF1564" s="248" t="s">
        <v>120</v>
      </c>
      <c r="DG1564" s="248" t="str">
        <f t="shared" si="17"/>
        <v>Bandarban Alikadam</v>
      </c>
      <c r="DH1564" s="365"/>
      <c r="DI1564"/>
      <c r="DJ1564" s="248" t="s">
        <v>8</v>
      </c>
      <c r="DK1564" s="248" t="s">
        <v>120</v>
      </c>
      <c r="DL1564" s="248" t="str">
        <f t="shared" si="18"/>
        <v>Bandarban Alikadam</v>
      </c>
      <c r="DM1564" s="365"/>
      <c r="DN1564"/>
      <c r="DO1564" s="248" t="s">
        <v>8</v>
      </c>
      <c r="DP1564" s="248" t="s">
        <v>120</v>
      </c>
      <c r="DQ1564" s="248" t="str">
        <f t="shared" si="19"/>
        <v>Bandarban Alikadam</v>
      </c>
      <c r="DR1564" s="365"/>
    </row>
    <row r="1565" spans="1:122" ht="15" hidden="1" x14ac:dyDescent="0.25">
      <c r="A1565" s="251" t="s">
        <v>8</v>
      </c>
      <c r="B1565" s="248" t="s">
        <v>937</v>
      </c>
      <c r="C1565" s="248" t="str">
        <f t="shared" si="10"/>
        <v>Bandarban Bandarban DOTs Corner</v>
      </c>
      <c r="D1565" s="366"/>
      <c r="E1565" s="366"/>
      <c r="F1565" s="366"/>
      <c r="G1565" s="366"/>
      <c r="H1565" s="366"/>
      <c r="I1565" s="366"/>
      <c r="J1565" s="366"/>
      <c r="K1565" s="366"/>
      <c r="L1565" s="366"/>
      <c r="M1565" s="366"/>
      <c r="N1565" s="366"/>
      <c r="O1565" s="366"/>
      <c r="P1565" s="366"/>
      <c r="Q1565" s="366"/>
      <c r="R1565" s="366"/>
      <c r="S1565" s="174"/>
      <c r="T1565" s="174"/>
      <c r="U1565" s="251" t="s">
        <v>8</v>
      </c>
      <c r="V1565" s="248" t="s">
        <v>937</v>
      </c>
      <c r="W1565" s="248" t="str">
        <f t="shared" si="11"/>
        <v>Bandarban Bandarban DOTs Corner</v>
      </c>
      <c r="X1565" s="366"/>
      <c r="Y1565" s="366"/>
      <c r="Z1565" s="366"/>
      <c r="AA1565" s="366"/>
      <c r="AB1565" s="366"/>
      <c r="AC1565" s="366"/>
      <c r="AD1565" s="366"/>
      <c r="AE1565" s="366"/>
      <c r="AF1565" s="366"/>
      <c r="AG1565" s="366"/>
      <c r="AH1565" s="366"/>
      <c r="AI1565" s="366"/>
      <c r="AJ1565" s="366"/>
      <c r="AK1565" s="366"/>
      <c r="AL1565" s="366"/>
      <c r="AO1565" s="251" t="s">
        <v>8</v>
      </c>
      <c r="AP1565" s="248" t="s">
        <v>937</v>
      </c>
      <c r="AQ1565" s="248" t="str">
        <f t="shared" si="12"/>
        <v>Bandarban Bandarban DOTs Corner</v>
      </c>
      <c r="AR1565" s="392"/>
      <c r="AS1565" s="392"/>
      <c r="AT1565" s="392"/>
      <c r="AU1565" s="392"/>
      <c r="AV1565" s="392"/>
      <c r="AW1565" s="392"/>
      <c r="AX1565" s="392"/>
      <c r="AY1565" s="392"/>
      <c r="AZ1565" s="392"/>
      <c r="BA1565" s="392"/>
      <c r="BB1565" s="392"/>
      <c r="BC1565" s="392"/>
      <c r="BD1565" s="392"/>
      <c r="BE1565" s="392"/>
      <c r="BF1565" s="392"/>
      <c r="BH1565" s="251" t="s">
        <v>8</v>
      </c>
      <c r="BI1565" s="248" t="s">
        <v>937</v>
      </c>
      <c r="BJ1565" s="248" t="str">
        <f t="shared" si="13"/>
        <v>Bandarban Bandarban DOTs Corner</v>
      </c>
      <c r="BK1565" s="392"/>
      <c r="BL1565" s="392"/>
      <c r="BM1565" s="392"/>
      <c r="BN1565" s="392"/>
      <c r="BO1565" s="392"/>
      <c r="BP1565" s="392"/>
      <c r="BQ1565" s="392"/>
      <c r="BR1565" s="392"/>
      <c r="BS1565" s="392"/>
      <c r="BT1565" s="392"/>
      <c r="BU1565" s="392"/>
      <c r="BV1565" s="392"/>
      <c r="BW1565" s="392"/>
      <c r="BX1565" s="392"/>
      <c r="BY1565" s="392"/>
      <c r="CA1565" s="251" t="s">
        <v>8</v>
      </c>
      <c r="CB1565" s="248" t="s">
        <v>937</v>
      </c>
      <c r="CC1565" s="248" t="str">
        <f t="shared" si="14"/>
        <v>Bandarban Bandarban DOTs Corner</v>
      </c>
      <c r="CD1565" s="395"/>
      <c r="CE1565" s="395"/>
      <c r="CF1565" s="395"/>
      <c r="CG1565" s="395"/>
      <c r="CH1565" s="395"/>
      <c r="CI1565" s="395"/>
      <c r="CJ1565" s="395"/>
      <c r="CK1565" s="395"/>
      <c r="CN1565" s="251" t="s">
        <v>8</v>
      </c>
      <c r="CO1565" s="248" t="s">
        <v>937</v>
      </c>
      <c r="CP1565" s="248" t="str">
        <f t="shared" si="15"/>
        <v>Bandarban Bandarban DOTs Corner</v>
      </c>
      <c r="CQ1565" s="395"/>
      <c r="CR1565" s="395"/>
      <c r="CS1565" s="395"/>
      <c r="CT1565" s="395"/>
      <c r="CU1565" s="395"/>
      <c r="CV1565" s="395"/>
      <c r="CW1565" s="395"/>
      <c r="CX1565" s="395"/>
      <c r="CZ1565" s="251" t="s">
        <v>8</v>
      </c>
      <c r="DA1565" s="248" t="s">
        <v>937</v>
      </c>
      <c r="DB1565" s="248" t="str">
        <f t="shared" si="16"/>
        <v>Bandarban Bandarban DOTs Corner</v>
      </c>
      <c r="DC1565" s="365"/>
      <c r="DD1565"/>
      <c r="DE1565" s="251" t="s">
        <v>8</v>
      </c>
      <c r="DF1565" s="248" t="s">
        <v>937</v>
      </c>
      <c r="DG1565" s="248" t="str">
        <f t="shared" si="17"/>
        <v>Bandarban Bandarban DOTs Corner</v>
      </c>
      <c r="DH1565" s="365"/>
      <c r="DI1565"/>
      <c r="DJ1565" s="251" t="s">
        <v>8</v>
      </c>
      <c r="DK1565" s="248" t="s">
        <v>937</v>
      </c>
      <c r="DL1565" s="248" t="str">
        <f t="shared" si="18"/>
        <v>Bandarban Bandarban DOTs Corner</v>
      </c>
      <c r="DM1565" s="365"/>
      <c r="DN1565"/>
      <c r="DO1565" s="251" t="s">
        <v>8</v>
      </c>
      <c r="DP1565" s="248" t="s">
        <v>937</v>
      </c>
      <c r="DQ1565" s="248" t="str">
        <f t="shared" si="19"/>
        <v>Bandarban Bandarban DOTs Corner</v>
      </c>
      <c r="DR1565" s="365"/>
    </row>
    <row r="1566" spans="1:122" ht="15" hidden="1" x14ac:dyDescent="0.25">
      <c r="A1566" s="251" t="s">
        <v>8</v>
      </c>
      <c r="B1566" s="227" t="s">
        <v>121</v>
      </c>
      <c r="C1566" s="248" t="str">
        <f t="shared" si="10"/>
        <v>Bandarban Bandarban Sadar</v>
      </c>
      <c r="D1566" s="366"/>
      <c r="E1566" s="366"/>
      <c r="F1566" s="366"/>
      <c r="G1566" s="366"/>
      <c r="H1566" s="366"/>
      <c r="I1566" s="366"/>
      <c r="J1566" s="366"/>
      <c r="K1566" s="366"/>
      <c r="L1566" s="366"/>
      <c r="M1566" s="366"/>
      <c r="N1566" s="366"/>
      <c r="O1566" s="366"/>
      <c r="P1566" s="366"/>
      <c r="Q1566" s="366"/>
      <c r="R1566" s="366"/>
      <c r="S1566" s="174"/>
      <c r="T1566" s="174"/>
      <c r="U1566" s="251" t="s">
        <v>8</v>
      </c>
      <c r="V1566" s="227" t="s">
        <v>121</v>
      </c>
      <c r="W1566" s="248" t="str">
        <f t="shared" si="11"/>
        <v>Bandarban Bandarban Sadar</v>
      </c>
      <c r="X1566" s="366"/>
      <c r="Y1566" s="366"/>
      <c r="Z1566" s="366"/>
      <c r="AA1566" s="366"/>
      <c r="AB1566" s="366"/>
      <c r="AC1566" s="366"/>
      <c r="AD1566" s="366"/>
      <c r="AE1566" s="366"/>
      <c r="AF1566" s="366"/>
      <c r="AG1566" s="366"/>
      <c r="AH1566" s="366"/>
      <c r="AI1566" s="366"/>
      <c r="AJ1566" s="366"/>
      <c r="AK1566" s="366"/>
      <c r="AL1566" s="366"/>
      <c r="AO1566" s="251" t="s">
        <v>8</v>
      </c>
      <c r="AP1566" s="227" t="s">
        <v>121</v>
      </c>
      <c r="AQ1566" s="248" t="str">
        <f t="shared" si="12"/>
        <v>Bandarban Bandarban Sadar</v>
      </c>
      <c r="AR1566" s="392"/>
      <c r="AS1566" s="392"/>
      <c r="AT1566" s="392"/>
      <c r="AU1566" s="392"/>
      <c r="AV1566" s="392"/>
      <c r="AW1566" s="392"/>
      <c r="AX1566" s="392"/>
      <c r="AY1566" s="392"/>
      <c r="AZ1566" s="392"/>
      <c r="BA1566" s="392"/>
      <c r="BB1566" s="392"/>
      <c r="BC1566" s="392"/>
      <c r="BD1566" s="392"/>
      <c r="BE1566" s="392"/>
      <c r="BF1566" s="392"/>
      <c r="BH1566" s="251" t="s">
        <v>8</v>
      </c>
      <c r="BI1566" s="227" t="s">
        <v>121</v>
      </c>
      <c r="BJ1566" s="248" t="str">
        <f t="shared" si="13"/>
        <v>Bandarban Bandarban Sadar</v>
      </c>
      <c r="BK1566" s="392"/>
      <c r="BL1566" s="392"/>
      <c r="BM1566" s="392"/>
      <c r="BN1566" s="392"/>
      <c r="BO1566" s="392"/>
      <c r="BP1566" s="392"/>
      <c r="BQ1566" s="392"/>
      <c r="BR1566" s="392"/>
      <c r="BS1566" s="392"/>
      <c r="BT1566" s="392"/>
      <c r="BU1566" s="392"/>
      <c r="BV1566" s="392"/>
      <c r="BW1566" s="392"/>
      <c r="BX1566" s="392"/>
      <c r="BY1566" s="392"/>
      <c r="CA1566" s="251" t="s">
        <v>8</v>
      </c>
      <c r="CB1566" s="227" t="s">
        <v>121</v>
      </c>
      <c r="CC1566" s="248" t="str">
        <f t="shared" si="14"/>
        <v>Bandarban Bandarban Sadar</v>
      </c>
      <c r="CD1566" s="395"/>
      <c r="CE1566" s="395"/>
      <c r="CF1566" s="395"/>
      <c r="CG1566" s="395"/>
      <c r="CH1566" s="395"/>
      <c r="CI1566" s="395"/>
      <c r="CJ1566" s="395"/>
      <c r="CK1566" s="395"/>
      <c r="CN1566" s="251" t="s">
        <v>8</v>
      </c>
      <c r="CO1566" s="227" t="s">
        <v>121</v>
      </c>
      <c r="CP1566" s="248" t="str">
        <f t="shared" si="15"/>
        <v>Bandarban Bandarban Sadar</v>
      </c>
      <c r="CQ1566" s="395"/>
      <c r="CR1566" s="395"/>
      <c r="CS1566" s="395"/>
      <c r="CT1566" s="395"/>
      <c r="CU1566" s="395"/>
      <c r="CV1566" s="395"/>
      <c r="CW1566" s="395"/>
      <c r="CX1566" s="395"/>
      <c r="CZ1566" s="251" t="s">
        <v>8</v>
      </c>
      <c r="DA1566" s="227" t="s">
        <v>121</v>
      </c>
      <c r="DB1566" s="248" t="str">
        <f t="shared" si="16"/>
        <v>Bandarban Bandarban Sadar</v>
      </c>
      <c r="DC1566" s="365"/>
      <c r="DD1566"/>
      <c r="DE1566" s="251" t="s">
        <v>8</v>
      </c>
      <c r="DF1566" s="227" t="s">
        <v>121</v>
      </c>
      <c r="DG1566" s="248" t="str">
        <f t="shared" si="17"/>
        <v>Bandarban Bandarban Sadar</v>
      </c>
      <c r="DH1566" s="365"/>
      <c r="DI1566"/>
      <c r="DJ1566" s="251" t="s">
        <v>8</v>
      </c>
      <c r="DK1566" s="227" t="s">
        <v>121</v>
      </c>
      <c r="DL1566" s="248" t="str">
        <f t="shared" si="18"/>
        <v>Bandarban Bandarban Sadar</v>
      </c>
      <c r="DM1566" s="365"/>
      <c r="DN1566"/>
      <c r="DO1566" s="251" t="s">
        <v>8</v>
      </c>
      <c r="DP1566" s="227" t="s">
        <v>121</v>
      </c>
      <c r="DQ1566" s="248" t="str">
        <f t="shared" si="19"/>
        <v>Bandarban Bandarban Sadar</v>
      </c>
      <c r="DR1566" s="365"/>
    </row>
    <row r="1567" spans="1:122" ht="15" hidden="1" x14ac:dyDescent="0.25">
      <c r="A1567" s="251" t="s">
        <v>8</v>
      </c>
      <c r="B1567" s="248" t="s">
        <v>122</v>
      </c>
      <c r="C1567" s="248" t="str">
        <f t="shared" si="10"/>
        <v>Bandarban Lama</v>
      </c>
      <c r="D1567" s="366"/>
      <c r="E1567" s="366"/>
      <c r="F1567" s="366"/>
      <c r="G1567" s="366"/>
      <c r="H1567" s="366"/>
      <c r="I1567" s="366"/>
      <c r="J1567" s="366"/>
      <c r="K1567" s="366"/>
      <c r="L1567" s="366"/>
      <c r="M1567" s="366"/>
      <c r="N1567" s="366"/>
      <c r="O1567" s="366"/>
      <c r="P1567" s="366"/>
      <c r="Q1567" s="366"/>
      <c r="R1567" s="366"/>
      <c r="S1567" s="174"/>
      <c r="T1567" s="174"/>
      <c r="U1567" s="251" t="s">
        <v>8</v>
      </c>
      <c r="V1567" s="248" t="s">
        <v>122</v>
      </c>
      <c r="W1567" s="248" t="str">
        <f t="shared" si="11"/>
        <v>Bandarban Lama</v>
      </c>
      <c r="X1567" s="366"/>
      <c r="Y1567" s="366"/>
      <c r="Z1567" s="366"/>
      <c r="AA1567" s="366"/>
      <c r="AB1567" s="366"/>
      <c r="AC1567" s="366"/>
      <c r="AD1567" s="366"/>
      <c r="AE1567" s="366"/>
      <c r="AF1567" s="366"/>
      <c r="AG1567" s="366"/>
      <c r="AH1567" s="366"/>
      <c r="AI1567" s="366"/>
      <c r="AJ1567" s="366"/>
      <c r="AK1567" s="366"/>
      <c r="AL1567" s="366"/>
      <c r="AO1567" s="251" t="s">
        <v>8</v>
      </c>
      <c r="AP1567" s="248" t="s">
        <v>122</v>
      </c>
      <c r="AQ1567" s="248" t="str">
        <f t="shared" si="12"/>
        <v>Bandarban Lama</v>
      </c>
      <c r="AR1567" s="392"/>
      <c r="AS1567" s="392"/>
      <c r="AT1567" s="392"/>
      <c r="AU1567" s="392"/>
      <c r="AV1567" s="392"/>
      <c r="AW1567" s="392"/>
      <c r="AX1567" s="392"/>
      <c r="AY1567" s="392"/>
      <c r="AZ1567" s="392"/>
      <c r="BA1567" s="392"/>
      <c r="BB1567" s="392"/>
      <c r="BC1567" s="392"/>
      <c r="BD1567" s="392"/>
      <c r="BE1567" s="392"/>
      <c r="BF1567" s="392"/>
      <c r="BH1567" s="251" t="s">
        <v>8</v>
      </c>
      <c r="BI1567" s="248" t="s">
        <v>122</v>
      </c>
      <c r="BJ1567" s="248" t="str">
        <f t="shared" si="13"/>
        <v>Bandarban Lama</v>
      </c>
      <c r="BK1567" s="392"/>
      <c r="BL1567" s="392"/>
      <c r="BM1567" s="392"/>
      <c r="BN1567" s="392"/>
      <c r="BO1567" s="392"/>
      <c r="BP1567" s="392"/>
      <c r="BQ1567" s="392"/>
      <c r="BR1567" s="392"/>
      <c r="BS1567" s="392"/>
      <c r="BT1567" s="392"/>
      <c r="BU1567" s="392"/>
      <c r="BV1567" s="392"/>
      <c r="BW1567" s="392"/>
      <c r="BX1567" s="392"/>
      <c r="BY1567" s="392"/>
      <c r="CA1567" s="251" t="s">
        <v>8</v>
      </c>
      <c r="CB1567" s="248" t="s">
        <v>122</v>
      </c>
      <c r="CC1567" s="248" t="str">
        <f t="shared" si="14"/>
        <v>Bandarban Lama</v>
      </c>
      <c r="CD1567" s="395"/>
      <c r="CE1567" s="395"/>
      <c r="CF1567" s="395"/>
      <c r="CG1567" s="395"/>
      <c r="CH1567" s="395"/>
      <c r="CI1567" s="395"/>
      <c r="CJ1567" s="395"/>
      <c r="CK1567" s="395"/>
      <c r="CN1567" s="251" t="s">
        <v>8</v>
      </c>
      <c r="CO1567" s="248" t="s">
        <v>122</v>
      </c>
      <c r="CP1567" s="248" t="str">
        <f t="shared" si="15"/>
        <v>Bandarban Lama</v>
      </c>
      <c r="CQ1567" s="395"/>
      <c r="CR1567" s="395"/>
      <c r="CS1567" s="395"/>
      <c r="CT1567" s="395"/>
      <c r="CU1567" s="395"/>
      <c r="CV1567" s="395"/>
      <c r="CW1567" s="395"/>
      <c r="CX1567" s="395"/>
      <c r="CZ1567" s="251" t="s">
        <v>8</v>
      </c>
      <c r="DA1567" s="248" t="s">
        <v>122</v>
      </c>
      <c r="DB1567" s="248" t="str">
        <f t="shared" si="16"/>
        <v>Bandarban Lama</v>
      </c>
      <c r="DC1567" s="365"/>
      <c r="DD1567"/>
      <c r="DE1567" s="251" t="s">
        <v>8</v>
      </c>
      <c r="DF1567" s="248" t="s">
        <v>122</v>
      </c>
      <c r="DG1567" s="248" t="str">
        <f t="shared" si="17"/>
        <v>Bandarban Lama</v>
      </c>
      <c r="DH1567" s="365"/>
      <c r="DI1567"/>
      <c r="DJ1567" s="251" t="s">
        <v>8</v>
      </c>
      <c r="DK1567" s="248" t="s">
        <v>122</v>
      </c>
      <c r="DL1567" s="248" t="str">
        <f t="shared" si="18"/>
        <v>Bandarban Lama</v>
      </c>
      <c r="DM1567" s="365"/>
      <c r="DN1567"/>
      <c r="DO1567" s="251" t="s">
        <v>8</v>
      </c>
      <c r="DP1567" s="248" t="s">
        <v>122</v>
      </c>
      <c r="DQ1567" s="248" t="str">
        <f t="shared" si="19"/>
        <v>Bandarban Lama</v>
      </c>
      <c r="DR1567" s="365"/>
    </row>
    <row r="1568" spans="1:122" ht="15" hidden="1" x14ac:dyDescent="0.25">
      <c r="A1568" s="248" t="s">
        <v>8</v>
      </c>
      <c r="B1568" s="248" t="s">
        <v>123</v>
      </c>
      <c r="C1568" s="248" t="str">
        <f t="shared" si="10"/>
        <v>Bandarban Nakhyangchari</v>
      </c>
      <c r="D1568" s="366"/>
      <c r="E1568" s="366"/>
      <c r="F1568" s="366"/>
      <c r="G1568" s="366"/>
      <c r="H1568" s="366"/>
      <c r="I1568" s="366"/>
      <c r="J1568" s="366"/>
      <c r="K1568" s="366"/>
      <c r="L1568" s="366"/>
      <c r="M1568" s="366"/>
      <c r="N1568" s="366"/>
      <c r="O1568" s="366"/>
      <c r="P1568" s="366"/>
      <c r="Q1568" s="366"/>
      <c r="R1568" s="366"/>
      <c r="S1568" s="174"/>
      <c r="T1568" s="174"/>
      <c r="U1568" s="248" t="s">
        <v>8</v>
      </c>
      <c r="V1568" s="248" t="s">
        <v>123</v>
      </c>
      <c r="W1568" s="248" t="str">
        <f t="shared" si="11"/>
        <v>Bandarban Nakhyangchari</v>
      </c>
      <c r="X1568" s="366"/>
      <c r="Y1568" s="366"/>
      <c r="Z1568" s="366"/>
      <c r="AA1568" s="366"/>
      <c r="AB1568" s="366"/>
      <c r="AC1568" s="366"/>
      <c r="AD1568" s="366"/>
      <c r="AE1568" s="366"/>
      <c r="AF1568" s="366"/>
      <c r="AG1568" s="366"/>
      <c r="AH1568" s="366"/>
      <c r="AI1568" s="366"/>
      <c r="AJ1568" s="366"/>
      <c r="AK1568" s="366"/>
      <c r="AL1568" s="366"/>
      <c r="AO1568" s="248" t="s">
        <v>8</v>
      </c>
      <c r="AP1568" s="248" t="s">
        <v>123</v>
      </c>
      <c r="AQ1568" s="248" t="str">
        <f t="shared" si="12"/>
        <v>Bandarban Nakhyangchari</v>
      </c>
      <c r="AR1568" s="392"/>
      <c r="AS1568" s="392"/>
      <c r="AT1568" s="392"/>
      <c r="AU1568" s="392"/>
      <c r="AV1568" s="392"/>
      <c r="AW1568" s="392"/>
      <c r="AX1568" s="392"/>
      <c r="AY1568" s="392"/>
      <c r="AZ1568" s="392"/>
      <c r="BA1568" s="392"/>
      <c r="BB1568" s="392"/>
      <c r="BC1568" s="392"/>
      <c r="BD1568" s="392"/>
      <c r="BE1568" s="392"/>
      <c r="BF1568" s="392"/>
      <c r="BH1568" s="248" t="s">
        <v>8</v>
      </c>
      <c r="BI1568" s="248" t="s">
        <v>123</v>
      </c>
      <c r="BJ1568" s="248" t="str">
        <f t="shared" si="13"/>
        <v>Bandarban Nakhyangchari</v>
      </c>
      <c r="BK1568" s="392"/>
      <c r="BL1568" s="392"/>
      <c r="BM1568" s="392"/>
      <c r="BN1568" s="392"/>
      <c r="BO1568" s="392"/>
      <c r="BP1568" s="392"/>
      <c r="BQ1568" s="392"/>
      <c r="BR1568" s="392"/>
      <c r="BS1568" s="392"/>
      <c r="BT1568" s="392"/>
      <c r="BU1568" s="392"/>
      <c r="BV1568" s="392"/>
      <c r="BW1568" s="392"/>
      <c r="BX1568" s="392"/>
      <c r="BY1568" s="392"/>
      <c r="CA1568" s="248" t="s">
        <v>8</v>
      </c>
      <c r="CB1568" s="248" t="s">
        <v>123</v>
      </c>
      <c r="CC1568" s="248" t="str">
        <f t="shared" si="14"/>
        <v>Bandarban Nakhyangchari</v>
      </c>
      <c r="CD1568" s="395"/>
      <c r="CE1568" s="395"/>
      <c r="CF1568" s="395"/>
      <c r="CG1568" s="395"/>
      <c r="CH1568" s="395"/>
      <c r="CI1568" s="395"/>
      <c r="CJ1568" s="395"/>
      <c r="CK1568" s="395"/>
      <c r="CN1568" s="248" t="s">
        <v>8</v>
      </c>
      <c r="CO1568" s="248" t="s">
        <v>123</v>
      </c>
      <c r="CP1568" s="248" t="str">
        <f t="shared" si="15"/>
        <v>Bandarban Nakhyangchari</v>
      </c>
      <c r="CQ1568" s="395"/>
      <c r="CR1568" s="395"/>
      <c r="CS1568" s="395"/>
      <c r="CT1568" s="395"/>
      <c r="CU1568" s="395"/>
      <c r="CV1568" s="395"/>
      <c r="CW1568" s="395"/>
      <c r="CX1568" s="395"/>
      <c r="CZ1568" s="248" t="s">
        <v>8</v>
      </c>
      <c r="DA1568" s="248" t="s">
        <v>123</v>
      </c>
      <c r="DB1568" s="248" t="str">
        <f t="shared" si="16"/>
        <v>Bandarban Nakhyangchari</v>
      </c>
      <c r="DC1568" s="365"/>
      <c r="DD1568"/>
      <c r="DE1568" s="248" t="s">
        <v>8</v>
      </c>
      <c r="DF1568" s="248" t="s">
        <v>123</v>
      </c>
      <c r="DG1568" s="248" t="str">
        <f t="shared" si="17"/>
        <v>Bandarban Nakhyangchari</v>
      </c>
      <c r="DH1568" s="365"/>
      <c r="DI1568"/>
      <c r="DJ1568" s="248" t="s">
        <v>8</v>
      </c>
      <c r="DK1568" s="248" t="s">
        <v>123</v>
      </c>
      <c r="DL1568" s="248" t="str">
        <f t="shared" si="18"/>
        <v>Bandarban Nakhyangchari</v>
      </c>
      <c r="DM1568" s="365"/>
      <c r="DN1568"/>
      <c r="DO1568" s="248" t="s">
        <v>8</v>
      </c>
      <c r="DP1568" s="248" t="s">
        <v>123</v>
      </c>
      <c r="DQ1568" s="248" t="str">
        <f t="shared" si="19"/>
        <v>Bandarban Nakhyangchari</v>
      </c>
      <c r="DR1568" s="365"/>
    </row>
    <row r="1569" spans="1:122" ht="15" hidden="1" x14ac:dyDescent="0.25">
      <c r="A1569" s="248" t="s">
        <v>8</v>
      </c>
      <c r="B1569" s="249" t="s">
        <v>86</v>
      </c>
      <c r="C1569" s="248" t="str">
        <f t="shared" si="10"/>
        <v>Bandarban Prison</v>
      </c>
      <c r="D1569" s="366"/>
      <c r="E1569" s="366"/>
      <c r="F1569" s="366"/>
      <c r="G1569" s="366"/>
      <c r="H1569" s="366"/>
      <c r="I1569" s="366"/>
      <c r="J1569" s="366"/>
      <c r="K1569" s="366"/>
      <c r="L1569" s="366"/>
      <c r="M1569" s="366"/>
      <c r="N1569" s="366"/>
      <c r="O1569" s="366"/>
      <c r="P1569" s="366"/>
      <c r="Q1569" s="366"/>
      <c r="R1569" s="366"/>
      <c r="S1569" s="174"/>
      <c r="T1569" s="174"/>
      <c r="U1569" s="248" t="s">
        <v>8</v>
      </c>
      <c r="V1569" s="249" t="s">
        <v>86</v>
      </c>
      <c r="W1569" s="248" t="str">
        <f t="shared" si="11"/>
        <v>Bandarban Prison</v>
      </c>
      <c r="X1569" s="366"/>
      <c r="Y1569" s="366"/>
      <c r="Z1569" s="366"/>
      <c r="AA1569" s="366"/>
      <c r="AB1569" s="366"/>
      <c r="AC1569" s="366"/>
      <c r="AD1569" s="366"/>
      <c r="AE1569" s="366"/>
      <c r="AF1569" s="366"/>
      <c r="AG1569" s="366"/>
      <c r="AH1569" s="366"/>
      <c r="AI1569" s="366"/>
      <c r="AJ1569" s="366"/>
      <c r="AK1569" s="366"/>
      <c r="AL1569" s="366"/>
      <c r="AO1569" s="248" t="s">
        <v>8</v>
      </c>
      <c r="AP1569" s="249" t="s">
        <v>86</v>
      </c>
      <c r="AQ1569" s="248" t="str">
        <f t="shared" si="12"/>
        <v>Bandarban Prison</v>
      </c>
      <c r="AR1569" s="392"/>
      <c r="AS1569" s="392"/>
      <c r="AT1569" s="392"/>
      <c r="AU1569" s="392"/>
      <c r="AV1569" s="392"/>
      <c r="AW1569" s="392"/>
      <c r="AX1569" s="392"/>
      <c r="AY1569" s="392"/>
      <c r="AZ1569" s="392"/>
      <c r="BA1569" s="392"/>
      <c r="BB1569" s="392"/>
      <c r="BC1569" s="392"/>
      <c r="BD1569" s="392"/>
      <c r="BE1569" s="392"/>
      <c r="BF1569" s="392"/>
      <c r="BH1569" s="248" t="s">
        <v>8</v>
      </c>
      <c r="BI1569" s="249" t="s">
        <v>86</v>
      </c>
      <c r="BJ1569" s="248" t="str">
        <f t="shared" si="13"/>
        <v>Bandarban Prison</v>
      </c>
      <c r="BK1569" s="392"/>
      <c r="BL1569" s="392"/>
      <c r="BM1569" s="392"/>
      <c r="BN1569" s="392"/>
      <c r="BO1569" s="392"/>
      <c r="BP1569" s="392"/>
      <c r="BQ1569" s="392"/>
      <c r="BR1569" s="392"/>
      <c r="BS1569" s="392"/>
      <c r="BT1569" s="392"/>
      <c r="BU1569" s="392"/>
      <c r="BV1569" s="392"/>
      <c r="BW1569" s="392"/>
      <c r="BX1569" s="392"/>
      <c r="BY1569" s="392"/>
      <c r="CA1569" s="248" t="s">
        <v>8</v>
      </c>
      <c r="CB1569" s="249" t="s">
        <v>86</v>
      </c>
      <c r="CC1569" s="248" t="str">
        <f t="shared" si="14"/>
        <v>Bandarban Prison</v>
      </c>
      <c r="CD1569" s="395"/>
      <c r="CE1569" s="395"/>
      <c r="CF1569" s="395"/>
      <c r="CG1569" s="395"/>
      <c r="CH1569" s="395"/>
      <c r="CI1569" s="395"/>
      <c r="CJ1569" s="395"/>
      <c r="CK1569" s="395"/>
      <c r="CN1569" s="248" t="s">
        <v>8</v>
      </c>
      <c r="CO1569" s="249" t="s">
        <v>86</v>
      </c>
      <c r="CP1569" s="248" t="str">
        <f t="shared" si="15"/>
        <v>Bandarban Prison</v>
      </c>
      <c r="CQ1569" s="395"/>
      <c r="CR1569" s="395"/>
      <c r="CS1569" s="395"/>
      <c r="CT1569" s="395"/>
      <c r="CU1569" s="395"/>
      <c r="CV1569" s="395"/>
      <c r="CW1569" s="395"/>
      <c r="CX1569" s="395"/>
      <c r="CZ1569" s="248" t="s">
        <v>8</v>
      </c>
      <c r="DA1569" s="249" t="s">
        <v>86</v>
      </c>
      <c r="DB1569" s="248" t="str">
        <f t="shared" si="16"/>
        <v>Bandarban Prison</v>
      </c>
      <c r="DC1569" s="365"/>
      <c r="DD1569"/>
      <c r="DE1569" s="248" t="s">
        <v>8</v>
      </c>
      <c r="DF1569" s="249" t="s">
        <v>86</v>
      </c>
      <c r="DG1569" s="248" t="str">
        <f t="shared" si="17"/>
        <v>Bandarban Prison</v>
      </c>
      <c r="DH1569" s="365"/>
      <c r="DI1569"/>
      <c r="DJ1569" s="248" t="s">
        <v>8</v>
      </c>
      <c r="DK1569" s="249" t="s">
        <v>86</v>
      </c>
      <c r="DL1569" s="248" t="str">
        <f t="shared" si="18"/>
        <v>Bandarban Prison</v>
      </c>
      <c r="DM1569" s="365"/>
      <c r="DN1569"/>
      <c r="DO1569" s="248" t="s">
        <v>8</v>
      </c>
      <c r="DP1569" s="249" t="s">
        <v>86</v>
      </c>
      <c r="DQ1569" s="248" t="str">
        <f t="shared" si="19"/>
        <v>Bandarban Prison</v>
      </c>
      <c r="DR1569" s="365"/>
    </row>
    <row r="1570" spans="1:122" ht="15" hidden="1" x14ac:dyDescent="0.25">
      <c r="A1570" s="248" t="s">
        <v>8</v>
      </c>
      <c r="B1570" s="248" t="s">
        <v>124</v>
      </c>
      <c r="C1570" s="248" t="str">
        <f t="shared" si="10"/>
        <v>Bandarban Rowangachari</v>
      </c>
      <c r="D1570" s="366"/>
      <c r="E1570" s="366"/>
      <c r="F1570" s="366"/>
      <c r="G1570" s="366"/>
      <c r="H1570" s="366"/>
      <c r="I1570" s="366"/>
      <c r="J1570" s="366"/>
      <c r="K1570" s="366"/>
      <c r="L1570" s="366"/>
      <c r="M1570" s="366"/>
      <c r="N1570" s="366"/>
      <c r="O1570" s="366"/>
      <c r="P1570" s="366"/>
      <c r="Q1570" s="366"/>
      <c r="R1570" s="366"/>
      <c r="S1570" s="174"/>
      <c r="T1570" s="174"/>
      <c r="U1570" s="248" t="s">
        <v>8</v>
      </c>
      <c r="V1570" s="248" t="s">
        <v>124</v>
      </c>
      <c r="W1570" s="248" t="str">
        <f t="shared" si="11"/>
        <v>Bandarban Rowangachari</v>
      </c>
      <c r="X1570" s="366"/>
      <c r="Y1570" s="366"/>
      <c r="Z1570" s="366"/>
      <c r="AA1570" s="366"/>
      <c r="AB1570" s="366"/>
      <c r="AC1570" s="366"/>
      <c r="AD1570" s="366"/>
      <c r="AE1570" s="366"/>
      <c r="AF1570" s="366"/>
      <c r="AG1570" s="366"/>
      <c r="AH1570" s="366"/>
      <c r="AI1570" s="366"/>
      <c r="AJ1570" s="366"/>
      <c r="AK1570" s="366"/>
      <c r="AL1570" s="366"/>
      <c r="AO1570" s="248" t="s">
        <v>8</v>
      </c>
      <c r="AP1570" s="248" t="s">
        <v>124</v>
      </c>
      <c r="AQ1570" s="248" t="str">
        <f t="shared" si="12"/>
        <v>Bandarban Rowangachari</v>
      </c>
      <c r="AR1570" s="392"/>
      <c r="AS1570" s="392"/>
      <c r="AT1570" s="392"/>
      <c r="AU1570" s="392"/>
      <c r="AV1570" s="392"/>
      <c r="AW1570" s="392"/>
      <c r="AX1570" s="392"/>
      <c r="AY1570" s="392"/>
      <c r="AZ1570" s="392"/>
      <c r="BA1570" s="392"/>
      <c r="BB1570" s="392"/>
      <c r="BC1570" s="392"/>
      <c r="BD1570" s="392"/>
      <c r="BE1570" s="392"/>
      <c r="BF1570" s="392"/>
      <c r="BH1570" s="248" t="s">
        <v>8</v>
      </c>
      <c r="BI1570" s="248" t="s">
        <v>124</v>
      </c>
      <c r="BJ1570" s="248" t="str">
        <f t="shared" si="13"/>
        <v>Bandarban Rowangachari</v>
      </c>
      <c r="BK1570" s="392"/>
      <c r="BL1570" s="392"/>
      <c r="BM1570" s="392"/>
      <c r="BN1570" s="392"/>
      <c r="BO1570" s="392"/>
      <c r="BP1570" s="392"/>
      <c r="BQ1570" s="392"/>
      <c r="BR1570" s="392"/>
      <c r="BS1570" s="392"/>
      <c r="BT1570" s="392"/>
      <c r="BU1570" s="392"/>
      <c r="BV1570" s="392"/>
      <c r="BW1570" s="392"/>
      <c r="BX1570" s="392"/>
      <c r="BY1570" s="392"/>
      <c r="CA1570" s="248" t="s">
        <v>8</v>
      </c>
      <c r="CB1570" s="248" t="s">
        <v>124</v>
      </c>
      <c r="CC1570" s="248" t="str">
        <f t="shared" si="14"/>
        <v>Bandarban Rowangachari</v>
      </c>
      <c r="CD1570" s="395"/>
      <c r="CE1570" s="395"/>
      <c r="CF1570" s="395"/>
      <c r="CG1570" s="395"/>
      <c r="CH1570" s="395"/>
      <c r="CI1570" s="395"/>
      <c r="CJ1570" s="395"/>
      <c r="CK1570" s="395"/>
      <c r="CN1570" s="248" t="s">
        <v>8</v>
      </c>
      <c r="CO1570" s="248" t="s">
        <v>124</v>
      </c>
      <c r="CP1570" s="248" t="str">
        <f t="shared" si="15"/>
        <v>Bandarban Rowangachari</v>
      </c>
      <c r="CQ1570" s="395"/>
      <c r="CR1570" s="395"/>
      <c r="CS1570" s="395"/>
      <c r="CT1570" s="395"/>
      <c r="CU1570" s="395"/>
      <c r="CV1570" s="395"/>
      <c r="CW1570" s="395"/>
      <c r="CX1570" s="395"/>
      <c r="CZ1570" s="248" t="s">
        <v>8</v>
      </c>
      <c r="DA1570" s="248" t="s">
        <v>124</v>
      </c>
      <c r="DB1570" s="248" t="str">
        <f t="shared" si="16"/>
        <v>Bandarban Rowangachari</v>
      </c>
      <c r="DC1570" s="365"/>
      <c r="DD1570"/>
      <c r="DE1570" s="248" t="s">
        <v>8</v>
      </c>
      <c r="DF1570" s="248" t="s">
        <v>124</v>
      </c>
      <c r="DG1570" s="248" t="str">
        <f t="shared" si="17"/>
        <v>Bandarban Rowangachari</v>
      </c>
      <c r="DH1570" s="365"/>
      <c r="DI1570"/>
      <c r="DJ1570" s="248" t="s">
        <v>8</v>
      </c>
      <c r="DK1570" s="248" t="s">
        <v>124</v>
      </c>
      <c r="DL1570" s="248" t="str">
        <f t="shared" si="18"/>
        <v>Bandarban Rowangachari</v>
      </c>
      <c r="DM1570" s="365"/>
      <c r="DN1570"/>
      <c r="DO1570" s="248" t="s">
        <v>8</v>
      </c>
      <c r="DP1570" s="248" t="s">
        <v>124</v>
      </c>
      <c r="DQ1570" s="248" t="str">
        <f t="shared" si="19"/>
        <v>Bandarban Rowangachari</v>
      </c>
      <c r="DR1570" s="365"/>
    </row>
    <row r="1571" spans="1:122" ht="15" hidden="1" x14ac:dyDescent="0.25">
      <c r="A1571" s="248" t="s">
        <v>8</v>
      </c>
      <c r="B1571" s="248" t="s">
        <v>125</v>
      </c>
      <c r="C1571" s="248" t="str">
        <f t="shared" si="10"/>
        <v>Bandarban Ruma</v>
      </c>
      <c r="D1571" s="366"/>
      <c r="E1571" s="366"/>
      <c r="F1571" s="366"/>
      <c r="G1571" s="366"/>
      <c r="H1571" s="366"/>
      <c r="I1571" s="366"/>
      <c r="J1571" s="366"/>
      <c r="K1571" s="366"/>
      <c r="L1571" s="366"/>
      <c r="M1571" s="366"/>
      <c r="N1571" s="366"/>
      <c r="O1571" s="366"/>
      <c r="P1571" s="366"/>
      <c r="Q1571" s="366"/>
      <c r="R1571" s="366"/>
      <c r="S1571" s="174"/>
      <c r="T1571" s="174"/>
      <c r="U1571" s="248" t="s">
        <v>8</v>
      </c>
      <c r="V1571" s="248" t="s">
        <v>125</v>
      </c>
      <c r="W1571" s="248" t="str">
        <f t="shared" si="11"/>
        <v>Bandarban Ruma</v>
      </c>
      <c r="X1571" s="366"/>
      <c r="Y1571" s="366"/>
      <c r="Z1571" s="366"/>
      <c r="AA1571" s="366"/>
      <c r="AB1571" s="366"/>
      <c r="AC1571" s="366"/>
      <c r="AD1571" s="366"/>
      <c r="AE1571" s="366"/>
      <c r="AF1571" s="366"/>
      <c r="AG1571" s="366"/>
      <c r="AH1571" s="366"/>
      <c r="AI1571" s="366"/>
      <c r="AJ1571" s="366"/>
      <c r="AK1571" s="366"/>
      <c r="AL1571" s="366"/>
      <c r="AO1571" s="248" t="s">
        <v>8</v>
      </c>
      <c r="AP1571" s="248" t="s">
        <v>125</v>
      </c>
      <c r="AQ1571" s="248" t="str">
        <f t="shared" si="12"/>
        <v>Bandarban Ruma</v>
      </c>
      <c r="AR1571" s="392"/>
      <c r="AS1571" s="392"/>
      <c r="AT1571" s="392"/>
      <c r="AU1571" s="392"/>
      <c r="AV1571" s="392"/>
      <c r="AW1571" s="392"/>
      <c r="AX1571" s="392"/>
      <c r="AY1571" s="392"/>
      <c r="AZ1571" s="392"/>
      <c r="BA1571" s="392"/>
      <c r="BB1571" s="392"/>
      <c r="BC1571" s="392"/>
      <c r="BD1571" s="392"/>
      <c r="BE1571" s="392"/>
      <c r="BF1571" s="392"/>
      <c r="BH1571" s="248" t="s">
        <v>8</v>
      </c>
      <c r="BI1571" s="248" t="s">
        <v>125</v>
      </c>
      <c r="BJ1571" s="248" t="str">
        <f t="shared" si="13"/>
        <v>Bandarban Ruma</v>
      </c>
      <c r="BK1571" s="392"/>
      <c r="BL1571" s="392"/>
      <c r="BM1571" s="392"/>
      <c r="BN1571" s="392"/>
      <c r="BO1571" s="392"/>
      <c r="BP1571" s="392"/>
      <c r="BQ1571" s="392"/>
      <c r="BR1571" s="392"/>
      <c r="BS1571" s="392"/>
      <c r="BT1571" s="392"/>
      <c r="BU1571" s="392"/>
      <c r="BV1571" s="392"/>
      <c r="BW1571" s="392"/>
      <c r="BX1571" s="392"/>
      <c r="BY1571" s="392"/>
      <c r="CA1571" s="248" t="s">
        <v>8</v>
      </c>
      <c r="CB1571" s="248" t="s">
        <v>125</v>
      </c>
      <c r="CC1571" s="248" t="str">
        <f t="shared" si="14"/>
        <v>Bandarban Ruma</v>
      </c>
      <c r="CD1571" s="395"/>
      <c r="CE1571" s="395"/>
      <c r="CF1571" s="395"/>
      <c r="CG1571" s="395"/>
      <c r="CH1571" s="395"/>
      <c r="CI1571" s="395"/>
      <c r="CJ1571" s="395"/>
      <c r="CK1571" s="395"/>
      <c r="CN1571" s="248" t="s">
        <v>8</v>
      </c>
      <c r="CO1571" s="248" t="s">
        <v>125</v>
      </c>
      <c r="CP1571" s="248" t="str">
        <f t="shared" si="15"/>
        <v>Bandarban Ruma</v>
      </c>
      <c r="CQ1571" s="395"/>
      <c r="CR1571" s="395"/>
      <c r="CS1571" s="395"/>
      <c r="CT1571" s="395"/>
      <c r="CU1571" s="395"/>
      <c r="CV1571" s="395"/>
      <c r="CW1571" s="395"/>
      <c r="CX1571" s="395"/>
      <c r="CZ1571" s="248" t="s">
        <v>8</v>
      </c>
      <c r="DA1571" s="248" t="s">
        <v>125</v>
      </c>
      <c r="DB1571" s="248" t="str">
        <f t="shared" si="16"/>
        <v>Bandarban Ruma</v>
      </c>
      <c r="DC1571" s="365"/>
      <c r="DD1571"/>
      <c r="DE1571" s="248" t="s">
        <v>8</v>
      </c>
      <c r="DF1571" s="248" t="s">
        <v>125</v>
      </c>
      <c r="DG1571" s="248" t="str">
        <f t="shared" si="17"/>
        <v>Bandarban Ruma</v>
      </c>
      <c r="DH1571" s="365"/>
      <c r="DI1571"/>
      <c r="DJ1571" s="248" t="s">
        <v>8</v>
      </c>
      <c r="DK1571" s="248" t="s">
        <v>125</v>
      </c>
      <c r="DL1571" s="248" t="str">
        <f t="shared" si="18"/>
        <v>Bandarban Ruma</v>
      </c>
      <c r="DM1571" s="365"/>
      <c r="DN1571"/>
      <c r="DO1571" s="248" t="s">
        <v>8</v>
      </c>
      <c r="DP1571" s="248" t="s">
        <v>125</v>
      </c>
      <c r="DQ1571" s="248" t="str">
        <f t="shared" si="19"/>
        <v>Bandarban Ruma</v>
      </c>
      <c r="DR1571" s="365"/>
    </row>
    <row r="1572" spans="1:122" ht="15" hidden="1" x14ac:dyDescent="0.25">
      <c r="A1572" s="248" t="s">
        <v>8</v>
      </c>
      <c r="B1572" s="248" t="s">
        <v>126</v>
      </c>
      <c r="C1572" s="248" t="str">
        <f t="shared" si="10"/>
        <v>Bandarban Tanchi</v>
      </c>
      <c r="D1572" s="366"/>
      <c r="E1572" s="366"/>
      <c r="F1572" s="366"/>
      <c r="G1572" s="366"/>
      <c r="H1572" s="366"/>
      <c r="I1572" s="366"/>
      <c r="J1572" s="366"/>
      <c r="K1572" s="366"/>
      <c r="L1572" s="366"/>
      <c r="M1572" s="366"/>
      <c r="N1572" s="366"/>
      <c r="O1572" s="366"/>
      <c r="P1572" s="366"/>
      <c r="Q1572" s="366"/>
      <c r="R1572" s="366"/>
      <c r="S1572" s="174"/>
      <c r="T1572" s="174"/>
      <c r="U1572" s="248" t="s">
        <v>8</v>
      </c>
      <c r="V1572" s="248" t="s">
        <v>126</v>
      </c>
      <c r="W1572" s="248" t="str">
        <f t="shared" si="11"/>
        <v>Bandarban Tanchi</v>
      </c>
      <c r="X1572" s="366"/>
      <c r="Y1572" s="366"/>
      <c r="Z1572" s="366"/>
      <c r="AA1572" s="366"/>
      <c r="AB1572" s="366"/>
      <c r="AC1572" s="366"/>
      <c r="AD1572" s="366"/>
      <c r="AE1572" s="366"/>
      <c r="AF1572" s="366"/>
      <c r="AG1572" s="366"/>
      <c r="AH1572" s="366"/>
      <c r="AI1572" s="366"/>
      <c r="AJ1572" s="366"/>
      <c r="AK1572" s="366"/>
      <c r="AL1572" s="366"/>
      <c r="AO1572" s="248" t="s">
        <v>8</v>
      </c>
      <c r="AP1572" s="248" t="s">
        <v>126</v>
      </c>
      <c r="AQ1572" s="248" t="str">
        <f t="shared" si="12"/>
        <v>Bandarban Tanchi</v>
      </c>
      <c r="AR1572" s="392"/>
      <c r="AS1572" s="392"/>
      <c r="AT1572" s="392"/>
      <c r="AU1572" s="392"/>
      <c r="AV1572" s="392"/>
      <c r="AW1572" s="392"/>
      <c r="AX1572" s="392"/>
      <c r="AY1572" s="392"/>
      <c r="AZ1572" s="392"/>
      <c r="BA1572" s="392"/>
      <c r="BB1572" s="392"/>
      <c r="BC1572" s="392"/>
      <c r="BD1572" s="392"/>
      <c r="BE1572" s="392"/>
      <c r="BF1572" s="392"/>
      <c r="BH1572" s="248" t="s">
        <v>8</v>
      </c>
      <c r="BI1572" s="248" t="s">
        <v>126</v>
      </c>
      <c r="BJ1572" s="248" t="str">
        <f t="shared" si="13"/>
        <v>Bandarban Tanchi</v>
      </c>
      <c r="BK1572" s="392"/>
      <c r="BL1572" s="392"/>
      <c r="BM1572" s="392"/>
      <c r="BN1572" s="392"/>
      <c r="BO1572" s="392"/>
      <c r="BP1572" s="392"/>
      <c r="BQ1572" s="392"/>
      <c r="BR1572" s="392"/>
      <c r="BS1572" s="392"/>
      <c r="BT1572" s="392"/>
      <c r="BU1572" s="392"/>
      <c r="BV1572" s="392"/>
      <c r="BW1572" s="392"/>
      <c r="BX1572" s="392"/>
      <c r="BY1572" s="392"/>
      <c r="CA1572" s="248" t="s">
        <v>8</v>
      </c>
      <c r="CB1572" s="248" t="s">
        <v>126</v>
      </c>
      <c r="CC1572" s="248" t="str">
        <f t="shared" si="14"/>
        <v>Bandarban Tanchi</v>
      </c>
      <c r="CD1572" s="395"/>
      <c r="CE1572" s="395"/>
      <c r="CF1572" s="395"/>
      <c r="CG1572" s="395"/>
      <c r="CH1572" s="395"/>
      <c r="CI1572" s="395"/>
      <c r="CJ1572" s="395"/>
      <c r="CK1572" s="395"/>
      <c r="CN1572" s="248" t="s">
        <v>8</v>
      </c>
      <c r="CO1572" s="248" t="s">
        <v>126</v>
      </c>
      <c r="CP1572" s="248" t="str">
        <f t="shared" si="15"/>
        <v>Bandarban Tanchi</v>
      </c>
      <c r="CQ1572" s="395"/>
      <c r="CR1572" s="395"/>
      <c r="CS1572" s="395"/>
      <c r="CT1572" s="395"/>
      <c r="CU1572" s="395"/>
      <c r="CV1572" s="395"/>
      <c r="CW1572" s="395"/>
      <c r="CX1572" s="395"/>
      <c r="CZ1572" s="248" t="s">
        <v>8</v>
      </c>
      <c r="DA1572" s="248" t="s">
        <v>126</v>
      </c>
      <c r="DB1572" s="248" t="str">
        <f t="shared" si="16"/>
        <v>Bandarban Tanchi</v>
      </c>
      <c r="DC1572" s="365"/>
      <c r="DD1572"/>
      <c r="DE1572" s="248" t="s">
        <v>8</v>
      </c>
      <c r="DF1572" s="248" t="s">
        <v>126</v>
      </c>
      <c r="DG1572" s="248" t="str">
        <f t="shared" si="17"/>
        <v>Bandarban Tanchi</v>
      </c>
      <c r="DH1572" s="365"/>
      <c r="DI1572"/>
      <c r="DJ1572" s="248" t="s">
        <v>8</v>
      </c>
      <c r="DK1572" s="248" t="s">
        <v>126</v>
      </c>
      <c r="DL1572" s="248" t="str">
        <f t="shared" si="18"/>
        <v>Bandarban Tanchi</v>
      </c>
      <c r="DM1572" s="365"/>
      <c r="DN1572"/>
      <c r="DO1572" s="248" t="s">
        <v>8</v>
      </c>
      <c r="DP1572" s="248" t="s">
        <v>126</v>
      </c>
      <c r="DQ1572" s="248" t="str">
        <f t="shared" si="19"/>
        <v>Bandarban Tanchi</v>
      </c>
      <c r="DR1572" s="365"/>
    </row>
    <row r="1573" spans="1:122" ht="15" hidden="1" x14ac:dyDescent="0.25">
      <c r="A1573" s="248" t="s">
        <v>19</v>
      </c>
      <c r="B1573" s="248" t="s">
        <v>127</v>
      </c>
      <c r="C1573" s="248" t="str">
        <f t="shared" si="10"/>
        <v>Brahmanbaria Akhaura</v>
      </c>
      <c r="D1573" s="366"/>
      <c r="E1573" s="366"/>
      <c r="F1573" s="366"/>
      <c r="G1573" s="366"/>
      <c r="H1573" s="366"/>
      <c r="I1573" s="366"/>
      <c r="J1573" s="366"/>
      <c r="K1573" s="366"/>
      <c r="L1573" s="366"/>
      <c r="M1573" s="366"/>
      <c r="N1573" s="366"/>
      <c r="O1573" s="366"/>
      <c r="P1573" s="366"/>
      <c r="Q1573" s="366"/>
      <c r="R1573" s="366"/>
      <c r="S1573" s="169"/>
      <c r="T1573" s="169"/>
      <c r="U1573" s="248" t="s">
        <v>19</v>
      </c>
      <c r="V1573" s="248" t="s">
        <v>127</v>
      </c>
      <c r="W1573" s="248" t="str">
        <f t="shared" si="11"/>
        <v>Brahmanbaria Akhaura</v>
      </c>
      <c r="X1573" s="366"/>
      <c r="Y1573" s="366"/>
      <c r="Z1573" s="366"/>
      <c r="AA1573" s="366"/>
      <c r="AB1573" s="366"/>
      <c r="AC1573" s="366"/>
      <c r="AD1573" s="366"/>
      <c r="AE1573" s="366"/>
      <c r="AF1573" s="366"/>
      <c r="AG1573" s="366"/>
      <c r="AH1573" s="366"/>
      <c r="AI1573" s="366"/>
      <c r="AJ1573" s="366"/>
      <c r="AK1573" s="366"/>
      <c r="AL1573" s="366"/>
      <c r="AO1573" s="248" t="s">
        <v>19</v>
      </c>
      <c r="AP1573" s="248" t="s">
        <v>127</v>
      </c>
      <c r="AQ1573" s="248" t="str">
        <f t="shared" si="12"/>
        <v>Brahmanbaria Akhaura</v>
      </c>
      <c r="AR1573" s="392"/>
      <c r="AS1573" s="392"/>
      <c r="AT1573" s="392"/>
      <c r="AU1573" s="392"/>
      <c r="AV1573" s="392"/>
      <c r="AW1573" s="392"/>
      <c r="AX1573" s="392"/>
      <c r="AY1573" s="392"/>
      <c r="AZ1573" s="392"/>
      <c r="BA1573" s="392"/>
      <c r="BB1573" s="392"/>
      <c r="BC1573" s="392"/>
      <c r="BD1573" s="392"/>
      <c r="BE1573" s="392"/>
      <c r="BF1573" s="392"/>
      <c r="BH1573" s="248" t="s">
        <v>19</v>
      </c>
      <c r="BI1573" s="248" t="s">
        <v>127</v>
      </c>
      <c r="BJ1573" s="248" t="str">
        <f t="shared" si="13"/>
        <v>Brahmanbaria Akhaura</v>
      </c>
      <c r="BK1573" s="392"/>
      <c r="BL1573" s="392"/>
      <c r="BM1573" s="392"/>
      <c r="BN1573" s="392"/>
      <c r="BO1573" s="392"/>
      <c r="BP1573" s="392"/>
      <c r="BQ1573" s="392"/>
      <c r="BR1573" s="392"/>
      <c r="BS1573" s="392"/>
      <c r="BT1573" s="392"/>
      <c r="BU1573" s="392"/>
      <c r="BV1573" s="392"/>
      <c r="BW1573" s="392"/>
      <c r="BX1573" s="392"/>
      <c r="BY1573" s="392"/>
      <c r="CA1573" s="248" t="s">
        <v>19</v>
      </c>
      <c r="CB1573" s="248" t="s">
        <v>127</v>
      </c>
      <c r="CC1573" s="248" t="str">
        <f t="shared" si="14"/>
        <v>Brahmanbaria Akhaura</v>
      </c>
      <c r="CD1573" s="395"/>
      <c r="CE1573" s="395"/>
      <c r="CF1573" s="395"/>
      <c r="CG1573" s="395"/>
      <c r="CH1573" s="395"/>
      <c r="CI1573" s="395"/>
      <c r="CJ1573" s="395"/>
      <c r="CK1573" s="395"/>
      <c r="CN1573" s="248" t="s">
        <v>19</v>
      </c>
      <c r="CO1573" s="248" t="s">
        <v>127</v>
      </c>
      <c r="CP1573" s="248" t="str">
        <f t="shared" si="15"/>
        <v>Brahmanbaria Akhaura</v>
      </c>
      <c r="CQ1573" s="395"/>
      <c r="CR1573" s="395"/>
      <c r="CS1573" s="395"/>
      <c r="CT1573" s="395"/>
      <c r="CU1573" s="395"/>
      <c r="CV1573" s="395"/>
      <c r="CW1573" s="395"/>
      <c r="CX1573" s="395"/>
      <c r="CZ1573" s="248" t="s">
        <v>19</v>
      </c>
      <c r="DA1573" s="248" t="s">
        <v>127</v>
      </c>
      <c r="DB1573" s="248" t="str">
        <f t="shared" si="16"/>
        <v>Brahmanbaria Akhaura</v>
      </c>
      <c r="DC1573" s="365"/>
      <c r="DD1573"/>
      <c r="DE1573" s="248" t="s">
        <v>19</v>
      </c>
      <c r="DF1573" s="248" t="s">
        <v>127</v>
      </c>
      <c r="DG1573" s="248" t="str">
        <f t="shared" si="17"/>
        <v>Brahmanbaria Akhaura</v>
      </c>
      <c r="DH1573" s="365"/>
      <c r="DI1573"/>
      <c r="DJ1573" s="248" t="s">
        <v>19</v>
      </c>
      <c r="DK1573" s="248" t="s">
        <v>127</v>
      </c>
      <c r="DL1573" s="248" t="str">
        <f t="shared" si="18"/>
        <v>Brahmanbaria Akhaura</v>
      </c>
      <c r="DM1573" s="365"/>
      <c r="DN1573"/>
      <c r="DO1573" s="248" t="s">
        <v>19</v>
      </c>
      <c r="DP1573" s="248" t="s">
        <v>127</v>
      </c>
      <c r="DQ1573" s="248" t="str">
        <f t="shared" si="19"/>
        <v>Brahmanbaria Akhaura</v>
      </c>
      <c r="DR1573" s="365"/>
    </row>
    <row r="1574" spans="1:122" ht="15" hidden="1" x14ac:dyDescent="0.25">
      <c r="A1574" s="248" t="s">
        <v>19</v>
      </c>
      <c r="B1574" s="249" t="s">
        <v>982</v>
      </c>
      <c r="C1574" s="248" t="str">
        <f>A1574&amp;" "&amp;B1574</f>
        <v>Brahmanbaria Ashuganj</v>
      </c>
      <c r="D1574" s="366"/>
      <c r="E1574" s="366"/>
      <c r="F1574" s="366"/>
      <c r="G1574" s="366"/>
      <c r="H1574" s="366"/>
      <c r="I1574" s="366"/>
      <c r="J1574" s="366"/>
      <c r="K1574" s="366"/>
      <c r="L1574" s="366"/>
      <c r="M1574" s="366"/>
      <c r="N1574" s="366"/>
      <c r="O1574" s="366"/>
      <c r="P1574" s="366"/>
      <c r="Q1574" s="366"/>
      <c r="R1574" s="366"/>
      <c r="S1574" s="169"/>
      <c r="T1574" s="169"/>
      <c r="U1574" s="248" t="s">
        <v>19</v>
      </c>
      <c r="V1574" s="249" t="s">
        <v>982</v>
      </c>
      <c r="W1574" s="248" t="str">
        <f>U1574&amp;" "&amp;V1574</f>
        <v>Brahmanbaria Ashuganj</v>
      </c>
      <c r="X1574" s="366"/>
      <c r="Y1574" s="366"/>
      <c r="Z1574" s="366"/>
      <c r="AA1574" s="366"/>
      <c r="AB1574" s="366"/>
      <c r="AC1574" s="366"/>
      <c r="AD1574" s="366"/>
      <c r="AE1574" s="366"/>
      <c r="AF1574" s="366"/>
      <c r="AG1574" s="366"/>
      <c r="AH1574" s="366"/>
      <c r="AI1574" s="366"/>
      <c r="AJ1574" s="366"/>
      <c r="AK1574" s="366"/>
      <c r="AL1574" s="366"/>
      <c r="AO1574" s="248" t="s">
        <v>19</v>
      </c>
      <c r="AP1574" s="249" t="s">
        <v>982</v>
      </c>
      <c r="AQ1574" s="248" t="str">
        <f>AO1574&amp;" "&amp;AP1574</f>
        <v>Brahmanbaria Ashuganj</v>
      </c>
      <c r="AR1574" s="392"/>
      <c r="AS1574" s="392"/>
      <c r="AT1574" s="392"/>
      <c r="AU1574" s="392"/>
      <c r="AV1574" s="392"/>
      <c r="AW1574" s="392"/>
      <c r="AX1574" s="392"/>
      <c r="AY1574" s="392"/>
      <c r="AZ1574" s="392"/>
      <c r="BA1574" s="392"/>
      <c r="BB1574" s="392"/>
      <c r="BC1574" s="392"/>
      <c r="BD1574" s="392"/>
      <c r="BE1574" s="392"/>
      <c r="BF1574" s="392"/>
      <c r="BH1574" s="248" t="s">
        <v>19</v>
      </c>
      <c r="BI1574" s="249" t="s">
        <v>982</v>
      </c>
      <c r="BJ1574" s="248" t="str">
        <f>BH1574&amp;" "&amp;BI1574</f>
        <v>Brahmanbaria Ashuganj</v>
      </c>
      <c r="BK1574" s="392"/>
      <c r="BL1574" s="392"/>
      <c r="BM1574" s="392"/>
      <c r="BN1574" s="392"/>
      <c r="BO1574" s="392"/>
      <c r="BP1574" s="392"/>
      <c r="BQ1574" s="392"/>
      <c r="BR1574" s="392"/>
      <c r="BS1574" s="392"/>
      <c r="BT1574" s="392"/>
      <c r="BU1574" s="392"/>
      <c r="BV1574" s="392"/>
      <c r="BW1574" s="392"/>
      <c r="BX1574" s="392"/>
      <c r="BY1574" s="392"/>
      <c r="CA1574" s="248" t="s">
        <v>19</v>
      </c>
      <c r="CB1574" s="249" t="s">
        <v>982</v>
      </c>
      <c r="CC1574" s="248" t="str">
        <f>CA1574&amp;" "&amp;CB1574</f>
        <v>Brahmanbaria Ashuganj</v>
      </c>
      <c r="CD1574" s="395"/>
      <c r="CE1574" s="395"/>
      <c r="CF1574" s="395"/>
      <c r="CG1574" s="395"/>
      <c r="CH1574" s="395"/>
      <c r="CI1574" s="395"/>
      <c r="CJ1574" s="395"/>
      <c r="CK1574" s="395"/>
      <c r="CN1574" s="248" t="s">
        <v>19</v>
      </c>
      <c r="CO1574" s="249" t="s">
        <v>982</v>
      </c>
      <c r="CP1574" s="248" t="str">
        <f>CN1574&amp;" "&amp;CO1574</f>
        <v>Brahmanbaria Ashuganj</v>
      </c>
      <c r="CQ1574" s="395"/>
      <c r="CR1574" s="395"/>
      <c r="CS1574" s="395"/>
      <c r="CT1574" s="395"/>
      <c r="CU1574" s="395"/>
      <c r="CV1574" s="395"/>
      <c r="CW1574" s="395"/>
      <c r="CX1574" s="395"/>
      <c r="CZ1574" s="248" t="s">
        <v>19</v>
      </c>
      <c r="DA1574" s="249" t="s">
        <v>982</v>
      </c>
      <c r="DB1574" s="248" t="str">
        <f>CZ1574&amp;" "&amp;DA1574</f>
        <v>Brahmanbaria Ashuganj</v>
      </c>
      <c r="DC1574" s="365"/>
      <c r="DD1574"/>
      <c r="DE1574" s="248" t="s">
        <v>19</v>
      </c>
      <c r="DF1574" s="249" t="s">
        <v>982</v>
      </c>
      <c r="DG1574" s="248" t="str">
        <f>DE1574&amp;" "&amp;DF1574</f>
        <v>Brahmanbaria Ashuganj</v>
      </c>
      <c r="DH1574" s="365"/>
      <c r="DI1574"/>
      <c r="DJ1574" s="248" t="s">
        <v>19</v>
      </c>
      <c r="DK1574" s="249" t="s">
        <v>982</v>
      </c>
      <c r="DL1574" s="248" t="str">
        <f>DJ1574&amp;" "&amp;DK1574</f>
        <v>Brahmanbaria Ashuganj</v>
      </c>
      <c r="DM1574" s="365"/>
      <c r="DN1574"/>
      <c r="DO1574" s="248" t="s">
        <v>19</v>
      </c>
      <c r="DP1574" s="249" t="s">
        <v>982</v>
      </c>
      <c r="DQ1574" s="248" t="str">
        <f>DO1574&amp;" "&amp;DP1574</f>
        <v>Brahmanbaria Ashuganj</v>
      </c>
      <c r="DR1574" s="365"/>
    </row>
    <row r="1575" spans="1:122" ht="15" hidden="1" x14ac:dyDescent="0.25">
      <c r="A1575" s="248" t="s">
        <v>19</v>
      </c>
      <c r="B1575" s="248" t="s">
        <v>128</v>
      </c>
      <c r="C1575" s="248" t="str">
        <f>A1575&amp;" "&amp;B1575</f>
        <v>Brahmanbaria Bancharampur</v>
      </c>
      <c r="D1575" s="366"/>
      <c r="E1575" s="366"/>
      <c r="F1575" s="366"/>
      <c r="G1575" s="366"/>
      <c r="H1575" s="366"/>
      <c r="I1575" s="366"/>
      <c r="J1575" s="366"/>
      <c r="K1575" s="366"/>
      <c r="L1575" s="366"/>
      <c r="M1575" s="366"/>
      <c r="N1575" s="366"/>
      <c r="O1575" s="366"/>
      <c r="P1575" s="366"/>
      <c r="Q1575" s="366"/>
      <c r="R1575" s="366"/>
      <c r="S1575" s="169"/>
      <c r="T1575" s="169"/>
      <c r="U1575" s="248" t="s">
        <v>19</v>
      </c>
      <c r="V1575" s="248" t="s">
        <v>128</v>
      </c>
      <c r="W1575" s="248" t="str">
        <f>U1575&amp;" "&amp;V1575</f>
        <v>Brahmanbaria Bancharampur</v>
      </c>
      <c r="X1575" s="366"/>
      <c r="Y1575" s="366"/>
      <c r="Z1575" s="366"/>
      <c r="AA1575" s="366"/>
      <c r="AB1575" s="366"/>
      <c r="AC1575" s="366"/>
      <c r="AD1575" s="366"/>
      <c r="AE1575" s="366"/>
      <c r="AF1575" s="366"/>
      <c r="AG1575" s="366"/>
      <c r="AH1575" s="366"/>
      <c r="AI1575" s="366"/>
      <c r="AJ1575" s="366"/>
      <c r="AK1575" s="366"/>
      <c r="AL1575" s="366"/>
      <c r="AO1575" s="248" t="s">
        <v>19</v>
      </c>
      <c r="AP1575" s="248" t="s">
        <v>128</v>
      </c>
      <c r="AQ1575" s="248" t="str">
        <f>AO1575&amp;" "&amp;AP1575</f>
        <v>Brahmanbaria Bancharampur</v>
      </c>
      <c r="AR1575" s="392"/>
      <c r="AS1575" s="392"/>
      <c r="AT1575" s="392"/>
      <c r="AU1575" s="392"/>
      <c r="AV1575" s="392"/>
      <c r="AW1575" s="392"/>
      <c r="AX1575" s="392"/>
      <c r="AY1575" s="392"/>
      <c r="AZ1575" s="392"/>
      <c r="BA1575" s="392"/>
      <c r="BB1575" s="392"/>
      <c r="BC1575" s="392"/>
      <c r="BD1575" s="392"/>
      <c r="BE1575" s="392"/>
      <c r="BF1575" s="392"/>
      <c r="BH1575" s="248" t="s">
        <v>19</v>
      </c>
      <c r="BI1575" s="248" t="s">
        <v>128</v>
      </c>
      <c r="BJ1575" s="248" t="str">
        <f>BH1575&amp;" "&amp;BI1575</f>
        <v>Brahmanbaria Bancharampur</v>
      </c>
      <c r="BK1575" s="392"/>
      <c r="BL1575" s="392"/>
      <c r="BM1575" s="392"/>
      <c r="BN1575" s="392"/>
      <c r="BO1575" s="392"/>
      <c r="BP1575" s="392"/>
      <c r="BQ1575" s="392"/>
      <c r="BR1575" s="392"/>
      <c r="BS1575" s="392"/>
      <c r="BT1575" s="392"/>
      <c r="BU1575" s="392"/>
      <c r="BV1575" s="392"/>
      <c r="BW1575" s="392"/>
      <c r="BX1575" s="392"/>
      <c r="BY1575" s="392"/>
      <c r="CA1575" s="248" t="s">
        <v>19</v>
      </c>
      <c r="CB1575" s="248" t="s">
        <v>128</v>
      </c>
      <c r="CC1575" s="248" t="str">
        <f>CA1575&amp;" "&amp;CB1575</f>
        <v>Brahmanbaria Bancharampur</v>
      </c>
      <c r="CD1575" s="395"/>
      <c r="CE1575" s="395"/>
      <c r="CF1575" s="395"/>
      <c r="CG1575" s="395"/>
      <c r="CH1575" s="395"/>
      <c r="CI1575" s="395"/>
      <c r="CJ1575" s="395"/>
      <c r="CK1575" s="395"/>
      <c r="CN1575" s="248" t="s">
        <v>19</v>
      </c>
      <c r="CO1575" s="248" t="s">
        <v>128</v>
      </c>
      <c r="CP1575" s="248" t="str">
        <f>CN1575&amp;" "&amp;CO1575</f>
        <v>Brahmanbaria Bancharampur</v>
      </c>
      <c r="CQ1575" s="395"/>
      <c r="CR1575" s="395"/>
      <c r="CS1575" s="395"/>
      <c r="CT1575" s="395"/>
      <c r="CU1575" s="395"/>
      <c r="CV1575" s="395"/>
      <c r="CW1575" s="395"/>
      <c r="CX1575" s="395"/>
      <c r="CZ1575" s="248" t="s">
        <v>19</v>
      </c>
      <c r="DA1575" s="248" t="s">
        <v>128</v>
      </c>
      <c r="DB1575" s="248" t="str">
        <f>CZ1575&amp;" "&amp;DA1575</f>
        <v>Brahmanbaria Bancharampur</v>
      </c>
      <c r="DC1575" s="365"/>
      <c r="DD1575"/>
      <c r="DE1575" s="248" t="s">
        <v>19</v>
      </c>
      <c r="DF1575" s="248" t="s">
        <v>128</v>
      </c>
      <c r="DG1575" s="248" t="str">
        <f>DE1575&amp;" "&amp;DF1575</f>
        <v>Brahmanbaria Bancharampur</v>
      </c>
      <c r="DH1575" s="365"/>
      <c r="DI1575"/>
      <c r="DJ1575" s="248" t="s">
        <v>19</v>
      </c>
      <c r="DK1575" s="248" t="s">
        <v>128</v>
      </c>
      <c r="DL1575" s="248" t="str">
        <f>DJ1575&amp;" "&amp;DK1575</f>
        <v>Brahmanbaria Bancharampur</v>
      </c>
      <c r="DM1575" s="365"/>
      <c r="DN1575"/>
      <c r="DO1575" s="248" t="s">
        <v>19</v>
      </c>
      <c r="DP1575" s="248" t="s">
        <v>128</v>
      </c>
      <c r="DQ1575" s="248" t="str">
        <f>DO1575&amp;" "&amp;DP1575</f>
        <v>Brahmanbaria Bancharampur</v>
      </c>
      <c r="DR1575" s="365"/>
    </row>
    <row r="1576" spans="1:122" ht="15" hidden="1" x14ac:dyDescent="0.25">
      <c r="A1576" s="248" t="s">
        <v>19</v>
      </c>
      <c r="B1576" s="248" t="s">
        <v>1129</v>
      </c>
      <c r="C1576" s="248" t="str">
        <f t="shared" si="10"/>
        <v>Brahmanbaria Bijoynagar</v>
      </c>
      <c r="D1576" s="366"/>
      <c r="E1576" s="366"/>
      <c r="F1576" s="366"/>
      <c r="G1576" s="366"/>
      <c r="H1576" s="366"/>
      <c r="I1576" s="366"/>
      <c r="J1576" s="366"/>
      <c r="K1576" s="366"/>
      <c r="L1576" s="366"/>
      <c r="M1576" s="366"/>
      <c r="N1576" s="366"/>
      <c r="O1576" s="366"/>
      <c r="P1576" s="366"/>
      <c r="Q1576" s="366"/>
      <c r="R1576" s="366"/>
      <c r="S1576" s="169"/>
      <c r="T1576" s="169"/>
      <c r="U1576" s="248" t="s">
        <v>19</v>
      </c>
      <c r="V1576" s="248" t="s">
        <v>1129</v>
      </c>
      <c r="W1576" s="248" t="str">
        <f t="shared" si="11"/>
        <v>Brahmanbaria Bijoynagar</v>
      </c>
      <c r="X1576" s="366"/>
      <c r="Y1576" s="366"/>
      <c r="Z1576" s="366"/>
      <c r="AA1576" s="366"/>
      <c r="AB1576" s="366"/>
      <c r="AC1576" s="366"/>
      <c r="AD1576" s="366"/>
      <c r="AE1576" s="366"/>
      <c r="AF1576" s="366"/>
      <c r="AG1576" s="366"/>
      <c r="AH1576" s="366"/>
      <c r="AI1576" s="366"/>
      <c r="AJ1576" s="366"/>
      <c r="AK1576" s="366"/>
      <c r="AL1576" s="366"/>
      <c r="AO1576" s="248" t="s">
        <v>19</v>
      </c>
      <c r="AP1576" s="248" t="s">
        <v>1129</v>
      </c>
      <c r="AQ1576" s="248" t="str">
        <f t="shared" ref="AQ1576:AQ1643" si="20">AO1576&amp;" "&amp;AP1576</f>
        <v>Brahmanbaria Bijoynagar</v>
      </c>
      <c r="AR1576" s="392"/>
      <c r="AS1576" s="392"/>
      <c r="AT1576" s="392"/>
      <c r="AU1576" s="392"/>
      <c r="AV1576" s="392"/>
      <c r="AW1576" s="392"/>
      <c r="AX1576" s="392"/>
      <c r="AY1576" s="392"/>
      <c r="AZ1576" s="392"/>
      <c r="BA1576" s="392"/>
      <c r="BB1576" s="392"/>
      <c r="BC1576" s="392"/>
      <c r="BD1576" s="392"/>
      <c r="BE1576" s="392"/>
      <c r="BF1576" s="392"/>
      <c r="BH1576" s="248" t="s">
        <v>19</v>
      </c>
      <c r="BI1576" s="248" t="s">
        <v>1129</v>
      </c>
      <c r="BJ1576" s="248" t="str">
        <f t="shared" ref="BJ1576:BJ1643" si="21">BH1576&amp;" "&amp;BI1576</f>
        <v>Brahmanbaria Bijoynagar</v>
      </c>
      <c r="BK1576" s="392"/>
      <c r="BL1576" s="392"/>
      <c r="BM1576" s="392"/>
      <c r="BN1576" s="392"/>
      <c r="BO1576" s="392"/>
      <c r="BP1576" s="392"/>
      <c r="BQ1576" s="392"/>
      <c r="BR1576" s="392"/>
      <c r="BS1576" s="392"/>
      <c r="BT1576" s="392"/>
      <c r="BU1576" s="392"/>
      <c r="BV1576" s="392"/>
      <c r="BW1576" s="392"/>
      <c r="BX1576" s="392"/>
      <c r="BY1576" s="392"/>
      <c r="CA1576" s="248" t="s">
        <v>19</v>
      </c>
      <c r="CB1576" s="248" t="s">
        <v>1129</v>
      </c>
      <c r="CC1576" s="248" t="str">
        <f t="shared" ref="CC1576:CC1643" si="22">CA1576&amp;" "&amp;CB1576</f>
        <v>Brahmanbaria Bijoynagar</v>
      </c>
      <c r="CD1576" s="395"/>
      <c r="CE1576" s="395"/>
      <c r="CF1576" s="395"/>
      <c r="CG1576" s="395"/>
      <c r="CH1576" s="395"/>
      <c r="CI1576" s="395"/>
      <c r="CJ1576" s="395"/>
      <c r="CK1576" s="395"/>
      <c r="CN1576" s="248" t="s">
        <v>19</v>
      </c>
      <c r="CO1576" s="248" t="s">
        <v>1129</v>
      </c>
      <c r="CP1576" s="248" t="str">
        <f t="shared" ref="CP1576:CP1643" si="23">CN1576&amp;" "&amp;CO1576</f>
        <v>Brahmanbaria Bijoynagar</v>
      </c>
      <c r="CQ1576" s="395"/>
      <c r="CR1576" s="395"/>
      <c r="CS1576" s="395"/>
      <c r="CT1576" s="395"/>
      <c r="CU1576" s="395"/>
      <c r="CV1576" s="395"/>
      <c r="CW1576" s="395"/>
      <c r="CX1576" s="395"/>
      <c r="CZ1576" s="248" t="s">
        <v>19</v>
      </c>
      <c r="DA1576" s="248" t="s">
        <v>1129</v>
      </c>
      <c r="DB1576" s="248" t="str">
        <f t="shared" ref="DB1576:DB1619" si="24">CZ1576&amp;" "&amp;DA1576</f>
        <v>Brahmanbaria Bijoynagar</v>
      </c>
      <c r="DC1576" s="365"/>
      <c r="DD1576"/>
      <c r="DE1576" s="248" t="s">
        <v>19</v>
      </c>
      <c r="DF1576" s="248" t="s">
        <v>1129</v>
      </c>
      <c r="DG1576" s="248" t="str">
        <f t="shared" ref="DG1576:DG1619" si="25">DE1576&amp;" "&amp;DF1576</f>
        <v>Brahmanbaria Bijoynagar</v>
      </c>
      <c r="DH1576" s="365"/>
      <c r="DI1576"/>
      <c r="DJ1576" s="248" t="s">
        <v>19</v>
      </c>
      <c r="DK1576" s="248" t="s">
        <v>1129</v>
      </c>
      <c r="DL1576" s="248" t="str">
        <f t="shared" ref="DL1576:DL1639" si="26">DJ1576&amp;" "&amp;DK1576</f>
        <v>Brahmanbaria Bijoynagar</v>
      </c>
      <c r="DM1576" s="365"/>
      <c r="DN1576"/>
      <c r="DO1576" s="248" t="s">
        <v>19</v>
      </c>
      <c r="DP1576" s="248" t="s">
        <v>1129</v>
      </c>
      <c r="DQ1576" s="248" t="str">
        <f t="shared" ref="DQ1576:DQ1639" si="27">DO1576&amp;" "&amp;DP1576</f>
        <v>Brahmanbaria Bijoynagar</v>
      </c>
      <c r="DR1576" s="365"/>
    </row>
    <row r="1577" spans="1:122" ht="15" hidden="1" x14ac:dyDescent="0.25">
      <c r="A1577" s="248" t="s">
        <v>19</v>
      </c>
      <c r="B1577" s="252" t="s">
        <v>923</v>
      </c>
      <c r="C1577" s="248" t="str">
        <f t="shared" si="10"/>
        <v>Brahmanbaria Brahmanbaria DoTs Corner</v>
      </c>
      <c r="D1577" s="366"/>
      <c r="E1577" s="366"/>
      <c r="F1577" s="366"/>
      <c r="G1577" s="366"/>
      <c r="H1577" s="366"/>
      <c r="I1577" s="366"/>
      <c r="J1577" s="366"/>
      <c r="K1577" s="366"/>
      <c r="L1577" s="366"/>
      <c r="M1577" s="366"/>
      <c r="N1577" s="366"/>
      <c r="O1577" s="366"/>
      <c r="P1577" s="366"/>
      <c r="Q1577" s="366"/>
      <c r="R1577" s="366"/>
      <c r="S1577" s="169"/>
      <c r="T1577" s="169"/>
      <c r="U1577" s="248" t="s">
        <v>19</v>
      </c>
      <c r="V1577" s="252" t="s">
        <v>923</v>
      </c>
      <c r="W1577" s="248" t="str">
        <f t="shared" si="11"/>
        <v>Brahmanbaria Brahmanbaria DoTs Corner</v>
      </c>
      <c r="X1577" s="366"/>
      <c r="Y1577" s="366"/>
      <c r="Z1577" s="366"/>
      <c r="AA1577" s="366"/>
      <c r="AB1577" s="366"/>
      <c r="AC1577" s="366"/>
      <c r="AD1577" s="366"/>
      <c r="AE1577" s="366"/>
      <c r="AF1577" s="366"/>
      <c r="AG1577" s="366"/>
      <c r="AH1577" s="366"/>
      <c r="AI1577" s="366"/>
      <c r="AJ1577" s="366"/>
      <c r="AK1577" s="366"/>
      <c r="AL1577" s="366"/>
      <c r="AO1577" s="248" t="s">
        <v>19</v>
      </c>
      <c r="AP1577" s="252" t="s">
        <v>923</v>
      </c>
      <c r="AQ1577" s="248" t="str">
        <f t="shared" si="20"/>
        <v>Brahmanbaria Brahmanbaria DoTs Corner</v>
      </c>
      <c r="AR1577" s="392"/>
      <c r="AS1577" s="392"/>
      <c r="AT1577" s="392"/>
      <c r="AU1577" s="392"/>
      <c r="AV1577" s="392"/>
      <c r="AW1577" s="392"/>
      <c r="AX1577" s="392"/>
      <c r="AY1577" s="392"/>
      <c r="AZ1577" s="392"/>
      <c r="BA1577" s="392"/>
      <c r="BB1577" s="392"/>
      <c r="BC1577" s="392"/>
      <c r="BD1577" s="392"/>
      <c r="BE1577" s="392"/>
      <c r="BF1577" s="392"/>
      <c r="BH1577" s="248" t="s">
        <v>19</v>
      </c>
      <c r="BI1577" s="252" t="s">
        <v>923</v>
      </c>
      <c r="BJ1577" s="248" t="str">
        <f t="shared" si="21"/>
        <v>Brahmanbaria Brahmanbaria DoTs Corner</v>
      </c>
      <c r="BK1577" s="392"/>
      <c r="BL1577" s="392"/>
      <c r="BM1577" s="392"/>
      <c r="BN1577" s="392"/>
      <c r="BO1577" s="392"/>
      <c r="BP1577" s="392"/>
      <c r="BQ1577" s="392"/>
      <c r="BR1577" s="392"/>
      <c r="BS1577" s="392"/>
      <c r="BT1577" s="392"/>
      <c r="BU1577" s="392"/>
      <c r="BV1577" s="392"/>
      <c r="BW1577" s="392"/>
      <c r="BX1577" s="392"/>
      <c r="BY1577" s="392"/>
      <c r="CA1577" s="248" t="s">
        <v>19</v>
      </c>
      <c r="CB1577" s="252" t="s">
        <v>923</v>
      </c>
      <c r="CC1577" s="248" t="str">
        <f t="shared" si="22"/>
        <v>Brahmanbaria Brahmanbaria DoTs Corner</v>
      </c>
      <c r="CD1577" s="395"/>
      <c r="CE1577" s="395"/>
      <c r="CF1577" s="395"/>
      <c r="CG1577" s="395"/>
      <c r="CH1577" s="395"/>
      <c r="CI1577" s="395"/>
      <c r="CJ1577" s="395"/>
      <c r="CK1577" s="395"/>
      <c r="CN1577" s="248" t="s">
        <v>19</v>
      </c>
      <c r="CO1577" s="252" t="s">
        <v>923</v>
      </c>
      <c r="CP1577" s="248" t="str">
        <f t="shared" si="23"/>
        <v>Brahmanbaria Brahmanbaria DoTs Corner</v>
      </c>
      <c r="CQ1577" s="395"/>
      <c r="CR1577" s="395"/>
      <c r="CS1577" s="395"/>
      <c r="CT1577" s="395"/>
      <c r="CU1577" s="395"/>
      <c r="CV1577" s="395"/>
      <c r="CW1577" s="395"/>
      <c r="CX1577" s="395"/>
      <c r="CZ1577" s="248" t="s">
        <v>19</v>
      </c>
      <c r="DA1577" s="252" t="s">
        <v>923</v>
      </c>
      <c r="DB1577" s="248" t="str">
        <f t="shared" si="24"/>
        <v>Brahmanbaria Brahmanbaria DoTs Corner</v>
      </c>
      <c r="DC1577" s="365"/>
      <c r="DD1577"/>
      <c r="DE1577" s="248" t="s">
        <v>19</v>
      </c>
      <c r="DF1577" s="252" t="s">
        <v>923</v>
      </c>
      <c r="DG1577" s="248" t="str">
        <f t="shared" si="25"/>
        <v>Brahmanbaria Brahmanbaria DoTs Corner</v>
      </c>
      <c r="DH1577" s="365"/>
      <c r="DI1577"/>
      <c r="DJ1577" s="248" t="s">
        <v>19</v>
      </c>
      <c r="DK1577" s="252" t="s">
        <v>923</v>
      </c>
      <c r="DL1577" s="248" t="str">
        <f t="shared" si="26"/>
        <v>Brahmanbaria Brahmanbaria DoTs Corner</v>
      </c>
      <c r="DM1577" s="365"/>
      <c r="DN1577"/>
      <c r="DO1577" s="248" t="s">
        <v>19</v>
      </c>
      <c r="DP1577" s="252" t="s">
        <v>923</v>
      </c>
      <c r="DQ1577" s="248" t="str">
        <f t="shared" si="27"/>
        <v>Brahmanbaria Brahmanbaria DoTs Corner</v>
      </c>
      <c r="DR1577" s="365"/>
    </row>
    <row r="1578" spans="1:122" ht="15" hidden="1" x14ac:dyDescent="0.25">
      <c r="A1578" s="248" t="s">
        <v>19</v>
      </c>
      <c r="B1578" s="227" t="s">
        <v>129</v>
      </c>
      <c r="C1578" s="248" t="str">
        <f t="shared" si="10"/>
        <v>Brahmanbaria Brahmanbaria Sadar</v>
      </c>
      <c r="D1578" s="366"/>
      <c r="E1578" s="366"/>
      <c r="F1578" s="366"/>
      <c r="G1578" s="366"/>
      <c r="H1578" s="366"/>
      <c r="I1578" s="366"/>
      <c r="J1578" s="366"/>
      <c r="K1578" s="366"/>
      <c r="L1578" s="366"/>
      <c r="M1578" s="366"/>
      <c r="N1578" s="366"/>
      <c r="O1578" s="366"/>
      <c r="P1578" s="366"/>
      <c r="Q1578" s="366"/>
      <c r="R1578" s="366"/>
      <c r="S1578" s="169"/>
      <c r="T1578" s="169"/>
      <c r="U1578" s="248" t="s">
        <v>19</v>
      </c>
      <c r="V1578" s="227" t="s">
        <v>129</v>
      </c>
      <c r="W1578" s="248" t="str">
        <f t="shared" si="11"/>
        <v>Brahmanbaria Brahmanbaria Sadar</v>
      </c>
      <c r="X1578" s="366"/>
      <c r="Y1578" s="366"/>
      <c r="Z1578" s="366"/>
      <c r="AA1578" s="366"/>
      <c r="AB1578" s="366"/>
      <c r="AC1578" s="366"/>
      <c r="AD1578" s="366"/>
      <c r="AE1578" s="366"/>
      <c r="AF1578" s="366"/>
      <c r="AG1578" s="366"/>
      <c r="AH1578" s="366"/>
      <c r="AI1578" s="366"/>
      <c r="AJ1578" s="366"/>
      <c r="AK1578" s="366"/>
      <c r="AL1578" s="366"/>
      <c r="AO1578" s="248" t="s">
        <v>19</v>
      </c>
      <c r="AP1578" s="227" t="s">
        <v>129</v>
      </c>
      <c r="AQ1578" s="248" t="str">
        <f t="shared" si="20"/>
        <v>Brahmanbaria Brahmanbaria Sadar</v>
      </c>
      <c r="AR1578" s="392"/>
      <c r="AS1578" s="392"/>
      <c r="AT1578" s="392"/>
      <c r="AU1578" s="392"/>
      <c r="AV1578" s="392"/>
      <c r="AW1578" s="392"/>
      <c r="AX1578" s="392"/>
      <c r="AY1578" s="392"/>
      <c r="AZ1578" s="392"/>
      <c r="BA1578" s="392"/>
      <c r="BB1578" s="392"/>
      <c r="BC1578" s="392"/>
      <c r="BD1578" s="392"/>
      <c r="BE1578" s="392"/>
      <c r="BF1578" s="392"/>
      <c r="BH1578" s="248" t="s">
        <v>19</v>
      </c>
      <c r="BI1578" s="227" t="s">
        <v>129</v>
      </c>
      <c r="BJ1578" s="248" t="str">
        <f t="shared" si="21"/>
        <v>Brahmanbaria Brahmanbaria Sadar</v>
      </c>
      <c r="BK1578" s="392"/>
      <c r="BL1578" s="392"/>
      <c r="BM1578" s="392"/>
      <c r="BN1578" s="392"/>
      <c r="BO1578" s="392"/>
      <c r="BP1578" s="392"/>
      <c r="BQ1578" s="392"/>
      <c r="BR1578" s="392"/>
      <c r="BS1578" s="392"/>
      <c r="BT1578" s="392"/>
      <c r="BU1578" s="392"/>
      <c r="BV1578" s="392"/>
      <c r="BW1578" s="392"/>
      <c r="BX1578" s="392"/>
      <c r="BY1578" s="392"/>
      <c r="CA1578" s="248" t="s">
        <v>19</v>
      </c>
      <c r="CB1578" s="227" t="s">
        <v>129</v>
      </c>
      <c r="CC1578" s="248" t="str">
        <f t="shared" si="22"/>
        <v>Brahmanbaria Brahmanbaria Sadar</v>
      </c>
      <c r="CD1578" s="395"/>
      <c r="CE1578" s="395"/>
      <c r="CF1578" s="395"/>
      <c r="CG1578" s="395"/>
      <c r="CH1578" s="395"/>
      <c r="CI1578" s="395"/>
      <c r="CJ1578" s="395"/>
      <c r="CK1578" s="395"/>
      <c r="CN1578" s="248" t="s">
        <v>19</v>
      </c>
      <c r="CO1578" s="227" t="s">
        <v>129</v>
      </c>
      <c r="CP1578" s="248" t="str">
        <f t="shared" si="23"/>
        <v>Brahmanbaria Brahmanbaria Sadar</v>
      </c>
      <c r="CQ1578" s="395"/>
      <c r="CR1578" s="395"/>
      <c r="CS1578" s="395"/>
      <c r="CT1578" s="395"/>
      <c r="CU1578" s="395"/>
      <c r="CV1578" s="395"/>
      <c r="CW1578" s="395"/>
      <c r="CX1578" s="395"/>
      <c r="CZ1578" s="248" t="s">
        <v>19</v>
      </c>
      <c r="DA1578" s="227" t="s">
        <v>129</v>
      </c>
      <c r="DB1578" s="248" t="str">
        <f t="shared" si="24"/>
        <v>Brahmanbaria Brahmanbaria Sadar</v>
      </c>
      <c r="DC1578" s="365"/>
      <c r="DD1578"/>
      <c r="DE1578" s="248" t="s">
        <v>19</v>
      </c>
      <c r="DF1578" s="227" t="s">
        <v>129</v>
      </c>
      <c r="DG1578" s="248" t="str">
        <f t="shared" si="25"/>
        <v>Brahmanbaria Brahmanbaria Sadar</v>
      </c>
      <c r="DH1578" s="365"/>
      <c r="DI1578"/>
      <c r="DJ1578" s="248" t="s">
        <v>19</v>
      </c>
      <c r="DK1578" s="227" t="s">
        <v>129</v>
      </c>
      <c r="DL1578" s="248" t="str">
        <f t="shared" si="26"/>
        <v>Brahmanbaria Brahmanbaria Sadar</v>
      </c>
      <c r="DM1578" s="365"/>
      <c r="DN1578"/>
      <c r="DO1578" s="248" t="s">
        <v>19</v>
      </c>
      <c r="DP1578" s="227" t="s">
        <v>129</v>
      </c>
      <c r="DQ1578" s="248" t="str">
        <f t="shared" si="27"/>
        <v>Brahmanbaria Brahmanbaria Sadar</v>
      </c>
      <c r="DR1578" s="365"/>
    </row>
    <row r="1579" spans="1:122" ht="15" hidden="1" x14ac:dyDescent="0.25">
      <c r="A1579" s="248" t="s">
        <v>19</v>
      </c>
      <c r="B1579" s="248" t="s">
        <v>130</v>
      </c>
      <c r="C1579" s="248" t="str">
        <f t="shared" si="10"/>
        <v>Brahmanbaria Kashba</v>
      </c>
      <c r="D1579" s="366"/>
      <c r="E1579" s="366"/>
      <c r="F1579" s="366"/>
      <c r="G1579" s="366"/>
      <c r="H1579" s="366"/>
      <c r="I1579" s="366"/>
      <c r="J1579" s="366"/>
      <c r="K1579" s="366"/>
      <c r="L1579" s="366"/>
      <c r="M1579" s="366"/>
      <c r="N1579" s="366"/>
      <c r="O1579" s="366"/>
      <c r="P1579" s="366"/>
      <c r="Q1579" s="366"/>
      <c r="R1579" s="366"/>
      <c r="S1579" s="169"/>
      <c r="T1579" s="169"/>
      <c r="U1579" s="248" t="s">
        <v>19</v>
      </c>
      <c r="V1579" s="248" t="s">
        <v>130</v>
      </c>
      <c r="W1579" s="248" t="str">
        <f t="shared" si="11"/>
        <v>Brahmanbaria Kashba</v>
      </c>
      <c r="X1579" s="366"/>
      <c r="Y1579" s="366"/>
      <c r="Z1579" s="366"/>
      <c r="AA1579" s="366"/>
      <c r="AB1579" s="366"/>
      <c r="AC1579" s="366"/>
      <c r="AD1579" s="366"/>
      <c r="AE1579" s="366"/>
      <c r="AF1579" s="366"/>
      <c r="AG1579" s="366"/>
      <c r="AH1579" s="366"/>
      <c r="AI1579" s="366"/>
      <c r="AJ1579" s="366"/>
      <c r="AK1579" s="366"/>
      <c r="AL1579" s="366"/>
      <c r="AO1579" s="248" t="s">
        <v>19</v>
      </c>
      <c r="AP1579" s="248" t="s">
        <v>130</v>
      </c>
      <c r="AQ1579" s="248" t="str">
        <f t="shared" si="20"/>
        <v>Brahmanbaria Kashba</v>
      </c>
      <c r="AR1579" s="392"/>
      <c r="AS1579" s="392"/>
      <c r="AT1579" s="392"/>
      <c r="AU1579" s="392"/>
      <c r="AV1579" s="392"/>
      <c r="AW1579" s="392"/>
      <c r="AX1579" s="392"/>
      <c r="AY1579" s="392"/>
      <c r="AZ1579" s="392"/>
      <c r="BA1579" s="392"/>
      <c r="BB1579" s="392"/>
      <c r="BC1579" s="392"/>
      <c r="BD1579" s="392"/>
      <c r="BE1579" s="392"/>
      <c r="BF1579" s="392"/>
      <c r="BH1579" s="248" t="s">
        <v>19</v>
      </c>
      <c r="BI1579" s="248" t="s">
        <v>130</v>
      </c>
      <c r="BJ1579" s="248" t="str">
        <f t="shared" si="21"/>
        <v>Brahmanbaria Kashba</v>
      </c>
      <c r="BK1579" s="392"/>
      <c r="BL1579" s="392"/>
      <c r="BM1579" s="392"/>
      <c r="BN1579" s="392"/>
      <c r="BO1579" s="392"/>
      <c r="BP1579" s="392"/>
      <c r="BQ1579" s="392"/>
      <c r="BR1579" s="392"/>
      <c r="BS1579" s="392"/>
      <c r="BT1579" s="392"/>
      <c r="BU1579" s="392"/>
      <c r="BV1579" s="392"/>
      <c r="BW1579" s="392"/>
      <c r="BX1579" s="392"/>
      <c r="BY1579" s="392"/>
      <c r="CA1579" s="248" t="s">
        <v>19</v>
      </c>
      <c r="CB1579" s="248" t="s">
        <v>130</v>
      </c>
      <c r="CC1579" s="248" t="str">
        <f t="shared" si="22"/>
        <v>Brahmanbaria Kashba</v>
      </c>
      <c r="CD1579" s="395"/>
      <c r="CE1579" s="395"/>
      <c r="CF1579" s="395"/>
      <c r="CG1579" s="395"/>
      <c r="CH1579" s="395"/>
      <c r="CI1579" s="395"/>
      <c r="CJ1579" s="395"/>
      <c r="CK1579" s="395"/>
      <c r="CN1579" s="248" t="s">
        <v>19</v>
      </c>
      <c r="CO1579" s="248" t="s">
        <v>130</v>
      </c>
      <c r="CP1579" s="248" t="str">
        <f t="shared" si="23"/>
        <v>Brahmanbaria Kashba</v>
      </c>
      <c r="CQ1579" s="395"/>
      <c r="CR1579" s="395"/>
      <c r="CS1579" s="395"/>
      <c r="CT1579" s="395"/>
      <c r="CU1579" s="395"/>
      <c r="CV1579" s="395"/>
      <c r="CW1579" s="395"/>
      <c r="CX1579" s="395"/>
      <c r="CZ1579" s="248" t="s">
        <v>19</v>
      </c>
      <c r="DA1579" s="248" t="s">
        <v>130</v>
      </c>
      <c r="DB1579" s="248" t="str">
        <f t="shared" si="24"/>
        <v>Brahmanbaria Kashba</v>
      </c>
      <c r="DC1579" s="365"/>
      <c r="DD1579"/>
      <c r="DE1579" s="248" t="s">
        <v>19</v>
      </c>
      <c r="DF1579" s="248" t="s">
        <v>130</v>
      </c>
      <c r="DG1579" s="248" t="str">
        <f t="shared" si="25"/>
        <v>Brahmanbaria Kashba</v>
      </c>
      <c r="DH1579" s="365"/>
      <c r="DI1579"/>
      <c r="DJ1579" s="248" t="s">
        <v>19</v>
      </c>
      <c r="DK1579" s="248" t="s">
        <v>130</v>
      </c>
      <c r="DL1579" s="248" t="str">
        <f t="shared" si="26"/>
        <v>Brahmanbaria Kashba</v>
      </c>
      <c r="DM1579" s="365"/>
      <c r="DN1579"/>
      <c r="DO1579" s="248" t="s">
        <v>19</v>
      </c>
      <c r="DP1579" s="248" t="s">
        <v>130</v>
      </c>
      <c r="DQ1579" s="248" t="str">
        <f t="shared" si="27"/>
        <v>Brahmanbaria Kashba</v>
      </c>
      <c r="DR1579" s="365"/>
    </row>
    <row r="1580" spans="1:122" ht="15" hidden="1" x14ac:dyDescent="0.25">
      <c r="A1580" s="248" t="s">
        <v>19</v>
      </c>
      <c r="B1580" s="248" t="s">
        <v>131</v>
      </c>
      <c r="C1580" s="248" t="str">
        <f t="shared" si="10"/>
        <v>Brahmanbaria Nabinagar</v>
      </c>
      <c r="D1580" s="366"/>
      <c r="E1580" s="366"/>
      <c r="F1580" s="366"/>
      <c r="G1580" s="366"/>
      <c r="H1580" s="366"/>
      <c r="I1580" s="366"/>
      <c r="J1580" s="366"/>
      <c r="K1580" s="366"/>
      <c r="L1580" s="366"/>
      <c r="M1580" s="366"/>
      <c r="N1580" s="366"/>
      <c r="O1580" s="366"/>
      <c r="P1580" s="366"/>
      <c r="Q1580" s="366"/>
      <c r="R1580" s="366"/>
      <c r="S1580" s="169"/>
      <c r="T1580" s="169"/>
      <c r="U1580" s="248" t="s">
        <v>19</v>
      </c>
      <c r="V1580" s="248" t="s">
        <v>131</v>
      </c>
      <c r="W1580" s="248" t="str">
        <f t="shared" si="11"/>
        <v>Brahmanbaria Nabinagar</v>
      </c>
      <c r="X1580" s="366"/>
      <c r="Y1580" s="366"/>
      <c r="Z1580" s="366"/>
      <c r="AA1580" s="366"/>
      <c r="AB1580" s="366"/>
      <c r="AC1580" s="366"/>
      <c r="AD1580" s="366"/>
      <c r="AE1580" s="366"/>
      <c r="AF1580" s="366"/>
      <c r="AG1580" s="366"/>
      <c r="AH1580" s="366"/>
      <c r="AI1580" s="366"/>
      <c r="AJ1580" s="366"/>
      <c r="AK1580" s="366"/>
      <c r="AL1580" s="366"/>
      <c r="AO1580" s="248" t="s">
        <v>19</v>
      </c>
      <c r="AP1580" s="248" t="s">
        <v>131</v>
      </c>
      <c r="AQ1580" s="248" t="str">
        <f t="shared" si="20"/>
        <v>Brahmanbaria Nabinagar</v>
      </c>
      <c r="AR1580" s="392"/>
      <c r="AS1580" s="392"/>
      <c r="AT1580" s="392"/>
      <c r="AU1580" s="392"/>
      <c r="AV1580" s="392"/>
      <c r="AW1580" s="392"/>
      <c r="AX1580" s="392"/>
      <c r="AY1580" s="392"/>
      <c r="AZ1580" s="392"/>
      <c r="BA1580" s="392"/>
      <c r="BB1580" s="392"/>
      <c r="BC1580" s="392"/>
      <c r="BD1580" s="392"/>
      <c r="BE1580" s="392"/>
      <c r="BF1580" s="392"/>
      <c r="BH1580" s="248" t="s">
        <v>19</v>
      </c>
      <c r="BI1580" s="248" t="s">
        <v>131</v>
      </c>
      <c r="BJ1580" s="248" t="str">
        <f t="shared" si="21"/>
        <v>Brahmanbaria Nabinagar</v>
      </c>
      <c r="BK1580" s="392"/>
      <c r="BL1580" s="392"/>
      <c r="BM1580" s="392"/>
      <c r="BN1580" s="392"/>
      <c r="BO1580" s="392"/>
      <c r="BP1580" s="392"/>
      <c r="BQ1580" s="392"/>
      <c r="BR1580" s="392"/>
      <c r="BS1580" s="392"/>
      <c r="BT1580" s="392"/>
      <c r="BU1580" s="392"/>
      <c r="BV1580" s="392"/>
      <c r="BW1580" s="392"/>
      <c r="BX1580" s="392"/>
      <c r="BY1580" s="392"/>
      <c r="CA1580" s="248" t="s">
        <v>19</v>
      </c>
      <c r="CB1580" s="248" t="s">
        <v>131</v>
      </c>
      <c r="CC1580" s="248" t="str">
        <f t="shared" si="22"/>
        <v>Brahmanbaria Nabinagar</v>
      </c>
      <c r="CD1580" s="395"/>
      <c r="CE1580" s="395"/>
      <c r="CF1580" s="395"/>
      <c r="CG1580" s="395"/>
      <c r="CH1580" s="395"/>
      <c r="CI1580" s="395"/>
      <c r="CJ1580" s="395"/>
      <c r="CK1580" s="395"/>
      <c r="CN1580" s="248" t="s">
        <v>19</v>
      </c>
      <c r="CO1580" s="248" t="s">
        <v>131</v>
      </c>
      <c r="CP1580" s="248" t="str">
        <f t="shared" si="23"/>
        <v>Brahmanbaria Nabinagar</v>
      </c>
      <c r="CQ1580" s="395"/>
      <c r="CR1580" s="395"/>
      <c r="CS1580" s="395"/>
      <c r="CT1580" s="395"/>
      <c r="CU1580" s="395"/>
      <c r="CV1580" s="395"/>
      <c r="CW1580" s="395"/>
      <c r="CX1580" s="395"/>
      <c r="CZ1580" s="248" t="s">
        <v>19</v>
      </c>
      <c r="DA1580" s="248" t="s">
        <v>131</v>
      </c>
      <c r="DB1580" s="248" t="str">
        <f t="shared" si="24"/>
        <v>Brahmanbaria Nabinagar</v>
      </c>
      <c r="DC1580" s="365"/>
      <c r="DD1580"/>
      <c r="DE1580" s="248" t="s">
        <v>19</v>
      </c>
      <c r="DF1580" s="248" t="s">
        <v>131</v>
      </c>
      <c r="DG1580" s="248" t="str">
        <f t="shared" si="25"/>
        <v>Brahmanbaria Nabinagar</v>
      </c>
      <c r="DH1580" s="365"/>
      <c r="DI1580"/>
      <c r="DJ1580" s="248" t="s">
        <v>19</v>
      </c>
      <c r="DK1580" s="248" t="s">
        <v>131</v>
      </c>
      <c r="DL1580" s="248" t="str">
        <f t="shared" si="26"/>
        <v>Brahmanbaria Nabinagar</v>
      </c>
      <c r="DM1580" s="365"/>
      <c r="DN1580"/>
      <c r="DO1580" s="248" t="s">
        <v>19</v>
      </c>
      <c r="DP1580" s="248" t="s">
        <v>131</v>
      </c>
      <c r="DQ1580" s="248" t="str">
        <f t="shared" si="27"/>
        <v>Brahmanbaria Nabinagar</v>
      </c>
      <c r="DR1580" s="365"/>
    </row>
    <row r="1581" spans="1:122" ht="15" hidden="1" x14ac:dyDescent="0.25">
      <c r="A1581" s="248" t="s">
        <v>19</v>
      </c>
      <c r="B1581" s="248" t="s">
        <v>132</v>
      </c>
      <c r="C1581" s="248" t="str">
        <f t="shared" ref="C1581:C1648" si="28">A1581&amp;" "&amp;B1581</f>
        <v>Brahmanbaria Nasirnagar</v>
      </c>
      <c r="D1581" s="366"/>
      <c r="E1581" s="366"/>
      <c r="F1581" s="366"/>
      <c r="G1581" s="366"/>
      <c r="H1581" s="366"/>
      <c r="I1581" s="366"/>
      <c r="J1581" s="366"/>
      <c r="K1581" s="366"/>
      <c r="L1581" s="366"/>
      <c r="M1581" s="366"/>
      <c r="N1581" s="366"/>
      <c r="O1581" s="366"/>
      <c r="P1581" s="366"/>
      <c r="Q1581" s="366"/>
      <c r="R1581" s="366"/>
      <c r="S1581" s="169"/>
      <c r="T1581" s="169"/>
      <c r="U1581" s="248" t="s">
        <v>19</v>
      </c>
      <c r="V1581" s="248" t="s">
        <v>132</v>
      </c>
      <c r="W1581" s="248" t="str">
        <f t="shared" ref="W1581:W1648" si="29">U1581&amp;" "&amp;V1581</f>
        <v>Brahmanbaria Nasirnagar</v>
      </c>
      <c r="X1581" s="366"/>
      <c r="Y1581" s="366"/>
      <c r="Z1581" s="366"/>
      <c r="AA1581" s="366"/>
      <c r="AB1581" s="366"/>
      <c r="AC1581" s="366"/>
      <c r="AD1581" s="366"/>
      <c r="AE1581" s="366"/>
      <c r="AF1581" s="366"/>
      <c r="AG1581" s="366"/>
      <c r="AH1581" s="366"/>
      <c r="AI1581" s="366"/>
      <c r="AJ1581" s="366"/>
      <c r="AK1581" s="366"/>
      <c r="AL1581" s="366"/>
      <c r="AO1581" s="248" t="s">
        <v>19</v>
      </c>
      <c r="AP1581" s="248" t="s">
        <v>132</v>
      </c>
      <c r="AQ1581" s="248" t="str">
        <f t="shared" si="20"/>
        <v>Brahmanbaria Nasirnagar</v>
      </c>
      <c r="AR1581" s="392"/>
      <c r="AS1581" s="392"/>
      <c r="AT1581" s="392"/>
      <c r="AU1581" s="392"/>
      <c r="AV1581" s="392"/>
      <c r="AW1581" s="392"/>
      <c r="AX1581" s="392"/>
      <c r="AY1581" s="392"/>
      <c r="AZ1581" s="392"/>
      <c r="BA1581" s="392"/>
      <c r="BB1581" s="392"/>
      <c r="BC1581" s="392"/>
      <c r="BD1581" s="392"/>
      <c r="BE1581" s="392"/>
      <c r="BF1581" s="392"/>
      <c r="BH1581" s="248" t="s">
        <v>19</v>
      </c>
      <c r="BI1581" s="248" t="s">
        <v>132</v>
      </c>
      <c r="BJ1581" s="248" t="str">
        <f t="shared" si="21"/>
        <v>Brahmanbaria Nasirnagar</v>
      </c>
      <c r="BK1581" s="392"/>
      <c r="BL1581" s="392"/>
      <c r="BM1581" s="392"/>
      <c r="BN1581" s="392"/>
      <c r="BO1581" s="392"/>
      <c r="BP1581" s="392"/>
      <c r="BQ1581" s="392"/>
      <c r="BR1581" s="392"/>
      <c r="BS1581" s="392"/>
      <c r="BT1581" s="392"/>
      <c r="BU1581" s="392"/>
      <c r="BV1581" s="392"/>
      <c r="BW1581" s="392"/>
      <c r="BX1581" s="392"/>
      <c r="BY1581" s="392"/>
      <c r="CA1581" s="248" t="s">
        <v>19</v>
      </c>
      <c r="CB1581" s="248" t="s">
        <v>132</v>
      </c>
      <c r="CC1581" s="248" t="str">
        <f t="shared" si="22"/>
        <v>Brahmanbaria Nasirnagar</v>
      </c>
      <c r="CD1581" s="395"/>
      <c r="CE1581" s="395"/>
      <c r="CF1581" s="395"/>
      <c r="CG1581" s="395"/>
      <c r="CH1581" s="395"/>
      <c r="CI1581" s="395"/>
      <c r="CJ1581" s="395"/>
      <c r="CK1581" s="395"/>
      <c r="CN1581" s="248" t="s">
        <v>19</v>
      </c>
      <c r="CO1581" s="248" t="s">
        <v>132</v>
      </c>
      <c r="CP1581" s="248" t="str">
        <f t="shared" si="23"/>
        <v>Brahmanbaria Nasirnagar</v>
      </c>
      <c r="CQ1581" s="395"/>
      <c r="CR1581" s="395"/>
      <c r="CS1581" s="395"/>
      <c r="CT1581" s="395"/>
      <c r="CU1581" s="395"/>
      <c r="CV1581" s="395"/>
      <c r="CW1581" s="395"/>
      <c r="CX1581" s="395"/>
      <c r="CZ1581" s="248" t="s">
        <v>19</v>
      </c>
      <c r="DA1581" s="248" t="s">
        <v>132</v>
      </c>
      <c r="DB1581" s="248" t="str">
        <f t="shared" si="24"/>
        <v>Brahmanbaria Nasirnagar</v>
      </c>
      <c r="DC1581" s="365"/>
      <c r="DD1581"/>
      <c r="DE1581" s="248" t="s">
        <v>19</v>
      </c>
      <c r="DF1581" s="248" t="s">
        <v>132</v>
      </c>
      <c r="DG1581" s="248" t="str">
        <f t="shared" si="25"/>
        <v>Brahmanbaria Nasirnagar</v>
      </c>
      <c r="DH1581" s="365"/>
      <c r="DI1581"/>
      <c r="DJ1581" s="248" t="s">
        <v>19</v>
      </c>
      <c r="DK1581" s="248" t="s">
        <v>132</v>
      </c>
      <c r="DL1581" s="248" t="str">
        <f t="shared" si="26"/>
        <v>Brahmanbaria Nasirnagar</v>
      </c>
      <c r="DM1581" s="365"/>
      <c r="DN1581"/>
      <c r="DO1581" s="248" t="s">
        <v>19</v>
      </c>
      <c r="DP1581" s="248" t="s">
        <v>132</v>
      </c>
      <c r="DQ1581" s="248" t="str">
        <f t="shared" si="27"/>
        <v>Brahmanbaria Nasirnagar</v>
      </c>
      <c r="DR1581" s="365"/>
    </row>
    <row r="1582" spans="1:122" ht="15" hidden="1" x14ac:dyDescent="0.25">
      <c r="A1582" s="248" t="s">
        <v>19</v>
      </c>
      <c r="B1582" s="249" t="s">
        <v>86</v>
      </c>
      <c r="C1582" s="248" t="str">
        <f t="shared" si="28"/>
        <v>Brahmanbaria Prison</v>
      </c>
      <c r="D1582" s="366"/>
      <c r="E1582" s="366"/>
      <c r="F1582" s="366"/>
      <c r="G1582" s="366"/>
      <c r="H1582" s="366"/>
      <c r="I1582" s="366"/>
      <c r="J1582" s="366"/>
      <c r="K1582" s="366"/>
      <c r="L1582" s="366"/>
      <c r="M1582" s="366"/>
      <c r="N1582" s="366"/>
      <c r="O1582" s="366"/>
      <c r="P1582" s="366"/>
      <c r="Q1582" s="366"/>
      <c r="R1582" s="366"/>
      <c r="S1582" s="169"/>
      <c r="T1582" s="169"/>
      <c r="U1582" s="248" t="s">
        <v>19</v>
      </c>
      <c r="V1582" s="249" t="s">
        <v>86</v>
      </c>
      <c r="W1582" s="248" t="str">
        <f t="shared" si="29"/>
        <v>Brahmanbaria Prison</v>
      </c>
      <c r="X1582" s="366"/>
      <c r="Y1582" s="366"/>
      <c r="Z1582" s="366"/>
      <c r="AA1582" s="366"/>
      <c r="AB1582" s="366"/>
      <c r="AC1582" s="366"/>
      <c r="AD1582" s="366"/>
      <c r="AE1582" s="366"/>
      <c r="AF1582" s="366"/>
      <c r="AG1582" s="366"/>
      <c r="AH1582" s="366"/>
      <c r="AI1582" s="366"/>
      <c r="AJ1582" s="366"/>
      <c r="AK1582" s="366"/>
      <c r="AL1582" s="366"/>
      <c r="AO1582" s="248" t="s">
        <v>19</v>
      </c>
      <c r="AP1582" s="249" t="s">
        <v>86</v>
      </c>
      <c r="AQ1582" s="248" t="str">
        <f t="shared" si="20"/>
        <v>Brahmanbaria Prison</v>
      </c>
      <c r="AR1582" s="392"/>
      <c r="AS1582" s="392"/>
      <c r="AT1582" s="392"/>
      <c r="AU1582" s="392"/>
      <c r="AV1582" s="392"/>
      <c r="AW1582" s="392"/>
      <c r="AX1582" s="392"/>
      <c r="AY1582" s="392"/>
      <c r="AZ1582" s="392"/>
      <c r="BA1582" s="392"/>
      <c r="BB1582" s="392"/>
      <c r="BC1582" s="392"/>
      <c r="BD1582" s="392"/>
      <c r="BE1582" s="392"/>
      <c r="BF1582" s="392"/>
      <c r="BH1582" s="248" t="s">
        <v>19</v>
      </c>
      <c r="BI1582" s="249" t="s">
        <v>86</v>
      </c>
      <c r="BJ1582" s="248" t="str">
        <f t="shared" si="21"/>
        <v>Brahmanbaria Prison</v>
      </c>
      <c r="BK1582" s="392"/>
      <c r="BL1582" s="392"/>
      <c r="BM1582" s="392"/>
      <c r="BN1582" s="392"/>
      <c r="BO1582" s="392"/>
      <c r="BP1582" s="392"/>
      <c r="BQ1582" s="392"/>
      <c r="BR1582" s="392"/>
      <c r="BS1582" s="392"/>
      <c r="BT1582" s="392"/>
      <c r="BU1582" s="392"/>
      <c r="BV1582" s="392"/>
      <c r="BW1582" s="392"/>
      <c r="BX1582" s="392"/>
      <c r="BY1582" s="392"/>
      <c r="CA1582" s="248" t="s">
        <v>19</v>
      </c>
      <c r="CB1582" s="249" t="s">
        <v>86</v>
      </c>
      <c r="CC1582" s="248" t="str">
        <f t="shared" si="22"/>
        <v>Brahmanbaria Prison</v>
      </c>
      <c r="CD1582" s="395"/>
      <c r="CE1582" s="395"/>
      <c r="CF1582" s="395"/>
      <c r="CG1582" s="395"/>
      <c r="CH1582" s="395"/>
      <c r="CI1582" s="395"/>
      <c r="CJ1582" s="395"/>
      <c r="CK1582" s="395"/>
      <c r="CN1582" s="248" t="s">
        <v>19</v>
      </c>
      <c r="CO1582" s="249" t="s">
        <v>86</v>
      </c>
      <c r="CP1582" s="248" t="str">
        <f t="shared" si="23"/>
        <v>Brahmanbaria Prison</v>
      </c>
      <c r="CQ1582" s="395"/>
      <c r="CR1582" s="395"/>
      <c r="CS1582" s="395"/>
      <c r="CT1582" s="395"/>
      <c r="CU1582" s="395"/>
      <c r="CV1582" s="395"/>
      <c r="CW1582" s="395"/>
      <c r="CX1582" s="395"/>
      <c r="CZ1582" s="248" t="s">
        <v>19</v>
      </c>
      <c r="DA1582" s="249" t="s">
        <v>86</v>
      </c>
      <c r="DB1582" s="248" t="str">
        <f t="shared" si="24"/>
        <v>Brahmanbaria Prison</v>
      </c>
      <c r="DC1582" s="365"/>
      <c r="DD1582"/>
      <c r="DE1582" s="248" t="s">
        <v>19</v>
      </c>
      <c r="DF1582" s="249" t="s">
        <v>86</v>
      </c>
      <c r="DG1582" s="248" t="str">
        <f t="shared" si="25"/>
        <v>Brahmanbaria Prison</v>
      </c>
      <c r="DH1582" s="365"/>
      <c r="DI1582"/>
      <c r="DJ1582" s="248" t="s">
        <v>19</v>
      </c>
      <c r="DK1582" s="249" t="s">
        <v>86</v>
      </c>
      <c r="DL1582" s="248" t="str">
        <f t="shared" si="26"/>
        <v>Brahmanbaria Prison</v>
      </c>
      <c r="DM1582" s="365"/>
      <c r="DN1582"/>
      <c r="DO1582" s="248" t="s">
        <v>19</v>
      </c>
      <c r="DP1582" s="249" t="s">
        <v>86</v>
      </c>
      <c r="DQ1582" s="248" t="str">
        <f t="shared" si="27"/>
        <v>Brahmanbaria Prison</v>
      </c>
      <c r="DR1582" s="365"/>
    </row>
    <row r="1583" spans="1:122" ht="15" hidden="1" x14ac:dyDescent="0.25">
      <c r="A1583" s="248" t="s">
        <v>19</v>
      </c>
      <c r="B1583" s="248" t="s">
        <v>133</v>
      </c>
      <c r="C1583" s="248" t="str">
        <f t="shared" si="28"/>
        <v>Brahmanbaria Sarail</v>
      </c>
      <c r="D1583" s="366"/>
      <c r="E1583" s="366"/>
      <c r="F1583" s="366"/>
      <c r="G1583" s="366"/>
      <c r="H1583" s="366"/>
      <c r="I1583" s="366"/>
      <c r="J1583" s="366"/>
      <c r="K1583" s="366"/>
      <c r="L1583" s="366"/>
      <c r="M1583" s="366"/>
      <c r="N1583" s="366"/>
      <c r="O1583" s="366"/>
      <c r="P1583" s="366"/>
      <c r="Q1583" s="366"/>
      <c r="R1583" s="366"/>
      <c r="S1583" s="169"/>
      <c r="T1583" s="169"/>
      <c r="U1583" s="248" t="s">
        <v>19</v>
      </c>
      <c r="V1583" s="248" t="s">
        <v>133</v>
      </c>
      <c r="W1583" s="248" t="str">
        <f t="shared" si="29"/>
        <v>Brahmanbaria Sarail</v>
      </c>
      <c r="X1583" s="366"/>
      <c r="Y1583" s="366"/>
      <c r="Z1583" s="366"/>
      <c r="AA1583" s="366"/>
      <c r="AB1583" s="366"/>
      <c r="AC1583" s="366"/>
      <c r="AD1583" s="366"/>
      <c r="AE1583" s="366"/>
      <c r="AF1583" s="366"/>
      <c r="AG1583" s="366"/>
      <c r="AH1583" s="366"/>
      <c r="AI1583" s="366"/>
      <c r="AJ1583" s="366"/>
      <c r="AK1583" s="366"/>
      <c r="AL1583" s="366"/>
      <c r="AO1583" s="248" t="s">
        <v>19</v>
      </c>
      <c r="AP1583" s="248" t="s">
        <v>133</v>
      </c>
      <c r="AQ1583" s="248" t="str">
        <f t="shared" si="20"/>
        <v>Brahmanbaria Sarail</v>
      </c>
      <c r="AR1583" s="392"/>
      <c r="AS1583" s="392"/>
      <c r="AT1583" s="392"/>
      <c r="AU1583" s="392"/>
      <c r="AV1583" s="392"/>
      <c r="AW1583" s="392"/>
      <c r="AX1583" s="392"/>
      <c r="AY1583" s="392"/>
      <c r="AZ1583" s="392"/>
      <c r="BA1583" s="392"/>
      <c r="BB1583" s="392"/>
      <c r="BC1583" s="392"/>
      <c r="BD1583" s="392"/>
      <c r="BE1583" s="392"/>
      <c r="BF1583" s="392"/>
      <c r="BH1583" s="248" t="s">
        <v>19</v>
      </c>
      <c r="BI1583" s="248" t="s">
        <v>133</v>
      </c>
      <c r="BJ1583" s="248" t="str">
        <f t="shared" si="21"/>
        <v>Brahmanbaria Sarail</v>
      </c>
      <c r="BK1583" s="392"/>
      <c r="BL1583" s="392"/>
      <c r="BM1583" s="392"/>
      <c r="BN1583" s="392"/>
      <c r="BO1583" s="392"/>
      <c r="BP1583" s="392"/>
      <c r="BQ1583" s="392"/>
      <c r="BR1583" s="392"/>
      <c r="BS1583" s="392"/>
      <c r="BT1583" s="392"/>
      <c r="BU1583" s="392"/>
      <c r="BV1583" s="392"/>
      <c r="BW1583" s="392"/>
      <c r="BX1583" s="392"/>
      <c r="BY1583" s="392"/>
      <c r="CA1583" s="248" t="s">
        <v>19</v>
      </c>
      <c r="CB1583" s="248" t="s">
        <v>133</v>
      </c>
      <c r="CC1583" s="248" t="str">
        <f t="shared" si="22"/>
        <v>Brahmanbaria Sarail</v>
      </c>
      <c r="CD1583" s="395"/>
      <c r="CE1583" s="395"/>
      <c r="CF1583" s="395"/>
      <c r="CG1583" s="395"/>
      <c r="CH1583" s="395"/>
      <c r="CI1583" s="395"/>
      <c r="CJ1583" s="395"/>
      <c r="CK1583" s="395"/>
      <c r="CN1583" s="248" t="s">
        <v>19</v>
      </c>
      <c r="CO1583" s="248" t="s">
        <v>133</v>
      </c>
      <c r="CP1583" s="248" t="str">
        <f t="shared" si="23"/>
        <v>Brahmanbaria Sarail</v>
      </c>
      <c r="CQ1583" s="395"/>
      <c r="CR1583" s="395"/>
      <c r="CS1583" s="395"/>
      <c r="CT1583" s="395"/>
      <c r="CU1583" s="395"/>
      <c r="CV1583" s="395"/>
      <c r="CW1583" s="395"/>
      <c r="CX1583" s="395"/>
      <c r="CZ1583" s="248" t="s">
        <v>19</v>
      </c>
      <c r="DA1583" s="248" t="s">
        <v>133</v>
      </c>
      <c r="DB1583" s="248" t="str">
        <f t="shared" si="24"/>
        <v>Brahmanbaria Sarail</v>
      </c>
      <c r="DC1583" s="365"/>
      <c r="DD1583"/>
      <c r="DE1583" s="248" t="s">
        <v>19</v>
      </c>
      <c r="DF1583" s="248" t="s">
        <v>133</v>
      </c>
      <c r="DG1583" s="248" t="str">
        <f t="shared" si="25"/>
        <v>Brahmanbaria Sarail</v>
      </c>
      <c r="DH1583" s="365"/>
      <c r="DI1583"/>
      <c r="DJ1583" s="248" t="s">
        <v>19</v>
      </c>
      <c r="DK1583" s="248" t="s">
        <v>133</v>
      </c>
      <c r="DL1583" s="248" t="str">
        <f t="shared" si="26"/>
        <v>Brahmanbaria Sarail</v>
      </c>
      <c r="DM1583" s="365"/>
      <c r="DN1583"/>
      <c r="DO1583" s="248" t="s">
        <v>19</v>
      </c>
      <c r="DP1583" s="248" t="s">
        <v>133</v>
      </c>
      <c r="DQ1583" s="248" t="str">
        <f t="shared" si="27"/>
        <v>Brahmanbaria Sarail</v>
      </c>
      <c r="DR1583" s="365"/>
    </row>
    <row r="1584" spans="1:122" ht="15" hidden="1" x14ac:dyDescent="0.25">
      <c r="A1584" s="248" t="s">
        <v>21</v>
      </c>
      <c r="B1584" s="252" t="s">
        <v>938</v>
      </c>
      <c r="C1584" s="248" t="str">
        <f t="shared" si="28"/>
        <v>Chandpur Chandpur DoTs Corner</v>
      </c>
      <c r="D1584" s="366"/>
      <c r="E1584" s="366"/>
      <c r="F1584" s="366"/>
      <c r="G1584" s="366"/>
      <c r="H1584" s="366"/>
      <c r="I1584" s="366"/>
      <c r="J1584" s="366"/>
      <c r="K1584" s="366"/>
      <c r="L1584" s="366"/>
      <c r="M1584" s="366"/>
      <c r="N1584" s="366"/>
      <c r="O1584" s="366"/>
      <c r="P1584" s="366"/>
      <c r="Q1584" s="366"/>
      <c r="R1584" s="366"/>
      <c r="S1584" s="169"/>
      <c r="T1584" s="169"/>
      <c r="U1584" s="248" t="s">
        <v>21</v>
      </c>
      <c r="V1584" s="252" t="s">
        <v>938</v>
      </c>
      <c r="W1584" s="248" t="str">
        <f t="shared" si="29"/>
        <v>Chandpur Chandpur DoTs Corner</v>
      </c>
      <c r="X1584" s="366"/>
      <c r="Y1584" s="366"/>
      <c r="Z1584" s="366"/>
      <c r="AA1584" s="366"/>
      <c r="AB1584" s="366"/>
      <c r="AC1584" s="366"/>
      <c r="AD1584" s="366"/>
      <c r="AE1584" s="366"/>
      <c r="AF1584" s="366"/>
      <c r="AG1584" s="366"/>
      <c r="AH1584" s="366"/>
      <c r="AI1584" s="366"/>
      <c r="AJ1584" s="366"/>
      <c r="AK1584" s="366"/>
      <c r="AL1584" s="366"/>
      <c r="AO1584" s="248" t="s">
        <v>21</v>
      </c>
      <c r="AP1584" s="252" t="s">
        <v>938</v>
      </c>
      <c r="AQ1584" s="248" t="str">
        <f t="shared" si="20"/>
        <v>Chandpur Chandpur DoTs Corner</v>
      </c>
      <c r="AR1584" s="392"/>
      <c r="AS1584" s="392"/>
      <c r="AT1584" s="392"/>
      <c r="AU1584" s="392"/>
      <c r="AV1584" s="392"/>
      <c r="AW1584" s="392"/>
      <c r="AX1584" s="392"/>
      <c r="AY1584" s="392"/>
      <c r="AZ1584" s="392"/>
      <c r="BA1584" s="392"/>
      <c r="BB1584" s="392"/>
      <c r="BC1584" s="392"/>
      <c r="BD1584" s="392"/>
      <c r="BE1584" s="392"/>
      <c r="BF1584" s="392"/>
      <c r="BH1584" s="248" t="s">
        <v>21</v>
      </c>
      <c r="BI1584" s="252" t="s">
        <v>938</v>
      </c>
      <c r="BJ1584" s="248" t="str">
        <f t="shared" si="21"/>
        <v>Chandpur Chandpur DoTs Corner</v>
      </c>
      <c r="BK1584" s="392"/>
      <c r="BL1584" s="392"/>
      <c r="BM1584" s="392"/>
      <c r="BN1584" s="392"/>
      <c r="BO1584" s="392"/>
      <c r="BP1584" s="392"/>
      <c r="BQ1584" s="392"/>
      <c r="BR1584" s="392"/>
      <c r="BS1584" s="392"/>
      <c r="BT1584" s="392"/>
      <c r="BU1584" s="392"/>
      <c r="BV1584" s="392"/>
      <c r="BW1584" s="392"/>
      <c r="BX1584" s="392"/>
      <c r="BY1584" s="392"/>
      <c r="CA1584" s="248" t="s">
        <v>21</v>
      </c>
      <c r="CB1584" s="252" t="s">
        <v>938</v>
      </c>
      <c r="CC1584" s="248" t="str">
        <f t="shared" si="22"/>
        <v>Chandpur Chandpur DoTs Corner</v>
      </c>
      <c r="CD1584" s="395"/>
      <c r="CE1584" s="395"/>
      <c r="CF1584" s="395"/>
      <c r="CG1584" s="395"/>
      <c r="CH1584" s="395"/>
      <c r="CI1584" s="395"/>
      <c r="CJ1584" s="395"/>
      <c r="CK1584" s="395"/>
      <c r="CN1584" s="248" t="s">
        <v>21</v>
      </c>
      <c r="CO1584" s="252" t="s">
        <v>938</v>
      </c>
      <c r="CP1584" s="248" t="str">
        <f t="shared" si="23"/>
        <v>Chandpur Chandpur DoTs Corner</v>
      </c>
      <c r="CQ1584" s="395"/>
      <c r="CR1584" s="395"/>
      <c r="CS1584" s="395"/>
      <c r="CT1584" s="395"/>
      <c r="CU1584" s="395"/>
      <c r="CV1584" s="395"/>
      <c r="CW1584" s="395"/>
      <c r="CX1584" s="395"/>
      <c r="CZ1584" s="248" t="s">
        <v>21</v>
      </c>
      <c r="DA1584" s="252" t="s">
        <v>938</v>
      </c>
      <c r="DB1584" s="248" t="str">
        <f t="shared" si="24"/>
        <v>Chandpur Chandpur DoTs Corner</v>
      </c>
      <c r="DC1584" s="365"/>
      <c r="DD1584"/>
      <c r="DE1584" s="248" t="s">
        <v>21</v>
      </c>
      <c r="DF1584" s="252" t="s">
        <v>938</v>
      </c>
      <c r="DG1584" s="248" t="str">
        <f t="shared" si="25"/>
        <v>Chandpur Chandpur DoTs Corner</v>
      </c>
      <c r="DH1584" s="365"/>
      <c r="DI1584"/>
      <c r="DJ1584" s="248" t="s">
        <v>21</v>
      </c>
      <c r="DK1584" s="252" t="s">
        <v>938</v>
      </c>
      <c r="DL1584" s="248" t="str">
        <f t="shared" si="26"/>
        <v>Chandpur Chandpur DoTs Corner</v>
      </c>
      <c r="DM1584" s="365"/>
      <c r="DN1584"/>
      <c r="DO1584" s="248" t="s">
        <v>21</v>
      </c>
      <c r="DP1584" s="252" t="s">
        <v>938</v>
      </c>
      <c r="DQ1584" s="248" t="str">
        <f t="shared" si="27"/>
        <v>Chandpur Chandpur DoTs Corner</v>
      </c>
      <c r="DR1584" s="365"/>
    </row>
    <row r="1585" spans="1:122" ht="15" hidden="1" x14ac:dyDescent="0.25">
      <c r="A1585" s="248" t="s">
        <v>21</v>
      </c>
      <c r="B1585" s="227" t="s">
        <v>134</v>
      </c>
      <c r="C1585" s="248" t="str">
        <f t="shared" si="28"/>
        <v>Chandpur Chandpur Sadar</v>
      </c>
      <c r="D1585" s="366"/>
      <c r="E1585" s="366"/>
      <c r="F1585" s="366"/>
      <c r="G1585" s="366"/>
      <c r="H1585" s="366"/>
      <c r="I1585" s="366"/>
      <c r="J1585" s="366"/>
      <c r="K1585" s="366"/>
      <c r="L1585" s="366"/>
      <c r="M1585" s="366"/>
      <c r="N1585" s="366"/>
      <c r="O1585" s="366"/>
      <c r="P1585" s="366"/>
      <c r="Q1585" s="366"/>
      <c r="R1585" s="366"/>
      <c r="S1585" s="169"/>
      <c r="T1585" s="169"/>
      <c r="U1585" s="248" t="s">
        <v>21</v>
      </c>
      <c r="V1585" s="227" t="s">
        <v>134</v>
      </c>
      <c r="W1585" s="248" t="str">
        <f t="shared" si="29"/>
        <v>Chandpur Chandpur Sadar</v>
      </c>
      <c r="X1585" s="366"/>
      <c r="Y1585" s="366"/>
      <c r="Z1585" s="366"/>
      <c r="AA1585" s="366"/>
      <c r="AB1585" s="366"/>
      <c r="AC1585" s="366"/>
      <c r="AD1585" s="366"/>
      <c r="AE1585" s="366"/>
      <c r="AF1585" s="366"/>
      <c r="AG1585" s="366"/>
      <c r="AH1585" s="366"/>
      <c r="AI1585" s="366"/>
      <c r="AJ1585" s="366"/>
      <c r="AK1585" s="366"/>
      <c r="AL1585" s="366"/>
      <c r="AO1585" s="248" t="s">
        <v>21</v>
      </c>
      <c r="AP1585" s="227" t="s">
        <v>134</v>
      </c>
      <c r="AQ1585" s="248" t="str">
        <f t="shared" si="20"/>
        <v>Chandpur Chandpur Sadar</v>
      </c>
      <c r="AR1585" s="392"/>
      <c r="AS1585" s="392"/>
      <c r="AT1585" s="392"/>
      <c r="AU1585" s="392"/>
      <c r="AV1585" s="392"/>
      <c r="AW1585" s="392"/>
      <c r="AX1585" s="392"/>
      <c r="AY1585" s="392"/>
      <c r="AZ1585" s="392"/>
      <c r="BA1585" s="392"/>
      <c r="BB1585" s="392"/>
      <c r="BC1585" s="392"/>
      <c r="BD1585" s="392"/>
      <c r="BE1585" s="392"/>
      <c r="BF1585" s="392"/>
      <c r="BH1585" s="248" t="s">
        <v>21</v>
      </c>
      <c r="BI1585" s="227" t="s">
        <v>134</v>
      </c>
      <c r="BJ1585" s="248" t="str">
        <f t="shared" si="21"/>
        <v>Chandpur Chandpur Sadar</v>
      </c>
      <c r="BK1585" s="392"/>
      <c r="BL1585" s="392"/>
      <c r="BM1585" s="392"/>
      <c r="BN1585" s="392"/>
      <c r="BO1585" s="392"/>
      <c r="BP1585" s="392"/>
      <c r="BQ1585" s="392"/>
      <c r="BR1585" s="392"/>
      <c r="BS1585" s="392"/>
      <c r="BT1585" s="392"/>
      <c r="BU1585" s="392"/>
      <c r="BV1585" s="392"/>
      <c r="BW1585" s="392"/>
      <c r="BX1585" s="392"/>
      <c r="BY1585" s="392"/>
      <c r="CA1585" s="248" t="s">
        <v>21</v>
      </c>
      <c r="CB1585" s="227" t="s">
        <v>134</v>
      </c>
      <c r="CC1585" s="248" t="str">
        <f t="shared" si="22"/>
        <v>Chandpur Chandpur Sadar</v>
      </c>
      <c r="CD1585" s="395"/>
      <c r="CE1585" s="395"/>
      <c r="CF1585" s="395"/>
      <c r="CG1585" s="395"/>
      <c r="CH1585" s="395"/>
      <c r="CI1585" s="395"/>
      <c r="CJ1585" s="395"/>
      <c r="CK1585" s="395"/>
      <c r="CN1585" s="248" t="s">
        <v>21</v>
      </c>
      <c r="CO1585" s="227" t="s">
        <v>134</v>
      </c>
      <c r="CP1585" s="248" t="str">
        <f t="shared" si="23"/>
        <v>Chandpur Chandpur Sadar</v>
      </c>
      <c r="CQ1585" s="395"/>
      <c r="CR1585" s="395"/>
      <c r="CS1585" s="395"/>
      <c r="CT1585" s="395"/>
      <c r="CU1585" s="395"/>
      <c r="CV1585" s="395"/>
      <c r="CW1585" s="395"/>
      <c r="CX1585" s="395"/>
      <c r="CZ1585" s="248" t="s">
        <v>21</v>
      </c>
      <c r="DA1585" s="227" t="s">
        <v>134</v>
      </c>
      <c r="DB1585" s="248" t="str">
        <f t="shared" si="24"/>
        <v>Chandpur Chandpur Sadar</v>
      </c>
      <c r="DC1585" s="365"/>
      <c r="DD1585"/>
      <c r="DE1585" s="248" t="s">
        <v>21</v>
      </c>
      <c r="DF1585" s="227" t="s">
        <v>134</v>
      </c>
      <c r="DG1585" s="248" t="str">
        <f t="shared" si="25"/>
        <v>Chandpur Chandpur Sadar</v>
      </c>
      <c r="DH1585" s="365"/>
      <c r="DI1585"/>
      <c r="DJ1585" s="248" t="s">
        <v>21</v>
      </c>
      <c r="DK1585" s="227" t="s">
        <v>134</v>
      </c>
      <c r="DL1585" s="248" t="str">
        <f t="shared" si="26"/>
        <v>Chandpur Chandpur Sadar</v>
      </c>
      <c r="DM1585" s="365"/>
      <c r="DN1585"/>
      <c r="DO1585" s="248" t="s">
        <v>21</v>
      </c>
      <c r="DP1585" s="227" t="s">
        <v>134</v>
      </c>
      <c r="DQ1585" s="248" t="str">
        <f t="shared" si="27"/>
        <v>Chandpur Chandpur Sadar</v>
      </c>
      <c r="DR1585" s="365"/>
    </row>
    <row r="1586" spans="1:122" ht="15" hidden="1" x14ac:dyDescent="0.25">
      <c r="A1586" s="248" t="s">
        <v>21</v>
      </c>
      <c r="B1586" s="248" t="s">
        <v>135</v>
      </c>
      <c r="C1586" s="248" t="str">
        <f t="shared" si="28"/>
        <v>Chandpur Faridgonj</v>
      </c>
      <c r="D1586" s="366"/>
      <c r="E1586" s="366"/>
      <c r="F1586" s="366"/>
      <c r="G1586" s="366"/>
      <c r="H1586" s="366"/>
      <c r="I1586" s="366"/>
      <c r="J1586" s="366"/>
      <c r="K1586" s="366"/>
      <c r="L1586" s="366"/>
      <c r="M1586" s="366"/>
      <c r="N1586" s="366"/>
      <c r="O1586" s="366"/>
      <c r="P1586" s="366"/>
      <c r="Q1586" s="366"/>
      <c r="R1586" s="366"/>
      <c r="S1586" s="169"/>
      <c r="T1586" s="169"/>
      <c r="U1586" s="248" t="s">
        <v>21</v>
      </c>
      <c r="V1586" s="248" t="s">
        <v>135</v>
      </c>
      <c r="W1586" s="248" t="str">
        <f t="shared" si="29"/>
        <v>Chandpur Faridgonj</v>
      </c>
      <c r="X1586" s="366"/>
      <c r="Y1586" s="366"/>
      <c r="Z1586" s="366"/>
      <c r="AA1586" s="366"/>
      <c r="AB1586" s="366"/>
      <c r="AC1586" s="366"/>
      <c r="AD1586" s="366"/>
      <c r="AE1586" s="366"/>
      <c r="AF1586" s="366"/>
      <c r="AG1586" s="366"/>
      <c r="AH1586" s="366"/>
      <c r="AI1586" s="366"/>
      <c r="AJ1586" s="366"/>
      <c r="AK1586" s="366"/>
      <c r="AL1586" s="366"/>
      <c r="AO1586" s="248" t="s">
        <v>21</v>
      </c>
      <c r="AP1586" s="248" t="s">
        <v>135</v>
      </c>
      <c r="AQ1586" s="248" t="str">
        <f t="shared" si="20"/>
        <v>Chandpur Faridgonj</v>
      </c>
      <c r="AR1586" s="392"/>
      <c r="AS1586" s="392"/>
      <c r="AT1586" s="392"/>
      <c r="AU1586" s="392"/>
      <c r="AV1586" s="392"/>
      <c r="AW1586" s="392"/>
      <c r="AX1586" s="392"/>
      <c r="AY1586" s="392"/>
      <c r="AZ1586" s="392"/>
      <c r="BA1586" s="392"/>
      <c r="BB1586" s="392"/>
      <c r="BC1586" s="392"/>
      <c r="BD1586" s="392"/>
      <c r="BE1586" s="392"/>
      <c r="BF1586" s="392"/>
      <c r="BH1586" s="248" t="s">
        <v>21</v>
      </c>
      <c r="BI1586" s="248" t="s">
        <v>135</v>
      </c>
      <c r="BJ1586" s="248" t="str">
        <f t="shared" si="21"/>
        <v>Chandpur Faridgonj</v>
      </c>
      <c r="BK1586" s="392"/>
      <c r="BL1586" s="392"/>
      <c r="BM1586" s="392"/>
      <c r="BN1586" s="392"/>
      <c r="BO1586" s="392"/>
      <c r="BP1586" s="392"/>
      <c r="BQ1586" s="392"/>
      <c r="BR1586" s="392"/>
      <c r="BS1586" s="392"/>
      <c r="BT1586" s="392"/>
      <c r="BU1586" s="392"/>
      <c r="BV1586" s="392"/>
      <c r="BW1586" s="392"/>
      <c r="BX1586" s="392"/>
      <c r="BY1586" s="392"/>
      <c r="CA1586" s="248" t="s">
        <v>21</v>
      </c>
      <c r="CB1586" s="248" t="s">
        <v>135</v>
      </c>
      <c r="CC1586" s="248" t="str">
        <f t="shared" si="22"/>
        <v>Chandpur Faridgonj</v>
      </c>
      <c r="CD1586" s="395"/>
      <c r="CE1586" s="395"/>
      <c r="CF1586" s="395"/>
      <c r="CG1586" s="395"/>
      <c r="CH1586" s="395"/>
      <c r="CI1586" s="395"/>
      <c r="CJ1586" s="395"/>
      <c r="CK1586" s="395"/>
      <c r="CN1586" s="248" t="s">
        <v>21</v>
      </c>
      <c r="CO1586" s="248" t="s">
        <v>135</v>
      </c>
      <c r="CP1586" s="248" t="str">
        <f t="shared" si="23"/>
        <v>Chandpur Faridgonj</v>
      </c>
      <c r="CQ1586" s="395"/>
      <c r="CR1586" s="395"/>
      <c r="CS1586" s="395"/>
      <c r="CT1586" s="395"/>
      <c r="CU1586" s="395"/>
      <c r="CV1586" s="395"/>
      <c r="CW1586" s="395"/>
      <c r="CX1586" s="395"/>
      <c r="CZ1586" s="248" t="s">
        <v>21</v>
      </c>
      <c r="DA1586" s="248" t="s">
        <v>135</v>
      </c>
      <c r="DB1586" s="248" t="str">
        <f t="shared" si="24"/>
        <v>Chandpur Faridgonj</v>
      </c>
      <c r="DC1586" s="365"/>
      <c r="DD1586"/>
      <c r="DE1586" s="248" t="s">
        <v>21</v>
      </c>
      <c r="DF1586" s="248" t="s">
        <v>135</v>
      </c>
      <c r="DG1586" s="248" t="str">
        <f t="shared" si="25"/>
        <v>Chandpur Faridgonj</v>
      </c>
      <c r="DH1586" s="365"/>
      <c r="DI1586"/>
      <c r="DJ1586" s="248" t="s">
        <v>21</v>
      </c>
      <c r="DK1586" s="248" t="s">
        <v>135</v>
      </c>
      <c r="DL1586" s="248" t="str">
        <f t="shared" si="26"/>
        <v>Chandpur Faridgonj</v>
      </c>
      <c r="DM1586" s="365"/>
      <c r="DN1586"/>
      <c r="DO1586" s="248" t="s">
        <v>21</v>
      </c>
      <c r="DP1586" s="248" t="s">
        <v>135</v>
      </c>
      <c r="DQ1586" s="248" t="str">
        <f t="shared" si="27"/>
        <v>Chandpur Faridgonj</v>
      </c>
      <c r="DR1586" s="365"/>
    </row>
    <row r="1587" spans="1:122" ht="15" hidden="1" x14ac:dyDescent="0.25">
      <c r="A1587" s="248" t="s">
        <v>21</v>
      </c>
      <c r="B1587" s="248" t="s">
        <v>136</v>
      </c>
      <c r="C1587" s="248" t="str">
        <f t="shared" si="28"/>
        <v>Chandpur Haimchar</v>
      </c>
      <c r="D1587" s="366"/>
      <c r="E1587" s="366"/>
      <c r="F1587" s="366"/>
      <c r="G1587" s="366"/>
      <c r="H1587" s="366"/>
      <c r="I1587" s="366"/>
      <c r="J1587" s="366"/>
      <c r="K1587" s="366"/>
      <c r="L1587" s="366"/>
      <c r="M1587" s="366"/>
      <c r="N1587" s="366"/>
      <c r="O1587" s="366"/>
      <c r="P1587" s="366"/>
      <c r="Q1587" s="366"/>
      <c r="R1587" s="366"/>
      <c r="S1587" s="169"/>
      <c r="T1587" s="169"/>
      <c r="U1587" s="248" t="s">
        <v>21</v>
      </c>
      <c r="V1587" s="248" t="s">
        <v>136</v>
      </c>
      <c r="W1587" s="248" t="str">
        <f t="shared" si="29"/>
        <v>Chandpur Haimchar</v>
      </c>
      <c r="X1587" s="366"/>
      <c r="Y1587" s="366"/>
      <c r="Z1587" s="366"/>
      <c r="AA1587" s="366"/>
      <c r="AB1587" s="366"/>
      <c r="AC1587" s="366"/>
      <c r="AD1587" s="366"/>
      <c r="AE1587" s="366"/>
      <c r="AF1587" s="366"/>
      <c r="AG1587" s="366"/>
      <c r="AH1587" s="366"/>
      <c r="AI1587" s="366"/>
      <c r="AJ1587" s="366"/>
      <c r="AK1587" s="366"/>
      <c r="AL1587" s="366"/>
      <c r="AO1587" s="248" t="s">
        <v>21</v>
      </c>
      <c r="AP1587" s="248" t="s">
        <v>136</v>
      </c>
      <c r="AQ1587" s="248" t="str">
        <f t="shared" si="20"/>
        <v>Chandpur Haimchar</v>
      </c>
      <c r="AR1587" s="392"/>
      <c r="AS1587" s="392"/>
      <c r="AT1587" s="392"/>
      <c r="AU1587" s="392"/>
      <c r="AV1587" s="392"/>
      <c r="AW1587" s="392"/>
      <c r="AX1587" s="392"/>
      <c r="AY1587" s="392"/>
      <c r="AZ1587" s="392"/>
      <c r="BA1587" s="392"/>
      <c r="BB1587" s="392"/>
      <c r="BC1587" s="392"/>
      <c r="BD1587" s="392"/>
      <c r="BE1587" s="392"/>
      <c r="BF1587" s="392"/>
      <c r="BH1587" s="248" t="s">
        <v>21</v>
      </c>
      <c r="BI1587" s="248" t="s">
        <v>136</v>
      </c>
      <c r="BJ1587" s="248" t="str">
        <f t="shared" si="21"/>
        <v>Chandpur Haimchar</v>
      </c>
      <c r="BK1587" s="392"/>
      <c r="BL1587" s="392"/>
      <c r="BM1587" s="392"/>
      <c r="BN1587" s="392"/>
      <c r="BO1587" s="392"/>
      <c r="BP1587" s="392"/>
      <c r="BQ1587" s="392"/>
      <c r="BR1587" s="392"/>
      <c r="BS1587" s="392"/>
      <c r="BT1587" s="392"/>
      <c r="BU1587" s="392"/>
      <c r="BV1587" s="392"/>
      <c r="BW1587" s="392"/>
      <c r="BX1587" s="392"/>
      <c r="BY1587" s="392"/>
      <c r="CA1587" s="248" t="s">
        <v>21</v>
      </c>
      <c r="CB1587" s="248" t="s">
        <v>136</v>
      </c>
      <c r="CC1587" s="248" t="str">
        <f t="shared" si="22"/>
        <v>Chandpur Haimchar</v>
      </c>
      <c r="CD1587" s="395"/>
      <c r="CE1587" s="395"/>
      <c r="CF1587" s="395"/>
      <c r="CG1587" s="395"/>
      <c r="CH1587" s="395"/>
      <c r="CI1587" s="395"/>
      <c r="CJ1587" s="395"/>
      <c r="CK1587" s="395"/>
      <c r="CN1587" s="248" t="s">
        <v>21</v>
      </c>
      <c r="CO1587" s="248" t="s">
        <v>136</v>
      </c>
      <c r="CP1587" s="248" t="str">
        <f t="shared" si="23"/>
        <v>Chandpur Haimchar</v>
      </c>
      <c r="CQ1587" s="395"/>
      <c r="CR1587" s="395"/>
      <c r="CS1587" s="395"/>
      <c r="CT1587" s="395"/>
      <c r="CU1587" s="395"/>
      <c r="CV1587" s="395"/>
      <c r="CW1587" s="395"/>
      <c r="CX1587" s="395"/>
      <c r="CZ1587" s="248" t="s">
        <v>21</v>
      </c>
      <c r="DA1587" s="248" t="s">
        <v>136</v>
      </c>
      <c r="DB1587" s="248" t="str">
        <f t="shared" si="24"/>
        <v>Chandpur Haimchar</v>
      </c>
      <c r="DC1587" s="365"/>
      <c r="DD1587"/>
      <c r="DE1587" s="248" t="s">
        <v>21</v>
      </c>
      <c r="DF1587" s="248" t="s">
        <v>136</v>
      </c>
      <c r="DG1587" s="248" t="str">
        <f t="shared" si="25"/>
        <v>Chandpur Haimchar</v>
      </c>
      <c r="DH1587" s="365"/>
      <c r="DI1587"/>
      <c r="DJ1587" s="248" t="s">
        <v>21</v>
      </c>
      <c r="DK1587" s="248" t="s">
        <v>136</v>
      </c>
      <c r="DL1587" s="248" t="str">
        <f t="shared" si="26"/>
        <v>Chandpur Haimchar</v>
      </c>
      <c r="DM1587" s="365"/>
      <c r="DN1587"/>
      <c r="DO1587" s="248" t="s">
        <v>21</v>
      </c>
      <c r="DP1587" s="248" t="s">
        <v>136</v>
      </c>
      <c r="DQ1587" s="248" t="str">
        <f t="shared" si="27"/>
        <v>Chandpur Haimchar</v>
      </c>
      <c r="DR1587" s="365"/>
    </row>
    <row r="1588" spans="1:122" ht="15" hidden="1" x14ac:dyDescent="0.25">
      <c r="A1588" s="248" t="s">
        <v>21</v>
      </c>
      <c r="B1588" s="248" t="s">
        <v>137</v>
      </c>
      <c r="C1588" s="248" t="str">
        <f t="shared" si="28"/>
        <v>Chandpur Haziganj</v>
      </c>
      <c r="D1588" s="366"/>
      <c r="E1588" s="366"/>
      <c r="F1588" s="366"/>
      <c r="G1588" s="366"/>
      <c r="H1588" s="366"/>
      <c r="I1588" s="366"/>
      <c r="J1588" s="366"/>
      <c r="K1588" s="366"/>
      <c r="L1588" s="366"/>
      <c r="M1588" s="366"/>
      <c r="N1588" s="366"/>
      <c r="O1588" s="366"/>
      <c r="P1588" s="366"/>
      <c r="Q1588" s="366"/>
      <c r="R1588" s="366"/>
      <c r="S1588" s="169"/>
      <c r="T1588" s="169"/>
      <c r="U1588" s="248" t="s">
        <v>21</v>
      </c>
      <c r="V1588" s="248" t="s">
        <v>137</v>
      </c>
      <c r="W1588" s="248" t="str">
        <f t="shared" si="29"/>
        <v>Chandpur Haziganj</v>
      </c>
      <c r="X1588" s="366"/>
      <c r="Y1588" s="366"/>
      <c r="Z1588" s="366"/>
      <c r="AA1588" s="366"/>
      <c r="AB1588" s="366"/>
      <c r="AC1588" s="366"/>
      <c r="AD1588" s="366"/>
      <c r="AE1588" s="366"/>
      <c r="AF1588" s="366"/>
      <c r="AG1588" s="366"/>
      <c r="AH1588" s="366"/>
      <c r="AI1588" s="366"/>
      <c r="AJ1588" s="366"/>
      <c r="AK1588" s="366"/>
      <c r="AL1588" s="366"/>
      <c r="AO1588" s="248" t="s">
        <v>21</v>
      </c>
      <c r="AP1588" s="248" t="s">
        <v>137</v>
      </c>
      <c r="AQ1588" s="248" t="str">
        <f t="shared" si="20"/>
        <v>Chandpur Haziganj</v>
      </c>
      <c r="AR1588" s="392"/>
      <c r="AS1588" s="392"/>
      <c r="AT1588" s="392"/>
      <c r="AU1588" s="392"/>
      <c r="AV1588" s="392"/>
      <c r="AW1588" s="392"/>
      <c r="AX1588" s="392"/>
      <c r="AY1588" s="392"/>
      <c r="AZ1588" s="392"/>
      <c r="BA1588" s="392"/>
      <c r="BB1588" s="392"/>
      <c r="BC1588" s="392"/>
      <c r="BD1588" s="392"/>
      <c r="BE1588" s="392"/>
      <c r="BF1588" s="392"/>
      <c r="BH1588" s="248" t="s">
        <v>21</v>
      </c>
      <c r="BI1588" s="248" t="s">
        <v>137</v>
      </c>
      <c r="BJ1588" s="248" t="str">
        <f t="shared" si="21"/>
        <v>Chandpur Haziganj</v>
      </c>
      <c r="BK1588" s="392"/>
      <c r="BL1588" s="392"/>
      <c r="BM1588" s="392"/>
      <c r="BN1588" s="392"/>
      <c r="BO1588" s="392"/>
      <c r="BP1588" s="392"/>
      <c r="BQ1588" s="392"/>
      <c r="BR1588" s="392"/>
      <c r="BS1588" s="392"/>
      <c r="BT1588" s="392"/>
      <c r="BU1588" s="392"/>
      <c r="BV1588" s="392"/>
      <c r="BW1588" s="392"/>
      <c r="BX1588" s="392"/>
      <c r="BY1588" s="392"/>
      <c r="CA1588" s="248" t="s">
        <v>21</v>
      </c>
      <c r="CB1588" s="248" t="s">
        <v>137</v>
      </c>
      <c r="CC1588" s="248" t="str">
        <f t="shared" si="22"/>
        <v>Chandpur Haziganj</v>
      </c>
      <c r="CD1588" s="395"/>
      <c r="CE1588" s="395"/>
      <c r="CF1588" s="395"/>
      <c r="CG1588" s="395"/>
      <c r="CH1588" s="395"/>
      <c r="CI1588" s="395"/>
      <c r="CJ1588" s="395"/>
      <c r="CK1588" s="395"/>
      <c r="CN1588" s="248" t="s">
        <v>21</v>
      </c>
      <c r="CO1588" s="248" t="s">
        <v>137</v>
      </c>
      <c r="CP1588" s="248" t="str">
        <f t="shared" si="23"/>
        <v>Chandpur Haziganj</v>
      </c>
      <c r="CQ1588" s="395"/>
      <c r="CR1588" s="395"/>
      <c r="CS1588" s="395"/>
      <c r="CT1588" s="395"/>
      <c r="CU1588" s="395"/>
      <c r="CV1588" s="395"/>
      <c r="CW1588" s="395"/>
      <c r="CX1588" s="395"/>
      <c r="CZ1588" s="248" t="s">
        <v>21</v>
      </c>
      <c r="DA1588" s="248" t="s">
        <v>137</v>
      </c>
      <c r="DB1588" s="248" t="str">
        <f t="shared" si="24"/>
        <v>Chandpur Haziganj</v>
      </c>
      <c r="DC1588" s="365"/>
      <c r="DD1588"/>
      <c r="DE1588" s="248" t="s">
        <v>21</v>
      </c>
      <c r="DF1588" s="248" t="s">
        <v>137</v>
      </c>
      <c r="DG1588" s="248" t="str">
        <f t="shared" si="25"/>
        <v>Chandpur Haziganj</v>
      </c>
      <c r="DH1588" s="365"/>
      <c r="DI1588"/>
      <c r="DJ1588" s="248" t="s">
        <v>21</v>
      </c>
      <c r="DK1588" s="248" t="s">
        <v>137</v>
      </c>
      <c r="DL1588" s="248" t="str">
        <f t="shared" si="26"/>
        <v>Chandpur Haziganj</v>
      </c>
      <c r="DM1588" s="365"/>
      <c r="DN1588"/>
      <c r="DO1588" s="248" t="s">
        <v>21</v>
      </c>
      <c r="DP1588" s="248" t="s">
        <v>137</v>
      </c>
      <c r="DQ1588" s="248" t="str">
        <f t="shared" si="27"/>
        <v>Chandpur Haziganj</v>
      </c>
      <c r="DR1588" s="365"/>
    </row>
    <row r="1589" spans="1:122" ht="15" hidden="1" x14ac:dyDescent="0.25">
      <c r="A1589" s="248" t="s">
        <v>21</v>
      </c>
      <c r="B1589" s="248" t="s">
        <v>138</v>
      </c>
      <c r="C1589" s="248" t="str">
        <f t="shared" si="28"/>
        <v>Chandpur Kachua</v>
      </c>
      <c r="D1589" s="366"/>
      <c r="E1589" s="366"/>
      <c r="F1589" s="366"/>
      <c r="G1589" s="366"/>
      <c r="H1589" s="366"/>
      <c r="I1589" s="366"/>
      <c r="J1589" s="366"/>
      <c r="K1589" s="366"/>
      <c r="L1589" s="366"/>
      <c r="M1589" s="366"/>
      <c r="N1589" s="366"/>
      <c r="O1589" s="366"/>
      <c r="P1589" s="366"/>
      <c r="Q1589" s="366"/>
      <c r="R1589" s="366"/>
      <c r="S1589" s="169"/>
      <c r="T1589" s="169"/>
      <c r="U1589" s="248" t="s">
        <v>21</v>
      </c>
      <c r="V1589" s="248" t="s">
        <v>138</v>
      </c>
      <c r="W1589" s="248" t="str">
        <f t="shared" si="29"/>
        <v>Chandpur Kachua</v>
      </c>
      <c r="X1589" s="366"/>
      <c r="Y1589" s="366"/>
      <c r="Z1589" s="366"/>
      <c r="AA1589" s="366"/>
      <c r="AB1589" s="366"/>
      <c r="AC1589" s="366"/>
      <c r="AD1589" s="366"/>
      <c r="AE1589" s="366"/>
      <c r="AF1589" s="366"/>
      <c r="AG1589" s="366"/>
      <c r="AH1589" s="366"/>
      <c r="AI1589" s="366"/>
      <c r="AJ1589" s="366"/>
      <c r="AK1589" s="366"/>
      <c r="AL1589" s="366"/>
      <c r="AO1589" s="248" t="s">
        <v>21</v>
      </c>
      <c r="AP1589" s="248" t="s">
        <v>138</v>
      </c>
      <c r="AQ1589" s="248" t="str">
        <f t="shared" si="20"/>
        <v>Chandpur Kachua</v>
      </c>
      <c r="AR1589" s="392"/>
      <c r="AS1589" s="392"/>
      <c r="AT1589" s="392"/>
      <c r="AU1589" s="392"/>
      <c r="AV1589" s="392"/>
      <c r="AW1589" s="392"/>
      <c r="AX1589" s="392"/>
      <c r="AY1589" s="392"/>
      <c r="AZ1589" s="392"/>
      <c r="BA1589" s="392"/>
      <c r="BB1589" s="392"/>
      <c r="BC1589" s="392"/>
      <c r="BD1589" s="392"/>
      <c r="BE1589" s="392"/>
      <c r="BF1589" s="392"/>
      <c r="BH1589" s="248" t="s">
        <v>21</v>
      </c>
      <c r="BI1589" s="248" t="s">
        <v>138</v>
      </c>
      <c r="BJ1589" s="248" t="str">
        <f t="shared" si="21"/>
        <v>Chandpur Kachua</v>
      </c>
      <c r="BK1589" s="392"/>
      <c r="BL1589" s="392"/>
      <c r="BM1589" s="392"/>
      <c r="BN1589" s="392"/>
      <c r="BO1589" s="392"/>
      <c r="BP1589" s="392"/>
      <c r="BQ1589" s="392"/>
      <c r="BR1589" s="392"/>
      <c r="BS1589" s="392"/>
      <c r="BT1589" s="392"/>
      <c r="BU1589" s="392"/>
      <c r="BV1589" s="392"/>
      <c r="BW1589" s="392"/>
      <c r="BX1589" s="392"/>
      <c r="BY1589" s="392"/>
      <c r="CA1589" s="248" t="s">
        <v>21</v>
      </c>
      <c r="CB1589" s="248" t="s">
        <v>138</v>
      </c>
      <c r="CC1589" s="248" t="str">
        <f t="shared" si="22"/>
        <v>Chandpur Kachua</v>
      </c>
      <c r="CD1589" s="395"/>
      <c r="CE1589" s="395"/>
      <c r="CF1589" s="395"/>
      <c r="CG1589" s="395"/>
      <c r="CH1589" s="395"/>
      <c r="CI1589" s="395"/>
      <c r="CJ1589" s="395"/>
      <c r="CK1589" s="395"/>
      <c r="CN1589" s="248" t="s">
        <v>21</v>
      </c>
      <c r="CO1589" s="248" t="s">
        <v>138</v>
      </c>
      <c r="CP1589" s="248" t="str">
        <f t="shared" si="23"/>
        <v>Chandpur Kachua</v>
      </c>
      <c r="CQ1589" s="395"/>
      <c r="CR1589" s="395"/>
      <c r="CS1589" s="395"/>
      <c r="CT1589" s="395"/>
      <c r="CU1589" s="395"/>
      <c r="CV1589" s="395"/>
      <c r="CW1589" s="395"/>
      <c r="CX1589" s="395"/>
      <c r="CZ1589" s="248" t="s">
        <v>21</v>
      </c>
      <c r="DA1589" s="248" t="s">
        <v>138</v>
      </c>
      <c r="DB1589" s="248" t="str">
        <f t="shared" si="24"/>
        <v>Chandpur Kachua</v>
      </c>
      <c r="DC1589" s="365"/>
      <c r="DD1589"/>
      <c r="DE1589" s="248" t="s">
        <v>21</v>
      </c>
      <c r="DF1589" s="248" t="s">
        <v>138</v>
      </c>
      <c r="DG1589" s="248" t="str">
        <f t="shared" si="25"/>
        <v>Chandpur Kachua</v>
      </c>
      <c r="DH1589" s="365"/>
      <c r="DI1589"/>
      <c r="DJ1589" s="248" t="s">
        <v>21</v>
      </c>
      <c r="DK1589" s="248" t="s">
        <v>138</v>
      </c>
      <c r="DL1589" s="248" t="str">
        <f t="shared" si="26"/>
        <v>Chandpur Kachua</v>
      </c>
      <c r="DM1589" s="365"/>
      <c r="DN1589"/>
      <c r="DO1589" s="248" t="s">
        <v>21</v>
      </c>
      <c r="DP1589" s="248" t="s">
        <v>138</v>
      </c>
      <c r="DQ1589" s="248" t="str">
        <f t="shared" si="27"/>
        <v>Chandpur Kachua</v>
      </c>
      <c r="DR1589" s="365"/>
    </row>
    <row r="1590" spans="1:122" ht="15" hidden="1" x14ac:dyDescent="0.25">
      <c r="A1590" s="248" t="s">
        <v>21</v>
      </c>
      <c r="B1590" s="248" t="s">
        <v>139</v>
      </c>
      <c r="C1590" s="248" t="str">
        <f t="shared" si="28"/>
        <v>Chandpur Matlab</v>
      </c>
      <c r="D1590" s="366"/>
      <c r="E1590" s="366"/>
      <c r="F1590" s="366"/>
      <c r="G1590" s="366"/>
      <c r="H1590" s="366"/>
      <c r="I1590" s="366"/>
      <c r="J1590" s="366"/>
      <c r="K1590" s="366"/>
      <c r="L1590" s="366"/>
      <c r="M1590" s="366"/>
      <c r="N1590" s="366"/>
      <c r="O1590" s="366"/>
      <c r="P1590" s="366"/>
      <c r="Q1590" s="366"/>
      <c r="R1590" s="366"/>
      <c r="S1590" s="169"/>
      <c r="T1590" s="169"/>
      <c r="U1590" s="248" t="s">
        <v>21</v>
      </c>
      <c r="V1590" s="248" t="s">
        <v>139</v>
      </c>
      <c r="W1590" s="248" t="str">
        <f t="shared" si="29"/>
        <v>Chandpur Matlab</v>
      </c>
      <c r="X1590" s="366"/>
      <c r="Y1590" s="366"/>
      <c r="Z1590" s="366"/>
      <c r="AA1590" s="366"/>
      <c r="AB1590" s="366"/>
      <c r="AC1590" s="366"/>
      <c r="AD1590" s="366"/>
      <c r="AE1590" s="366"/>
      <c r="AF1590" s="366"/>
      <c r="AG1590" s="366"/>
      <c r="AH1590" s="366"/>
      <c r="AI1590" s="366"/>
      <c r="AJ1590" s="366"/>
      <c r="AK1590" s="366"/>
      <c r="AL1590" s="366"/>
      <c r="AO1590" s="248" t="s">
        <v>21</v>
      </c>
      <c r="AP1590" s="248" t="s">
        <v>139</v>
      </c>
      <c r="AQ1590" s="248" t="str">
        <f t="shared" si="20"/>
        <v>Chandpur Matlab</v>
      </c>
      <c r="AR1590" s="392"/>
      <c r="AS1590" s="392"/>
      <c r="AT1590" s="392"/>
      <c r="AU1590" s="392"/>
      <c r="AV1590" s="392"/>
      <c r="AW1590" s="392"/>
      <c r="AX1590" s="392"/>
      <c r="AY1590" s="392"/>
      <c r="AZ1590" s="392"/>
      <c r="BA1590" s="392"/>
      <c r="BB1590" s="392"/>
      <c r="BC1590" s="392"/>
      <c r="BD1590" s="392"/>
      <c r="BE1590" s="392"/>
      <c r="BF1590" s="392"/>
      <c r="BH1590" s="248" t="s">
        <v>21</v>
      </c>
      <c r="BI1590" s="248" t="s">
        <v>139</v>
      </c>
      <c r="BJ1590" s="248" t="str">
        <f t="shared" si="21"/>
        <v>Chandpur Matlab</v>
      </c>
      <c r="BK1590" s="392"/>
      <c r="BL1590" s="392"/>
      <c r="BM1590" s="392"/>
      <c r="BN1590" s="392"/>
      <c r="BO1590" s="392"/>
      <c r="BP1590" s="392"/>
      <c r="BQ1590" s="392"/>
      <c r="BR1590" s="392"/>
      <c r="BS1590" s="392"/>
      <c r="BT1590" s="392"/>
      <c r="BU1590" s="392"/>
      <c r="BV1590" s="392"/>
      <c r="BW1590" s="392"/>
      <c r="BX1590" s="392"/>
      <c r="BY1590" s="392"/>
      <c r="CA1590" s="248" t="s">
        <v>21</v>
      </c>
      <c r="CB1590" s="248" t="s">
        <v>139</v>
      </c>
      <c r="CC1590" s="248" t="str">
        <f t="shared" si="22"/>
        <v>Chandpur Matlab</v>
      </c>
      <c r="CD1590" s="395"/>
      <c r="CE1590" s="395"/>
      <c r="CF1590" s="395"/>
      <c r="CG1590" s="395"/>
      <c r="CH1590" s="395"/>
      <c r="CI1590" s="395"/>
      <c r="CJ1590" s="395"/>
      <c r="CK1590" s="395"/>
      <c r="CN1590" s="248" t="s">
        <v>21</v>
      </c>
      <c r="CO1590" s="248" t="s">
        <v>139</v>
      </c>
      <c r="CP1590" s="248" t="str">
        <f t="shared" si="23"/>
        <v>Chandpur Matlab</v>
      </c>
      <c r="CQ1590" s="395"/>
      <c r="CR1590" s="395"/>
      <c r="CS1590" s="395"/>
      <c r="CT1590" s="395"/>
      <c r="CU1590" s="395"/>
      <c r="CV1590" s="395"/>
      <c r="CW1590" s="395"/>
      <c r="CX1590" s="395"/>
      <c r="CZ1590" s="248" t="s">
        <v>21</v>
      </c>
      <c r="DA1590" s="248" t="s">
        <v>139</v>
      </c>
      <c r="DB1590" s="248" t="str">
        <f t="shared" si="24"/>
        <v>Chandpur Matlab</v>
      </c>
      <c r="DC1590" s="365"/>
      <c r="DD1590"/>
      <c r="DE1590" s="248" t="s">
        <v>21</v>
      </c>
      <c r="DF1590" s="248" t="s">
        <v>139</v>
      </c>
      <c r="DG1590" s="248" t="str">
        <f t="shared" si="25"/>
        <v>Chandpur Matlab</v>
      </c>
      <c r="DH1590" s="365"/>
      <c r="DI1590"/>
      <c r="DJ1590" s="248" t="s">
        <v>21</v>
      </c>
      <c r="DK1590" s="248" t="s">
        <v>139</v>
      </c>
      <c r="DL1590" s="248" t="str">
        <f t="shared" si="26"/>
        <v>Chandpur Matlab</v>
      </c>
      <c r="DM1590" s="365"/>
      <c r="DN1590"/>
      <c r="DO1590" s="248" t="s">
        <v>21</v>
      </c>
      <c r="DP1590" s="248" t="s">
        <v>139</v>
      </c>
      <c r="DQ1590" s="248" t="str">
        <f t="shared" si="27"/>
        <v>Chandpur Matlab</v>
      </c>
      <c r="DR1590" s="365"/>
    </row>
    <row r="1591" spans="1:122" ht="15" hidden="1" x14ac:dyDescent="0.25">
      <c r="A1591" s="248" t="s">
        <v>21</v>
      </c>
      <c r="B1591" s="248" t="s">
        <v>140</v>
      </c>
      <c r="C1591" s="248" t="str">
        <f t="shared" si="28"/>
        <v>Chandpur Matlab North</v>
      </c>
      <c r="D1591" s="366"/>
      <c r="E1591" s="366"/>
      <c r="F1591" s="366"/>
      <c r="G1591" s="366"/>
      <c r="H1591" s="366"/>
      <c r="I1591" s="366"/>
      <c r="J1591" s="366"/>
      <c r="K1591" s="366"/>
      <c r="L1591" s="366"/>
      <c r="M1591" s="366"/>
      <c r="N1591" s="366"/>
      <c r="O1591" s="366"/>
      <c r="P1591" s="366"/>
      <c r="Q1591" s="366"/>
      <c r="R1591" s="366"/>
      <c r="S1591" s="169"/>
      <c r="T1591" s="169"/>
      <c r="U1591" s="248" t="s">
        <v>21</v>
      </c>
      <c r="V1591" s="248" t="s">
        <v>140</v>
      </c>
      <c r="W1591" s="248" t="str">
        <f t="shared" si="29"/>
        <v>Chandpur Matlab North</v>
      </c>
      <c r="X1591" s="366"/>
      <c r="Y1591" s="366"/>
      <c r="Z1591" s="366"/>
      <c r="AA1591" s="366"/>
      <c r="AB1591" s="366"/>
      <c r="AC1591" s="366"/>
      <c r="AD1591" s="366"/>
      <c r="AE1591" s="366"/>
      <c r="AF1591" s="366"/>
      <c r="AG1591" s="366"/>
      <c r="AH1591" s="366"/>
      <c r="AI1591" s="366"/>
      <c r="AJ1591" s="366"/>
      <c r="AK1591" s="366"/>
      <c r="AL1591" s="366"/>
      <c r="AO1591" s="248" t="s">
        <v>21</v>
      </c>
      <c r="AP1591" s="248" t="s">
        <v>140</v>
      </c>
      <c r="AQ1591" s="248" t="str">
        <f t="shared" si="20"/>
        <v>Chandpur Matlab North</v>
      </c>
      <c r="AR1591" s="392"/>
      <c r="AS1591" s="392"/>
      <c r="AT1591" s="392"/>
      <c r="AU1591" s="392"/>
      <c r="AV1591" s="392"/>
      <c r="AW1591" s="392"/>
      <c r="AX1591" s="392"/>
      <c r="AY1591" s="392"/>
      <c r="AZ1591" s="392"/>
      <c r="BA1591" s="392"/>
      <c r="BB1591" s="392"/>
      <c r="BC1591" s="392"/>
      <c r="BD1591" s="392"/>
      <c r="BE1591" s="392"/>
      <c r="BF1591" s="392"/>
      <c r="BH1591" s="248" t="s">
        <v>21</v>
      </c>
      <c r="BI1591" s="248" t="s">
        <v>140</v>
      </c>
      <c r="BJ1591" s="248" t="str">
        <f t="shared" si="21"/>
        <v>Chandpur Matlab North</v>
      </c>
      <c r="BK1591" s="392"/>
      <c r="BL1591" s="392"/>
      <c r="BM1591" s="392"/>
      <c r="BN1591" s="392"/>
      <c r="BO1591" s="392"/>
      <c r="BP1591" s="392"/>
      <c r="BQ1591" s="392"/>
      <c r="BR1591" s="392"/>
      <c r="BS1591" s="392"/>
      <c r="BT1591" s="392"/>
      <c r="BU1591" s="392"/>
      <c r="BV1591" s="392"/>
      <c r="BW1591" s="392"/>
      <c r="BX1591" s="392"/>
      <c r="BY1591" s="392"/>
      <c r="CA1591" s="248" t="s">
        <v>21</v>
      </c>
      <c r="CB1591" s="248" t="s">
        <v>140</v>
      </c>
      <c r="CC1591" s="248" t="str">
        <f t="shared" si="22"/>
        <v>Chandpur Matlab North</v>
      </c>
      <c r="CD1591" s="395"/>
      <c r="CE1591" s="395"/>
      <c r="CF1591" s="395"/>
      <c r="CG1591" s="395"/>
      <c r="CH1591" s="395"/>
      <c r="CI1591" s="395"/>
      <c r="CJ1591" s="395"/>
      <c r="CK1591" s="395"/>
      <c r="CN1591" s="248" t="s">
        <v>21</v>
      </c>
      <c r="CO1591" s="248" t="s">
        <v>140</v>
      </c>
      <c r="CP1591" s="248" t="str">
        <f t="shared" si="23"/>
        <v>Chandpur Matlab North</v>
      </c>
      <c r="CQ1591" s="395"/>
      <c r="CR1591" s="395"/>
      <c r="CS1591" s="395"/>
      <c r="CT1591" s="395"/>
      <c r="CU1591" s="395"/>
      <c r="CV1591" s="395"/>
      <c r="CW1591" s="395"/>
      <c r="CX1591" s="395"/>
      <c r="CZ1591" s="248" t="s">
        <v>21</v>
      </c>
      <c r="DA1591" s="248" t="s">
        <v>140</v>
      </c>
      <c r="DB1591" s="248" t="str">
        <f t="shared" si="24"/>
        <v>Chandpur Matlab North</v>
      </c>
      <c r="DC1591" s="365"/>
      <c r="DD1591"/>
      <c r="DE1591" s="248" t="s">
        <v>21</v>
      </c>
      <c r="DF1591" s="248" t="s">
        <v>140</v>
      </c>
      <c r="DG1591" s="248" t="str">
        <f t="shared" si="25"/>
        <v>Chandpur Matlab North</v>
      </c>
      <c r="DH1591" s="365"/>
      <c r="DI1591"/>
      <c r="DJ1591" s="248" t="s">
        <v>21</v>
      </c>
      <c r="DK1591" s="248" t="s">
        <v>140</v>
      </c>
      <c r="DL1591" s="248" t="str">
        <f t="shared" si="26"/>
        <v>Chandpur Matlab North</v>
      </c>
      <c r="DM1591" s="365"/>
      <c r="DN1591"/>
      <c r="DO1591" s="248" t="s">
        <v>21</v>
      </c>
      <c r="DP1591" s="248" t="s">
        <v>140</v>
      </c>
      <c r="DQ1591" s="248" t="str">
        <f t="shared" si="27"/>
        <v>Chandpur Matlab North</v>
      </c>
      <c r="DR1591" s="365"/>
    </row>
    <row r="1592" spans="1:122" ht="15" hidden="1" x14ac:dyDescent="0.25">
      <c r="A1592" s="248" t="s">
        <v>21</v>
      </c>
      <c r="B1592" s="249" t="s">
        <v>86</v>
      </c>
      <c r="C1592" s="248" t="str">
        <f t="shared" si="28"/>
        <v>Chandpur Prison</v>
      </c>
      <c r="D1592" s="366"/>
      <c r="E1592" s="366"/>
      <c r="F1592" s="366"/>
      <c r="G1592" s="366"/>
      <c r="H1592" s="366"/>
      <c r="I1592" s="366"/>
      <c r="J1592" s="366"/>
      <c r="K1592" s="366"/>
      <c r="L1592" s="366"/>
      <c r="M1592" s="366"/>
      <c r="N1592" s="366"/>
      <c r="O1592" s="366"/>
      <c r="P1592" s="366"/>
      <c r="Q1592" s="366"/>
      <c r="R1592" s="366"/>
      <c r="S1592" s="169"/>
      <c r="T1592" s="169"/>
      <c r="U1592" s="248" t="s">
        <v>21</v>
      </c>
      <c r="V1592" s="249" t="s">
        <v>86</v>
      </c>
      <c r="W1592" s="248" t="str">
        <f t="shared" si="29"/>
        <v>Chandpur Prison</v>
      </c>
      <c r="X1592" s="366"/>
      <c r="Y1592" s="366"/>
      <c r="Z1592" s="366"/>
      <c r="AA1592" s="366"/>
      <c r="AB1592" s="366"/>
      <c r="AC1592" s="366"/>
      <c r="AD1592" s="366"/>
      <c r="AE1592" s="366"/>
      <c r="AF1592" s="366"/>
      <c r="AG1592" s="366"/>
      <c r="AH1592" s="366"/>
      <c r="AI1592" s="366"/>
      <c r="AJ1592" s="366"/>
      <c r="AK1592" s="366"/>
      <c r="AL1592" s="366"/>
      <c r="AO1592" s="248" t="s">
        <v>21</v>
      </c>
      <c r="AP1592" s="249" t="s">
        <v>86</v>
      </c>
      <c r="AQ1592" s="248" t="str">
        <f t="shared" si="20"/>
        <v>Chandpur Prison</v>
      </c>
      <c r="AR1592" s="392"/>
      <c r="AS1592" s="392"/>
      <c r="AT1592" s="392"/>
      <c r="AU1592" s="392"/>
      <c r="AV1592" s="392"/>
      <c r="AW1592" s="392"/>
      <c r="AX1592" s="392"/>
      <c r="AY1592" s="392"/>
      <c r="AZ1592" s="392"/>
      <c r="BA1592" s="392"/>
      <c r="BB1592" s="392"/>
      <c r="BC1592" s="392"/>
      <c r="BD1592" s="392"/>
      <c r="BE1592" s="392"/>
      <c r="BF1592" s="392"/>
      <c r="BH1592" s="248" t="s">
        <v>21</v>
      </c>
      <c r="BI1592" s="249" t="s">
        <v>86</v>
      </c>
      <c r="BJ1592" s="248" t="str">
        <f t="shared" si="21"/>
        <v>Chandpur Prison</v>
      </c>
      <c r="BK1592" s="392"/>
      <c r="BL1592" s="392"/>
      <c r="BM1592" s="392"/>
      <c r="BN1592" s="392"/>
      <c r="BO1592" s="392"/>
      <c r="BP1592" s="392"/>
      <c r="BQ1592" s="392"/>
      <c r="BR1592" s="392"/>
      <c r="BS1592" s="392"/>
      <c r="BT1592" s="392"/>
      <c r="BU1592" s="392"/>
      <c r="BV1592" s="392"/>
      <c r="BW1592" s="392"/>
      <c r="BX1592" s="392"/>
      <c r="BY1592" s="392"/>
      <c r="CA1592" s="248" t="s">
        <v>21</v>
      </c>
      <c r="CB1592" s="249" t="s">
        <v>86</v>
      </c>
      <c r="CC1592" s="248" t="str">
        <f t="shared" si="22"/>
        <v>Chandpur Prison</v>
      </c>
      <c r="CD1592" s="395"/>
      <c r="CE1592" s="395"/>
      <c r="CF1592" s="395"/>
      <c r="CG1592" s="395"/>
      <c r="CH1592" s="395"/>
      <c r="CI1592" s="395"/>
      <c r="CJ1592" s="395"/>
      <c r="CK1592" s="395"/>
      <c r="CN1592" s="248" t="s">
        <v>21</v>
      </c>
      <c r="CO1592" s="249" t="s">
        <v>86</v>
      </c>
      <c r="CP1592" s="248" t="str">
        <f t="shared" si="23"/>
        <v>Chandpur Prison</v>
      </c>
      <c r="CQ1592" s="395"/>
      <c r="CR1592" s="395"/>
      <c r="CS1592" s="395"/>
      <c r="CT1592" s="395"/>
      <c r="CU1592" s="395"/>
      <c r="CV1592" s="395"/>
      <c r="CW1592" s="395"/>
      <c r="CX1592" s="395"/>
      <c r="CZ1592" s="248" t="s">
        <v>21</v>
      </c>
      <c r="DA1592" s="249" t="s">
        <v>86</v>
      </c>
      <c r="DB1592" s="248" t="str">
        <f t="shared" si="24"/>
        <v>Chandpur Prison</v>
      </c>
      <c r="DC1592" s="365"/>
      <c r="DD1592"/>
      <c r="DE1592" s="248" t="s">
        <v>21</v>
      </c>
      <c r="DF1592" s="249" t="s">
        <v>86</v>
      </c>
      <c r="DG1592" s="248" t="str">
        <f t="shared" si="25"/>
        <v>Chandpur Prison</v>
      </c>
      <c r="DH1592" s="365"/>
      <c r="DI1592"/>
      <c r="DJ1592" s="248" t="s">
        <v>21</v>
      </c>
      <c r="DK1592" s="249" t="s">
        <v>86</v>
      </c>
      <c r="DL1592" s="248" t="str">
        <f t="shared" si="26"/>
        <v>Chandpur Prison</v>
      </c>
      <c r="DM1592" s="365"/>
      <c r="DN1592"/>
      <c r="DO1592" s="248" t="s">
        <v>21</v>
      </c>
      <c r="DP1592" s="249" t="s">
        <v>86</v>
      </c>
      <c r="DQ1592" s="248" t="str">
        <f t="shared" si="27"/>
        <v>Chandpur Prison</v>
      </c>
      <c r="DR1592" s="365"/>
    </row>
    <row r="1593" spans="1:122" ht="15" hidden="1" x14ac:dyDescent="0.25">
      <c r="A1593" s="248" t="s">
        <v>21</v>
      </c>
      <c r="B1593" s="248" t="s">
        <v>141</v>
      </c>
      <c r="C1593" s="248" t="str">
        <f t="shared" si="28"/>
        <v>Chandpur Shahrashti</v>
      </c>
      <c r="D1593" s="366"/>
      <c r="E1593" s="366"/>
      <c r="F1593" s="366"/>
      <c r="G1593" s="366"/>
      <c r="H1593" s="366"/>
      <c r="I1593" s="366"/>
      <c r="J1593" s="366"/>
      <c r="K1593" s="366"/>
      <c r="L1593" s="366"/>
      <c r="M1593" s="366"/>
      <c r="N1593" s="366"/>
      <c r="O1593" s="366"/>
      <c r="P1593" s="366"/>
      <c r="Q1593" s="366"/>
      <c r="R1593" s="366"/>
      <c r="S1593" s="169"/>
      <c r="T1593" s="169"/>
      <c r="U1593" s="248" t="s">
        <v>21</v>
      </c>
      <c r="V1593" s="248" t="s">
        <v>141</v>
      </c>
      <c r="W1593" s="248" t="str">
        <f t="shared" si="29"/>
        <v>Chandpur Shahrashti</v>
      </c>
      <c r="X1593" s="366"/>
      <c r="Y1593" s="366"/>
      <c r="Z1593" s="366"/>
      <c r="AA1593" s="366"/>
      <c r="AB1593" s="366"/>
      <c r="AC1593" s="366"/>
      <c r="AD1593" s="366"/>
      <c r="AE1593" s="366"/>
      <c r="AF1593" s="366"/>
      <c r="AG1593" s="366"/>
      <c r="AH1593" s="366"/>
      <c r="AI1593" s="366"/>
      <c r="AJ1593" s="366"/>
      <c r="AK1593" s="366"/>
      <c r="AL1593" s="366"/>
      <c r="AO1593" s="248" t="s">
        <v>21</v>
      </c>
      <c r="AP1593" s="248" t="s">
        <v>141</v>
      </c>
      <c r="AQ1593" s="248" t="str">
        <f t="shared" si="20"/>
        <v>Chandpur Shahrashti</v>
      </c>
      <c r="AR1593" s="392"/>
      <c r="AS1593" s="392"/>
      <c r="AT1593" s="392"/>
      <c r="AU1593" s="392"/>
      <c r="AV1593" s="392"/>
      <c r="AW1593" s="392"/>
      <c r="AX1593" s="392"/>
      <c r="AY1593" s="392"/>
      <c r="AZ1593" s="392"/>
      <c r="BA1593" s="392"/>
      <c r="BB1593" s="392"/>
      <c r="BC1593" s="392"/>
      <c r="BD1593" s="392"/>
      <c r="BE1593" s="392"/>
      <c r="BF1593" s="392"/>
      <c r="BH1593" s="248" t="s">
        <v>21</v>
      </c>
      <c r="BI1593" s="248" t="s">
        <v>141</v>
      </c>
      <c r="BJ1593" s="248" t="str">
        <f t="shared" si="21"/>
        <v>Chandpur Shahrashti</v>
      </c>
      <c r="BK1593" s="392"/>
      <c r="BL1593" s="392"/>
      <c r="BM1593" s="392"/>
      <c r="BN1593" s="392"/>
      <c r="BO1593" s="392"/>
      <c r="BP1593" s="392"/>
      <c r="BQ1593" s="392"/>
      <c r="BR1593" s="392"/>
      <c r="BS1593" s="392"/>
      <c r="BT1593" s="392"/>
      <c r="BU1593" s="392"/>
      <c r="BV1593" s="392"/>
      <c r="BW1593" s="392"/>
      <c r="BX1593" s="392"/>
      <c r="BY1593" s="392"/>
      <c r="CA1593" s="248" t="s">
        <v>21</v>
      </c>
      <c r="CB1593" s="248" t="s">
        <v>141</v>
      </c>
      <c r="CC1593" s="248" t="str">
        <f t="shared" si="22"/>
        <v>Chandpur Shahrashti</v>
      </c>
      <c r="CD1593" s="395"/>
      <c r="CE1593" s="395"/>
      <c r="CF1593" s="395"/>
      <c r="CG1593" s="395"/>
      <c r="CH1593" s="395"/>
      <c r="CI1593" s="395"/>
      <c r="CJ1593" s="395"/>
      <c r="CK1593" s="395"/>
      <c r="CN1593" s="248" t="s">
        <v>21</v>
      </c>
      <c r="CO1593" s="248" t="s">
        <v>141</v>
      </c>
      <c r="CP1593" s="248" t="str">
        <f t="shared" si="23"/>
        <v>Chandpur Shahrashti</v>
      </c>
      <c r="CQ1593" s="395"/>
      <c r="CR1593" s="395"/>
      <c r="CS1593" s="395"/>
      <c r="CT1593" s="395"/>
      <c r="CU1593" s="395"/>
      <c r="CV1593" s="395"/>
      <c r="CW1593" s="395"/>
      <c r="CX1593" s="395"/>
      <c r="CZ1593" s="248" t="s">
        <v>21</v>
      </c>
      <c r="DA1593" s="248" t="s">
        <v>141</v>
      </c>
      <c r="DB1593" s="248" t="str">
        <f t="shared" si="24"/>
        <v>Chandpur Shahrashti</v>
      </c>
      <c r="DC1593" s="365"/>
      <c r="DD1593"/>
      <c r="DE1593" s="248" t="s">
        <v>21</v>
      </c>
      <c r="DF1593" s="248" t="s">
        <v>141</v>
      </c>
      <c r="DG1593" s="248" t="str">
        <f t="shared" si="25"/>
        <v>Chandpur Shahrashti</v>
      </c>
      <c r="DH1593" s="365"/>
      <c r="DI1593"/>
      <c r="DJ1593" s="248" t="s">
        <v>21</v>
      </c>
      <c r="DK1593" s="248" t="s">
        <v>141</v>
      </c>
      <c r="DL1593" s="248" t="str">
        <f t="shared" si="26"/>
        <v>Chandpur Shahrashti</v>
      </c>
      <c r="DM1593" s="365"/>
      <c r="DN1593"/>
      <c r="DO1593" s="248" t="s">
        <v>21</v>
      </c>
      <c r="DP1593" s="248" t="s">
        <v>141</v>
      </c>
      <c r="DQ1593" s="248" t="str">
        <f t="shared" si="27"/>
        <v>Chandpur Shahrashti</v>
      </c>
      <c r="DR1593" s="365"/>
    </row>
    <row r="1594" spans="1:122" ht="15" hidden="1" x14ac:dyDescent="0.25">
      <c r="A1594" s="248" t="s">
        <v>1095</v>
      </c>
      <c r="B1594" s="248" t="s">
        <v>142</v>
      </c>
      <c r="C1594" s="248" t="str">
        <f t="shared" si="28"/>
        <v>Chattogram Anwara</v>
      </c>
      <c r="D1594" s="366"/>
      <c r="E1594" s="366"/>
      <c r="F1594" s="366"/>
      <c r="G1594" s="366"/>
      <c r="H1594" s="366"/>
      <c r="I1594" s="366"/>
      <c r="J1594" s="366"/>
      <c r="K1594" s="366"/>
      <c r="L1594" s="366"/>
      <c r="M1594" s="366"/>
      <c r="N1594" s="366"/>
      <c r="O1594" s="366"/>
      <c r="P1594" s="366"/>
      <c r="Q1594" s="366"/>
      <c r="R1594" s="366"/>
      <c r="S1594" s="173"/>
      <c r="T1594" s="173"/>
      <c r="U1594" s="248" t="s">
        <v>1095</v>
      </c>
      <c r="V1594" s="248" t="s">
        <v>142</v>
      </c>
      <c r="W1594" s="248" t="str">
        <f t="shared" si="29"/>
        <v>Chattogram Anwara</v>
      </c>
      <c r="X1594" s="366"/>
      <c r="Y1594" s="366"/>
      <c r="Z1594" s="366"/>
      <c r="AA1594" s="366"/>
      <c r="AB1594" s="366"/>
      <c r="AC1594" s="366"/>
      <c r="AD1594" s="366"/>
      <c r="AE1594" s="366"/>
      <c r="AF1594" s="366"/>
      <c r="AG1594" s="366"/>
      <c r="AH1594" s="366"/>
      <c r="AI1594" s="366"/>
      <c r="AJ1594" s="366"/>
      <c r="AK1594" s="366"/>
      <c r="AL1594" s="366"/>
      <c r="AO1594" s="248" t="s">
        <v>1095</v>
      </c>
      <c r="AP1594" s="248" t="s">
        <v>142</v>
      </c>
      <c r="AQ1594" s="248" t="str">
        <f t="shared" si="20"/>
        <v>Chattogram Anwara</v>
      </c>
      <c r="AR1594" s="392"/>
      <c r="AS1594" s="392"/>
      <c r="AT1594" s="392"/>
      <c r="AU1594" s="392"/>
      <c r="AV1594" s="392"/>
      <c r="AW1594" s="392"/>
      <c r="AX1594" s="392"/>
      <c r="AY1594" s="392"/>
      <c r="AZ1594" s="392"/>
      <c r="BA1594" s="392"/>
      <c r="BB1594" s="392"/>
      <c r="BC1594" s="392"/>
      <c r="BD1594" s="392"/>
      <c r="BE1594" s="392"/>
      <c r="BF1594" s="392"/>
      <c r="BH1594" s="248" t="s">
        <v>1095</v>
      </c>
      <c r="BI1594" s="248" t="s">
        <v>142</v>
      </c>
      <c r="BJ1594" s="248" t="str">
        <f t="shared" si="21"/>
        <v>Chattogram Anwara</v>
      </c>
      <c r="BK1594" s="392"/>
      <c r="BL1594" s="392"/>
      <c r="BM1594" s="392"/>
      <c r="BN1594" s="392"/>
      <c r="BO1594" s="392"/>
      <c r="BP1594" s="392"/>
      <c r="BQ1594" s="392"/>
      <c r="BR1594" s="392"/>
      <c r="BS1594" s="392"/>
      <c r="BT1594" s="392"/>
      <c r="BU1594" s="392"/>
      <c r="BV1594" s="392"/>
      <c r="BW1594" s="392"/>
      <c r="BX1594" s="392"/>
      <c r="BY1594" s="392"/>
      <c r="CA1594" s="248" t="s">
        <v>1095</v>
      </c>
      <c r="CB1594" s="248" t="s">
        <v>142</v>
      </c>
      <c r="CC1594" s="248" t="str">
        <f t="shared" si="22"/>
        <v>Chattogram Anwara</v>
      </c>
      <c r="CD1594" s="395"/>
      <c r="CE1594" s="395"/>
      <c r="CF1594" s="395"/>
      <c r="CG1594" s="395"/>
      <c r="CH1594" s="395"/>
      <c r="CI1594" s="395"/>
      <c r="CJ1594" s="395"/>
      <c r="CK1594" s="395"/>
      <c r="CN1594" s="248" t="s">
        <v>1095</v>
      </c>
      <c r="CO1594" s="248" t="s">
        <v>142</v>
      </c>
      <c r="CP1594" s="248" t="str">
        <f t="shared" si="23"/>
        <v>Chattogram Anwara</v>
      </c>
      <c r="CQ1594" s="395"/>
      <c r="CR1594" s="395"/>
      <c r="CS1594" s="395"/>
      <c r="CT1594" s="395"/>
      <c r="CU1594" s="395"/>
      <c r="CV1594" s="395"/>
      <c r="CW1594" s="395"/>
      <c r="CX1594" s="395"/>
      <c r="CZ1594" s="248" t="s">
        <v>1095</v>
      </c>
      <c r="DA1594" s="248" t="s">
        <v>142</v>
      </c>
      <c r="DB1594" s="248" t="str">
        <f t="shared" si="24"/>
        <v>Chattogram Anwara</v>
      </c>
      <c r="DC1594" s="365"/>
      <c r="DD1594"/>
      <c r="DE1594" s="248" t="s">
        <v>1095</v>
      </c>
      <c r="DF1594" s="248" t="s">
        <v>142</v>
      </c>
      <c r="DG1594" s="248" t="str">
        <f t="shared" si="25"/>
        <v>Chattogram Anwara</v>
      </c>
      <c r="DH1594" s="365"/>
      <c r="DI1594"/>
      <c r="DJ1594" s="248" t="s">
        <v>1095</v>
      </c>
      <c r="DK1594" s="248" t="s">
        <v>142</v>
      </c>
      <c r="DL1594" s="248" t="str">
        <f t="shared" si="26"/>
        <v>Chattogram Anwara</v>
      </c>
      <c r="DM1594" s="365"/>
      <c r="DN1594"/>
      <c r="DO1594" s="248" t="s">
        <v>1095</v>
      </c>
      <c r="DP1594" s="248" t="s">
        <v>142</v>
      </c>
      <c r="DQ1594" s="248" t="str">
        <f t="shared" si="27"/>
        <v>Chattogram Anwara</v>
      </c>
      <c r="DR1594" s="365"/>
    </row>
    <row r="1595" spans="1:122" ht="15" hidden="1" x14ac:dyDescent="0.25">
      <c r="A1595" s="248" t="s">
        <v>1095</v>
      </c>
      <c r="B1595" s="248" t="s">
        <v>143</v>
      </c>
      <c r="C1595" s="248" t="str">
        <f t="shared" si="28"/>
        <v>Chattogram Banskhali</v>
      </c>
      <c r="D1595" s="366"/>
      <c r="E1595" s="366"/>
      <c r="F1595" s="366"/>
      <c r="G1595" s="366"/>
      <c r="H1595" s="366"/>
      <c r="I1595" s="366"/>
      <c r="J1595" s="366"/>
      <c r="K1595" s="366"/>
      <c r="L1595" s="366"/>
      <c r="M1595" s="366"/>
      <c r="N1595" s="366"/>
      <c r="O1595" s="366"/>
      <c r="P1595" s="366"/>
      <c r="Q1595" s="366"/>
      <c r="R1595" s="366"/>
      <c r="S1595" s="173"/>
      <c r="T1595" s="173"/>
      <c r="U1595" s="248" t="s">
        <v>1095</v>
      </c>
      <c r="V1595" s="248" t="s">
        <v>143</v>
      </c>
      <c r="W1595" s="248" t="str">
        <f t="shared" si="29"/>
        <v>Chattogram Banskhali</v>
      </c>
      <c r="X1595" s="366"/>
      <c r="Y1595" s="366"/>
      <c r="Z1595" s="366"/>
      <c r="AA1595" s="366"/>
      <c r="AB1595" s="366"/>
      <c r="AC1595" s="366"/>
      <c r="AD1595" s="366"/>
      <c r="AE1595" s="366"/>
      <c r="AF1595" s="366"/>
      <c r="AG1595" s="366"/>
      <c r="AH1595" s="366"/>
      <c r="AI1595" s="366"/>
      <c r="AJ1595" s="366"/>
      <c r="AK1595" s="366"/>
      <c r="AL1595" s="366"/>
      <c r="AO1595" s="248" t="s">
        <v>1095</v>
      </c>
      <c r="AP1595" s="248" t="s">
        <v>143</v>
      </c>
      <c r="AQ1595" s="248" t="str">
        <f t="shared" si="20"/>
        <v>Chattogram Banskhali</v>
      </c>
      <c r="AR1595" s="392"/>
      <c r="AS1595" s="392"/>
      <c r="AT1595" s="392"/>
      <c r="AU1595" s="392"/>
      <c r="AV1595" s="392"/>
      <c r="AW1595" s="392"/>
      <c r="AX1595" s="392"/>
      <c r="AY1595" s="392"/>
      <c r="AZ1595" s="392"/>
      <c r="BA1595" s="392"/>
      <c r="BB1595" s="392"/>
      <c r="BC1595" s="392"/>
      <c r="BD1595" s="392"/>
      <c r="BE1595" s="392"/>
      <c r="BF1595" s="392"/>
      <c r="BH1595" s="248" t="s">
        <v>1095</v>
      </c>
      <c r="BI1595" s="248" t="s">
        <v>143</v>
      </c>
      <c r="BJ1595" s="248" t="str">
        <f t="shared" si="21"/>
        <v>Chattogram Banskhali</v>
      </c>
      <c r="BK1595" s="392"/>
      <c r="BL1595" s="392"/>
      <c r="BM1595" s="392"/>
      <c r="BN1595" s="392"/>
      <c r="BO1595" s="392"/>
      <c r="BP1595" s="392"/>
      <c r="BQ1595" s="392"/>
      <c r="BR1595" s="392"/>
      <c r="BS1595" s="392"/>
      <c r="BT1595" s="392"/>
      <c r="BU1595" s="392"/>
      <c r="BV1595" s="392"/>
      <c r="BW1595" s="392"/>
      <c r="BX1595" s="392"/>
      <c r="BY1595" s="392"/>
      <c r="CA1595" s="248" t="s">
        <v>1095</v>
      </c>
      <c r="CB1595" s="248" t="s">
        <v>143</v>
      </c>
      <c r="CC1595" s="248" t="str">
        <f t="shared" si="22"/>
        <v>Chattogram Banskhali</v>
      </c>
      <c r="CD1595" s="395"/>
      <c r="CE1595" s="395"/>
      <c r="CF1595" s="395"/>
      <c r="CG1595" s="395"/>
      <c r="CH1595" s="395"/>
      <c r="CI1595" s="395"/>
      <c r="CJ1595" s="395"/>
      <c r="CK1595" s="395"/>
      <c r="CN1595" s="248" t="s">
        <v>1095</v>
      </c>
      <c r="CO1595" s="248" t="s">
        <v>143</v>
      </c>
      <c r="CP1595" s="248" t="str">
        <f t="shared" si="23"/>
        <v>Chattogram Banskhali</v>
      </c>
      <c r="CQ1595" s="395"/>
      <c r="CR1595" s="395"/>
      <c r="CS1595" s="395"/>
      <c r="CT1595" s="395"/>
      <c r="CU1595" s="395"/>
      <c r="CV1595" s="395"/>
      <c r="CW1595" s="395"/>
      <c r="CX1595" s="395"/>
      <c r="CZ1595" s="248" t="s">
        <v>1095</v>
      </c>
      <c r="DA1595" s="248" t="s">
        <v>143</v>
      </c>
      <c r="DB1595" s="248" t="str">
        <f t="shared" si="24"/>
        <v>Chattogram Banskhali</v>
      </c>
      <c r="DC1595" s="365"/>
      <c r="DD1595"/>
      <c r="DE1595" s="248" t="s">
        <v>1095</v>
      </c>
      <c r="DF1595" s="248" t="s">
        <v>143</v>
      </c>
      <c r="DG1595" s="248" t="str">
        <f t="shared" si="25"/>
        <v>Chattogram Banskhali</v>
      </c>
      <c r="DH1595" s="365"/>
      <c r="DI1595"/>
      <c r="DJ1595" s="248" t="s">
        <v>1095</v>
      </c>
      <c r="DK1595" s="248" t="s">
        <v>143</v>
      </c>
      <c r="DL1595" s="248" t="str">
        <f t="shared" si="26"/>
        <v>Chattogram Banskhali</v>
      </c>
      <c r="DM1595" s="365"/>
      <c r="DN1595"/>
      <c r="DO1595" s="248" t="s">
        <v>1095</v>
      </c>
      <c r="DP1595" s="248" t="s">
        <v>143</v>
      </c>
      <c r="DQ1595" s="248" t="str">
        <f t="shared" si="27"/>
        <v>Chattogram Banskhali</v>
      </c>
      <c r="DR1595" s="365"/>
    </row>
    <row r="1596" spans="1:122" ht="15" hidden="1" x14ac:dyDescent="0.25">
      <c r="A1596" s="248" t="s">
        <v>1095</v>
      </c>
      <c r="B1596" s="248" t="s">
        <v>144</v>
      </c>
      <c r="C1596" s="248" t="str">
        <f t="shared" si="28"/>
        <v>Chattogram Boalkhali</v>
      </c>
      <c r="D1596" s="366"/>
      <c r="E1596" s="366"/>
      <c r="F1596" s="366"/>
      <c r="G1596" s="366"/>
      <c r="H1596" s="366"/>
      <c r="I1596" s="366"/>
      <c r="J1596" s="366"/>
      <c r="K1596" s="366"/>
      <c r="L1596" s="366"/>
      <c r="M1596" s="366"/>
      <c r="N1596" s="366"/>
      <c r="O1596" s="366"/>
      <c r="P1596" s="366"/>
      <c r="Q1596" s="366"/>
      <c r="R1596" s="366"/>
      <c r="S1596" s="173"/>
      <c r="T1596" s="173"/>
      <c r="U1596" s="248" t="s">
        <v>1095</v>
      </c>
      <c r="V1596" s="248" t="s">
        <v>144</v>
      </c>
      <c r="W1596" s="248" t="str">
        <f t="shared" si="29"/>
        <v>Chattogram Boalkhali</v>
      </c>
      <c r="X1596" s="366"/>
      <c r="Y1596" s="366"/>
      <c r="Z1596" s="366"/>
      <c r="AA1596" s="366"/>
      <c r="AB1596" s="366"/>
      <c r="AC1596" s="366"/>
      <c r="AD1596" s="366"/>
      <c r="AE1596" s="366"/>
      <c r="AF1596" s="366"/>
      <c r="AG1596" s="366"/>
      <c r="AH1596" s="366"/>
      <c r="AI1596" s="366"/>
      <c r="AJ1596" s="366"/>
      <c r="AK1596" s="366"/>
      <c r="AL1596" s="366"/>
      <c r="AO1596" s="248" t="s">
        <v>1095</v>
      </c>
      <c r="AP1596" s="248" t="s">
        <v>144</v>
      </c>
      <c r="AQ1596" s="248" t="str">
        <f t="shared" si="20"/>
        <v>Chattogram Boalkhali</v>
      </c>
      <c r="AR1596" s="392"/>
      <c r="AS1596" s="392"/>
      <c r="AT1596" s="392"/>
      <c r="AU1596" s="392"/>
      <c r="AV1596" s="392"/>
      <c r="AW1596" s="392"/>
      <c r="AX1596" s="392"/>
      <c r="AY1596" s="392"/>
      <c r="AZ1596" s="392"/>
      <c r="BA1596" s="392"/>
      <c r="BB1596" s="392"/>
      <c r="BC1596" s="392"/>
      <c r="BD1596" s="392"/>
      <c r="BE1596" s="392"/>
      <c r="BF1596" s="392"/>
      <c r="BH1596" s="248" t="s">
        <v>1095</v>
      </c>
      <c r="BI1596" s="248" t="s">
        <v>144</v>
      </c>
      <c r="BJ1596" s="248" t="str">
        <f t="shared" si="21"/>
        <v>Chattogram Boalkhali</v>
      </c>
      <c r="BK1596" s="392"/>
      <c r="BL1596" s="392"/>
      <c r="BM1596" s="392"/>
      <c r="BN1596" s="392"/>
      <c r="BO1596" s="392"/>
      <c r="BP1596" s="392"/>
      <c r="BQ1596" s="392"/>
      <c r="BR1596" s="392"/>
      <c r="BS1596" s="392"/>
      <c r="BT1596" s="392"/>
      <c r="BU1596" s="392"/>
      <c r="BV1596" s="392"/>
      <c r="BW1596" s="392"/>
      <c r="BX1596" s="392"/>
      <c r="BY1596" s="392"/>
      <c r="CA1596" s="248" t="s">
        <v>1095</v>
      </c>
      <c r="CB1596" s="248" t="s">
        <v>144</v>
      </c>
      <c r="CC1596" s="248" t="str">
        <f t="shared" si="22"/>
        <v>Chattogram Boalkhali</v>
      </c>
      <c r="CD1596" s="395"/>
      <c r="CE1596" s="395"/>
      <c r="CF1596" s="395"/>
      <c r="CG1596" s="395"/>
      <c r="CH1596" s="395"/>
      <c r="CI1596" s="395"/>
      <c r="CJ1596" s="395"/>
      <c r="CK1596" s="395"/>
      <c r="CN1596" s="248" t="s">
        <v>1095</v>
      </c>
      <c r="CO1596" s="248" t="s">
        <v>144</v>
      </c>
      <c r="CP1596" s="248" t="str">
        <f t="shared" si="23"/>
        <v>Chattogram Boalkhali</v>
      </c>
      <c r="CQ1596" s="395"/>
      <c r="CR1596" s="395"/>
      <c r="CS1596" s="395"/>
      <c r="CT1596" s="395"/>
      <c r="CU1596" s="395"/>
      <c r="CV1596" s="395"/>
      <c r="CW1596" s="395"/>
      <c r="CX1596" s="395"/>
      <c r="CZ1596" s="248" t="s">
        <v>1095</v>
      </c>
      <c r="DA1596" s="248" t="s">
        <v>144</v>
      </c>
      <c r="DB1596" s="248" t="str">
        <f t="shared" si="24"/>
        <v>Chattogram Boalkhali</v>
      </c>
      <c r="DC1596" s="365"/>
      <c r="DD1596"/>
      <c r="DE1596" s="248" t="s">
        <v>1095</v>
      </c>
      <c r="DF1596" s="248" t="s">
        <v>144</v>
      </c>
      <c r="DG1596" s="248" t="str">
        <f t="shared" si="25"/>
        <v>Chattogram Boalkhali</v>
      </c>
      <c r="DH1596" s="365"/>
      <c r="DI1596"/>
      <c r="DJ1596" s="248" t="s">
        <v>1095</v>
      </c>
      <c r="DK1596" s="248" t="s">
        <v>144</v>
      </c>
      <c r="DL1596" s="248" t="str">
        <f t="shared" si="26"/>
        <v>Chattogram Boalkhali</v>
      </c>
      <c r="DM1596" s="365"/>
      <c r="DN1596"/>
      <c r="DO1596" s="248" t="s">
        <v>1095</v>
      </c>
      <c r="DP1596" s="248" t="s">
        <v>144</v>
      </c>
      <c r="DQ1596" s="248" t="str">
        <f t="shared" si="27"/>
        <v>Chattogram Boalkhali</v>
      </c>
      <c r="DR1596" s="365"/>
    </row>
    <row r="1597" spans="1:122" ht="15" hidden="1" x14ac:dyDescent="0.25">
      <c r="A1597" s="248" t="s">
        <v>1095</v>
      </c>
      <c r="B1597" s="248" t="s">
        <v>145</v>
      </c>
      <c r="C1597" s="248" t="str">
        <f t="shared" si="28"/>
        <v>Chattogram Chandanaish</v>
      </c>
      <c r="D1597" s="366"/>
      <c r="E1597" s="366"/>
      <c r="F1597" s="366"/>
      <c r="G1597" s="366"/>
      <c r="H1597" s="366"/>
      <c r="I1597" s="366"/>
      <c r="J1597" s="366"/>
      <c r="K1597" s="366"/>
      <c r="L1597" s="366"/>
      <c r="M1597" s="366"/>
      <c r="N1597" s="366"/>
      <c r="O1597" s="366"/>
      <c r="P1597" s="366"/>
      <c r="Q1597" s="366"/>
      <c r="R1597" s="366"/>
      <c r="S1597" s="173"/>
      <c r="T1597" s="173"/>
      <c r="U1597" s="248" t="s">
        <v>1095</v>
      </c>
      <c r="V1597" s="248" t="s">
        <v>145</v>
      </c>
      <c r="W1597" s="248" t="str">
        <f t="shared" si="29"/>
        <v>Chattogram Chandanaish</v>
      </c>
      <c r="X1597" s="366"/>
      <c r="Y1597" s="366"/>
      <c r="Z1597" s="366"/>
      <c r="AA1597" s="366"/>
      <c r="AB1597" s="366"/>
      <c r="AC1597" s="366"/>
      <c r="AD1597" s="366"/>
      <c r="AE1597" s="366"/>
      <c r="AF1597" s="366"/>
      <c r="AG1597" s="366"/>
      <c r="AH1597" s="366"/>
      <c r="AI1597" s="366"/>
      <c r="AJ1597" s="366"/>
      <c r="AK1597" s="366"/>
      <c r="AL1597" s="366"/>
      <c r="AO1597" s="248" t="s">
        <v>1095</v>
      </c>
      <c r="AP1597" s="248" t="s">
        <v>145</v>
      </c>
      <c r="AQ1597" s="248" t="str">
        <f t="shared" si="20"/>
        <v>Chattogram Chandanaish</v>
      </c>
      <c r="AR1597" s="392"/>
      <c r="AS1597" s="392"/>
      <c r="AT1597" s="392"/>
      <c r="AU1597" s="392"/>
      <c r="AV1597" s="392"/>
      <c r="AW1597" s="392"/>
      <c r="AX1597" s="392"/>
      <c r="AY1597" s="392"/>
      <c r="AZ1597" s="392"/>
      <c r="BA1597" s="392"/>
      <c r="BB1597" s="392"/>
      <c r="BC1597" s="392"/>
      <c r="BD1597" s="392"/>
      <c r="BE1597" s="392"/>
      <c r="BF1597" s="392"/>
      <c r="BH1597" s="248" t="s">
        <v>1095</v>
      </c>
      <c r="BI1597" s="248" t="s">
        <v>145</v>
      </c>
      <c r="BJ1597" s="248" t="str">
        <f t="shared" si="21"/>
        <v>Chattogram Chandanaish</v>
      </c>
      <c r="BK1597" s="392"/>
      <c r="BL1597" s="392"/>
      <c r="BM1597" s="392"/>
      <c r="BN1597" s="392"/>
      <c r="BO1597" s="392"/>
      <c r="BP1597" s="392"/>
      <c r="BQ1597" s="392"/>
      <c r="BR1597" s="392"/>
      <c r="BS1597" s="392"/>
      <c r="BT1597" s="392"/>
      <c r="BU1597" s="392"/>
      <c r="BV1597" s="392"/>
      <c r="BW1597" s="392"/>
      <c r="BX1597" s="392"/>
      <c r="BY1597" s="392"/>
      <c r="CA1597" s="248" t="s">
        <v>1095</v>
      </c>
      <c r="CB1597" s="248" t="s">
        <v>145</v>
      </c>
      <c r="CC1597" s="248" t="str">
        <f t="shared" si="22"/>
        <v>Chattogram Chandanaish</v>
      </c>
      <c r="CD1597" s="395"/>
      <c r="CE1597" s="395"/>
      <c r="CF1597" s="395"/>
      <c r="CG1597" s="395"/>
      <c r="CH1597" s="395"/>
      <c r="CI1597" s="395"/>
      <c r="CJ1597" s="395"/>
      <c r="CK1597" s="395"/>
      <c r="CN1597" s="248" t="s">
        <v>1095</v>
      </c>
      <c r="CO1597" s="248" t="s">
        <v>145</v>
      </c>
      <c r="CP1597" s="248" t="str">
        <f t="shared" si="23"/>
        <v>Chattogram Chandanaish</v>
      </c>
      <c r="CQ1597" s="395"/>
      <c r="CR1597" s="395"/>
      <c r="CS1597" s="395"/>
      <c r="CT1597" s="395"/>
      <c r="CU1597" s="395"/>
      <c r="CV1597" s="395"/>
      <c r="CW1597" s="395"/>
      <c r="CX1597" s="395"/>
      <c r="CZ1597" s="248" t="s">
        <v>1095</v>
      </c>
      <c r="DA1597" s="248" t="s">
        <v>145</v>
      </c>
      <c r="DB1597" s="248" t="str">
        <f t="shared" si="24"/>
        <v>Chattogram Chandanaish</v>
      </c>
      <c r="DC1597" s="365"/>
      <c r="DD1597"/>
      <c r="DE1597" s="248" t="s">
        <v>1095</v>
      </c>
      <c r="DF1597" s="248" t="s">
        <v>145</v>
      </c>
      <c r="DG1597" s="248" t="str">
        <f t="shared" si="25"/>
        <v>Chattogram Chandanaish</v>
      </c>
      <c r="DH1597" s="365"/>
      <c r="DI1597"/>
      <c r="DJ1597" s="248" t="s">
        <v>1095</v>
      </c>
      <c r="DK1597" s="248" t="s">
        <v>145</v>
      </c>
      <c r="DL1597" s="248" t="str">
        <f t="shared" si="26"/>
        <v>Chattogram Chandanaish</v>
      </c>
      <c r="DM1597" s="365"/>
      <c r="DN1597"/>
      <c r="DO1597" s="248" t="s">
        <v>1095</v>
      </c>
      <c r="DP1597" s="248" t="s">
        <v>145</v>
      </c>
      <c r="DQ1597" s="248" t="str">
        <f t="shared" si="27"/>
        <v>Chattogram Chandanaish</v>
      </c>
      <c r="DR1597" s="365"/>
    </row>
    <row r="1598" spans="1:122" ht="15" hidden="1" x14ac:dyDescent="0.25">
      <c r="A1598" s="248" t="s">
        <v>1095</v>
      </c>
      <c r="B1598" s="257" t="s">
        <v>1056</v>
      </c>
      <c r="C1598" s="257" t="str">
        <f t="shared" si="28"/>
        <v>Chattogram BGC Trust DOTS Corner</v>
      </c>
      <c r="D1598" s="366"/>
      <c r="E1598" s="366"/>
      <c r="F1598" s="366"/>
      <c r="G1598" s="366"/>
      <c r="H1598" s="366"/>
      <c r="I1598" s="366"/>
      <c r="J1598" s="366"/>
      <c r="K1598" s="366"/>
      <c r="L1598" s="366"/>
      <c r="M1598" s="366"/>
      <c r="N1598" s="366"/>
      <c r="O1598" s="366"/>
      <c r="P1598" s="366"/>
      <c r="Q1598" s="366"/>
      <c r="R1598" s="366"/>
      <c r="U1598" s="248" t="s">
        <v>1095</v>
      </c>
      <c r="V1598" s="257" t="s">
        <v>1056</v>
      </c>
      <c r="W1598" s="257" t="str">
        <f t="shared" si="29"/>
        <v>Chattogram BGC Trust DOTS Corner</v>
      </c>
      <c r="X1598" s="366"/>
      <c r="Y1598" s="366"/>
      <c r="Z1598" s="366"/>
      <c r="AA1598" s="366"/>
      <c r="AB1598" s="366"/>
      <c r="AC1598" s="366"/>
      <c r="AD1598" s="366"/>
      <c r="AE1598" s="366"/>
      <c r="AF1598" s="366"/>
      <c r="AG1598" s="366"/>
      <c r="AH1598" s="366"/>
      <c r="AI1598" s="366"/>
      <c r="AJ1598" s="366"/>
      <c r="AK1598" s="366"/>
      <c r="AL1598" s="366"/>
      <c r="AO1598" s="248" t="s">
        <v>1095</v>
      </c>
      <c r="AP1598" s="257" t="s">
        <v>1056</v>
      </c>
      <c r="AQ1598" s="257" t="str">
        <f t="shared" si="20"/>
        <v>Chattogram BGC Trust DOTS Corner</v>
      </c>
      <c r="AR1598" s="392"/>
      <c r="AS1598" s="392"/>
      <c r="AT1598" s="392"/>
      <c r="AU1598" s="392"/>
      <c r="AV1598" s="392"/>
      <c r="AW1598" s="392"/>
      <c r="AX1598" s="392"/>
      <c r="AY1598" s="392"/>
      <c r="AZ1598" s="392"/>
      <c r="BA1598" s="392"/>
      <c r="BB1598" s="392"/>
      <c r="BC1598" s="392"/>
      <c r="BD1598" s="392"/>
      <c r="BE1598" s="392"/>
      <c r="BF1598" s="392"/>
      <c r="BH1598" s="248" t="s">
        <v>1095</v>
      </c>
      <c r="BI1598" s="257" t="s">
        <v>1056</v>
      </c>
      <c r="BJ1598" s="257" t="str">
        <f t="shared" si="21"/>
        <v>Chattogram BGC Trust DOTS Corner</v>
      </c>
      <c r="BK1598" s="392"/>
      <c r="BL1598" s="392"/>
      <c r="BM1598" s="392"/>
      <c r="BN1598" s="392"/>
      <c r="BO1598" s="392"/>
      <c r="BP1598" s="392"/>
      <c r="BQ1598" s="392"/>
      <c r="BR1598" s="392"/>
      <c r="BS1598" s="392"/>
      <c r="BT1598" s="392"/>
      <c r="BU1598" s="392"/>
      <c r="BV1598" s="392"/>
      <c r="BW1598" s="392"/>
      <c r="BX1598" s="392"/>
      <c r="BY1598" s="392"/>
      <c r="CA1598" s="248" t="s">
        <v>1095</v>
      </c>
      <c r="CB1598" s="257" t="s">
        <v>1056</v>
      </c>
      <c r="CC1598" s="257" t="str">
        <f t="shared" si="22"/>
        <v>Chattogram BGC Trust DOTS Corner</v>
      </c>
      <c r="CD1598" s="395"/>
      <c r="CE1598" s="395"/>
      <c r="CF1598" s="395"/>
      <c r="CG1598" s="395"/>
      <c r="CH1598" s="395"/>
      <c r="CI1598" s="395"/>
      <c r="CJ1598" s="395"/>
      <c r="CK1598" s="395"/>
      <c r="CN1598" s="248" t="s">
        <v>1095</v>
      </c>
      <c r="CO1598" s="257" t="s">
        <v>1056</v>
      </c>
      <c r="CP1598" s="257" t="str">
        <f t="shared" si="23"/>
        <v>Chattogram BGC Trust DOTS Corner</v>
      </c>
      <c r="CQ1598" s="395"/>
      <c r="CR1598" s="395"/>
      <c r="CS1598" s="395"/>
      <c r="CT1598" s="395"/>
      <c r="CU1598" s="395"/>
      <c r="CV1598" s="395"/>
      <c r="CW1598" s="395"/>
      <c r="CX1598" s="395"/>
      <c r="CZ1598" s="248" t="s">
        <v>1095</v>
      </c>
      <c r="DA1598" s="257" t="s">
        <v>1056</v>
      </c>
      <c r="DB1598" s="257" t="str">
        <f t="shared" si="24"/>
        <v>Chattogram BGC Trust DOTS Corner</v>
      </c>
      <c r="DC1598" s="365"/>
      <c r="DD1598"/>
      <c r="DE1598" s="248" t="s">
        <v>1095</v>
      </c>
      <c r="DF1598" s="257" t="s">
        <v>1056</v>
      </c>
      <c r="DG1598" s="257" t="str">
        <f t="shared" si="25"/>
        <v>Chattogram BGC Trust DOTS Corner</v>
      </c>
      <c r="DH1598" s="365"/>
      <c r="DI1598"/>
      <c r="DJ1598" s="248" t="s">
        <v>1095</v>
      </c>
      <c r="DK1598" s="257" t="s">
        <v>1056</v>
      </c>
      <c r="DL1598" s="257" t="str">
        <f t="shared" si="26"/>
        <v>Chattogram BGC Trust DOTS Corner</v>
      </c>
      <c r="DM1598" s="365"/>
      <c r="DN1598"/>
      <c r="DO1598" s="248" t="s">
        <v>1095</v>
      </c>
      <c r="DP1598" s="257" t="s">
        <v>1056</v>
      </c>
      <c r="DQ1598" s="257" t="str">
        <f t="shared" si="27"/>
        <v>Chattogram BGC Trust DOTS Corner</v>
      </c>
      <c r="DR1598" s="365"/>
    </row>
    <row r="1599" spans="1:122" ht="15" hidden="1" x14ac:dyDescent="0.25">
      <c r="A1599" s="248" t="s">
        <v>1095</v>
      </c>
      <c r="B1599" s="248" t="s">
        <v>146</v>
      </c>
      <c r="C1599" s="248" t="str">
        <f t="shared" si="28"/>
        <v>Chattogram Fatikchari</v>
      </c>
      <c r="D1599" s="366"/>
      <c r="E1599" s="366"/>
      <c r="F1599" s="366"/>
      <c r="G1599" s="366"/>
      <c r="H1599" s="366"/>
      <c r="I1599" s="366"/>
      <c r="J1599" s="366"/>
      <c r="K1599" s="366"/>
      <c r="L1599" s="366"/>
      <c r="M1599" s="366"/>
      <c r="N1599" s="366"/>
      <c r="O1599" s="366"/>
      <c r="P1599" s="366"/>
      <c r="Q1599" s="366"/>
      <c r="R1599" s="366"/>
      <c r="S1599" s="173"/>
      <c r="T1599" s="173"/>
      <c r="U1599" s="248" t="s">
        <v>1095</v>
      </c>
      <c r="V1599" s="248" t="s">
        <v>146</v>
      </c>
      <c r="W1599" s="248" t="str">
        <f t="shared" si="29"/>
        <v>Chattogram Fatikchari</v>
      </c>
      <c r="X1599" s="366"/>
      <c r="Y1599" s="366"/>
      <c r="Z1599" s="366"/>
      <c r="AA1599" s="366"/>
      <c r="AB1599" s="366"/>
      <c r="AC1599" s="366"/>
      <c r="AD1599" s="366"/>
      <c r="AE1599" s="366"/>
      <c r="AF1599" s="366"/>
      <c r="AG1599" s="366"/>
      <c r="AH1599" s="366"/>
      <c r="AI1599" s="366"/>
      <c r="AJ1599" s="366"/>
      <c r="AK1599" s="366"/>
      <c r="AL1599" s="366"/>
      <c r="AO1599" s="248" t="s">
        <v>1095</v>
      </c>
      <c r="AP1599" s="248" t="s">
        <v>146</v>
      </c>
      <c r="AQ1599" s="248" t="str">
        <f t="shared" si="20"/>
        <v>Chattogram Fatikchari</v>
      </c>
      <c r="AR1599" s="392"/>
      <c r="AS1599" s="392"/>
      <c r="AT1599" s="392"/>
      <c r="AU1599" s="392"/>
      <c r="AV1599" s="392"/>
      <c r="AW1599" s="392"/>
      <c r="AX1599" s="392"/>
      <c r="AY1599" s="392"/>
      <c r="AZ1599" s="392"/>
      <c r="BA1599" s="392"/>
      <c r="BB1599" s="392"/>
      <c r="BC1599" s="392"/>
      <c r="BD1599" s="392"/>
      <c r="BE1599" s="392"/>
      <c r="BF1599" s="392"/>
      <c r="BH1599" s="248" t="s">
        <v>1095</v>
      </c>
      <c r="BI1599" s="248" t="s">
        <v>146</v>
      </c>
      <c r="BJ1599" s="248" t="str">
        <f t="shared" si="21"/>
        <v>Chattogram Fatikchari</v>
      </c>
      <c r="BK1599" s="392"/>
      <c r="BL1599" s="392"/>
      <c r="BM1599" s="392"/>
      <c r="BN1599" s="392"/>
      <c r="BO1599" s="392"/>
      <c r="BP1599" s="392"/>
      <c r="BQ1599" s="392"/>
      <c r="BR1599" s="392"/>
      <c r="BS1599" s="392"/>
      <c r="BT1599" s="392"/>
      <c r="BU1599" s="392"/>
      <c r="BV1599" s="392"/>
      <c r="BW1599" s="392"/>
      <c r="BX1599" s="392"/>
      <c r="BY1599" s="392"/>
      <c r="CA1599" s="248" t="s">
        <v>1095</v>
      </c>
      <c r="CB1599" s="248" t="s">
        <v>146</v>
      </c>
      <c r="CC1599" s="248" t="str">
        <f t="shared" si="22"/>
        <v>Chattogram Fatikchari</v>
      </c>
      <c r="CD1599" s="395"/>
      <c r="CE1599" s="395"/>
      <c r="CF1599" s="395"/>
      <c r="CG1599" s="395"/>
      <c r="CH1599" s="395"/>
      <c r="CI1599" s="395"/>
      <c r="CJ1599" s="395"/>
      <c r="CK1599" s="395"/>
      <c r="CN1599" s="248" t="s">
        <v>1095</v>
      </c>
      <c r="CO1599" s="248" t="s">
        <v>146</v>
      </c>
      <c r="CP1599" s="248" t="str">
        <f t="shared" si="23"/>
        <v>Chattogram Fatikchari</v>
      </c>
      <c r="CQ1599" s="395"/>
      <c r="CR1599" s="395"/>
      <c r="CS1599" s="395"/>
      <c r="CT1599" s="395"/>
      <c r="CU1599" s="395"/>
      <c r="CV1599" s="395"/>
      <c r="CW1599" s="395"/>
      <c r="CX1599" s="395"/>
      <c r="CZ1599" s="248" t="s">
        <v>1095</v>
      </c>
      <c r="DA1599" s="248" t="s">
        <v>146</v>
      </c>
      <c r="DB1599" s="248" t="str">
        <f t="shared" si="24"/>
        <v>Chattogram Fatikchari</v>
      </c>
      <c r="DC1599" s="365"/>
      <c r="DD1599"/>
      <c r="DE1599" s="248" t="s">
        <v>1095</v>
      </c>
      <c r="DF1599" s="248" t="s">
        <v>146</v>
      </c>
      <c r="DG1599" s="248" t="str">
        <f t="shared" si="25"/>
        <v>Chattogram Fatikchari</v>
      </c>
      <c r="DH1599" s="365"/>
      <c r="DI1599"/>
      <c r="DJ1599" s="248" t="s">
        <v>1095</v>
      </c>
      <c r="DK1599" s="248" t="s">
        <v>146</v>
      </c>
      <c r="DL1599" s="248" t="str">
        <f t="shared" si="26"/>
        <v>Chattogram Fatikchari</v>
      </c>
      <c r="DM1599" s="365"/>
      <c r="DN1599"/>
      <c r="DO1599" s="248" t="s">
        <v>1095</v>
      </c>
      <c r="DP1599" s="248" t="s">
        <v>146</v>
      </c>
      <c r="DQ1599" s="248" t="str">
        <f t="shared" si="27"/>
        <v>Chattogram Fatikchari</v>
      </c>
      <c r="DR1599" s="365"/>
    </row>
    <row r="1600" spans="1:122" ht="15" hidden="1" x14ac:dyDescent="0.25">
      <c r="A1600" s="248" t="s">
        <v>1095</v>
      </c>
      <c r="B1600" s="248" t="s">
        <v>147</v>
      </c>
      <c r="C1600" s="248" t="str">
        <f t="shared" si="28"/>
        <v>Chattogram Hathazari</v>
      </c>
      <c r="D1600" s="366"/>
      <c r="E1600" s="366"/>
      <c r="F1600" s="366"/>
      <c r="G1600" s="366"/>
      <c r="H1600" s="366"/>
      <c r="I1600" s="366"/>
      <c r="J1600" s="366"/>
      <c r="K1600" s="366"/>
      <c r="L1600" s="366"/>
      <c r="M1600" s="366"/>
      <c r="N1600" s="366"/>
      <c r="O1600" s="366"/>
      <c r="P1600" s="366"/>
      <c r="Q1600" s="366"/>
      <c r="R1600" s="366"/>
      <c r="S1600" s="173"/>
      <c r="T1600" s="173"/>
      <c r="U1600" s="248" t="s">
        <v>1095</v>
      </c>
      <c r="V1600" s="248" t="s">
        <v>147</v>
      </c>
      <c r="W1600" s="248" t="str">
        <f t="shared" si="29"/>
        <v>Chattogram Hathazari</v>
      </c>
      <c r="X1600" s="366"/>
      <c r="Y1600" s="366"/>
      <c r="Z1600" s="366"/>
      <c r="AA1600" s="366"/>
      <c r="AB1600" s="366"/>
      <c r="AC1600" s="366"/>
      <c r="AD1600" s="366"/>
      <c r="AE1600" s="366"/>
      <c r="AF1600" s="366"/>
      <c r="AG1600" s="366"/>
      <c r="AH1600" s="366"/>
      <c r="AI1600" s="366"/>
      <c r="AJ1600" s="366"/>
      <c r="AK1600" s="366"/>
      <c r="AL1600" s="366"/>
      <c r="AO1600" s="248" t="s">
        <v>1095</v>
      </c>
      <c r="AP1600" s="248" t="s">
        <v>147</v>
      </c>
      <c r="AQ1600" s="248" t="str">
        <f t="shared" si="20"/>
        <v>Chattogram Hathazari</v>
      </c>
      <c r="AR1600" s="392"/>
      <c r="AS1600" s="392"/>
      <c r="AT1600" s="392"/>
      <c r="AU1600" s="392"/>
      <c r="AV1600" s="392"/>
      <c r="AW1600" s="392"/>
      <c r="AX1600" s="392"/>
      <c r="AY1600" s="392"/>
      <c r="AZ1600" s="392"/>
      <c r="BA1600" s="392"/>
      <c r="BB1600" s="392"/>
      <c r="BC1600" s="392"/>
      <c r="BD1600" s="392"/>
      <c r="BE1600" s="392"/>
      <c r="BF1600" s="392"/>
      <c r="BH1600" s="248" t="s">
        <v>1095</v>
      </c>
      <c r="BI1600" s="248" t="s">
        <v>147</v>
      </c>
      <c r="BJ1600" s="248" t="str">
        <f t="shared" si="21"/>
        <v>Chattogram Hathazari</v>
      </c>
      <c r="BK1600" s="392"/>
      <c r="BL1600" s="392"/>
      <c r="BM1600" s="392"/>
      <c r="BN1600" s="392"/>
      <c r="BO1600" s="392"/>
      <c r="BP1600" s="392"/>
      <c r="BQ1600" s="392"/>
      <c r="BR1600" s="392"/>
      <c r="BS1600" s="392"/>
      <c r="BT1600" s="392"/>
      <c r="BU1600" s="392"/>
      <c r="BV1600" s="392"/>
      <c r="BW1600" s="392"/>
      <c r="BX1600" s="392"/>
      <c r="BY1600" s="392"/>
      <c r="CA1600" s="248" t="s">
        <v>1095</v>
      </c>
      <c r="CB1600" s="248" t="s">
        <v>147</v>
      </c>
      <c r="CC1600" s="248" t="str">
        <f t="shared" si="22"/>
        <v>Chattogram Hathazari</v>
      </c>
      <c r="CD1600" s="395"/>
      <c r="CE1600" s="395"/>
      <c r="CF1600" s="395"/>
      <c r="CG1600" s="395"/>
      <c r="CH1600" s="395"/>
      <c r="CI1600" s="395"/>
      <c r="CJ1600" s="395"/>
      <c r="CK1600" s="395"/>
      <c r="CN1600" s="248" t="s">
        <v>1095</v>
      </c>
      <c r="CO1600" s="248" t="s">
        <v>147</v>
      </c>
      <c r="CP1600" s="248" t="str">
        <f t="shared" si="23"/>
        <v>Chattogram Hathazari</v>
      </c>
      <c r="CQ1600" s="395"/>
      <c r="CR1600" s="395"/>
      <c r="CS1600" s="395"/>
      <c r="CT1600" s="395"/>
      <c r="CU1600" s="395"/>
      <c r="CV1600" s="395"/>
      <c r="CW1600" s="395"/>
      <c r="CX1600" s="395"/>
      <c r="CZ1600" s="248" t="s">
        <v>1095</v>
      </c>
      <c r="DA1600" s="248" t="s">
        <v>147</v>
      </c>
      <c r="DB1600" s="248" t="str">
        <f t="shared" si="24"/>
        <v>Chattogram Hathazari</v>
      </c>
      <c r="DC1600" s="365"/>
      <c r="DD1600"/>
      <c r="DE1600" s="248" t="s">
        <v>1095</v>
      </c>
      <c r="DF1600" s="248" t="s">
        <v>147</v>
      </c>
      <c r="DG1600" s="248" t="str">
        <f t="shared" si="25"/>
        <v>Chattogram Hathazari</v>
      </c>
      <c r="DH1600" s="365"/>
      <c r="DI1600"/>
      <c r="DJ1600" s="248" t="s">
        <v>1095</v>
      </c>
      <c r="DK1600" s="248" t="s">
        <v>147</v>
      </c>
      <c r="DL1600" s="248" t="str">
        <f t="shared" si="26"/>
        <v>Chattogram Hathazari</v>
      </c>
      <c r="DM1600" s="365"/>
      <c r="DN1600"/>
      <c r="DO1600" s="248" t="s">
        <v>1095</v>
      </c>
      <c r="DP1600" s="248" t="s">
        <v>147</v>
      </c>
      <c r="DQ1600" s="248" t="str">
        <f t="shared" si="27"/>
        <v>Chattogram Hathazari</v>
      </c>
      <c r="DR1600" s="365"/>
    </row>
    <row r="1601" spans="1:122" ht="15" hidden="1" x14ac:dyDescent="0.25">
      <c r="A1601" s="248" t="s">
        <v>1095</v>
      </c>
      <c r="B1601" s="248" t="s">
        <v>148</v>
      </c>
      <c r="C1601" s="248" t="str">
        <f t="shared" si="28"/>
        <v>Chattogram Lohagara</v>
      </c>
      <c r="D1601" s="366"/>
      <c r="E1601" s="366"/>
      <c r="F1601" s="366"/>
      <c r="G1601" s="366"/>
      <c r="H1601" s="366"/>
      <c r="I1601" s="366"/>
      <c r="J1601" s="366"/>
      <c r="K1601" s="366"/>
      <c r="L1601" s="366"/>
      <c r="M1601" s="366"/>
      <c r="N1601" s="366"/>
      <c r="O1601" s="366"/>
      <c r="P1601" s="366"/>
      <c r="Q1601" s="366"/>
      <c r="R1601" s="366"/>
      <c r="S1601" s="173"/>
      <c r="T1601" s="173"/>
      <c r="U1601" s="248" t="s">
        <v>1095</v>
      </c>
      <c r="V1601" s="248" t="s">
        <v>148</v>
      </c>
      <c r="W1601" s="248" t="str">
        <f t="shared" si="29"/>
        <v>Chattogram Lohagara</v>
      </c>
      <c r="X1601" s="366"/>
      <c r="Y1601" s="366"/>
      <c r="Z1601" s="366"/>
      <c r="AA1601" s="366"/>
      <c r="AB1601" s="366"/>
      <c r="AC1601" s="366"/>
      <c r="AD1601" s="366"/>
      <c r="AE1601" s="366"/>
      <c r="AF1601" s="366"/>
      <c r="AG1601" s="366"/>
      <c r="AH1601" s="366"/>
      <c r="AI1601" s="366"/>
      <c r="AJ1601" s="366"/>
      <c r="AK1601" s="366"/>
      <c r="AL1601" s="366"/>
      <c r="AO1601" s="248" t="s">
        <v>1095</v>
      </c>
      <c r="AP1601" s="248" t="s">
        <v>148</v>
      </c>
      <c r="AQ1601" s="248" t="str">
        <f t="shared" si="20"/>
        <v>Chattogram Lohagara</v>
      </c>
      <c r="AR1601" s="392"/>
      <c r="AS1601" s="392"/>
      <c r="AT1601" s="392"/>
      <c r="AU1601" s="392"/>
      <c r="AV1601" s="392"/>
      <c r="AW1601" s="392"/>
      <c r="AX1601" s="392"/>
      <c r="AY1601" s="392"/>
      <c r="AZ1601" s="392"/>
      <c r="BA1601" s="392"/>
      <c r="BB1601" s="392"/>
      <c r="BC1601" s="392"/>
      <c r="BD1601" s="392"/>
      <c r="BE1601" s="392"/>
      <c r="BF1601" s="392"/>
      <c r="BH1601" s="248" t="s">
        <v>1095</v>
      </c>
      <c r="BI1601" s="248" t="s">
        <v>148</v>
      </c>
      <c r="BJ1601" s="248" t="str">
        <f t="shared" si="21"/>
        <v>Chattogram Lohagara</v>
      </c>
      <c r="BK1601" s="392"/>
      <c r="BL1601" s="392"/>
      <c r="BM1601" s="392"/>
      <c r="BN1601" s="392"/>
      <c r="BO1601" s="392"/>
      <c r="BP1601" s="392"/>
      <c r="BQ1601" s="392"/>
      <c r="BR1601" s="392"/>
      <c r="BS1601" s="392"/>
      <c r="BT1601" s="392"/>
      <c r="BU1601" s="392"/>
      <c r="BV1601" s="392"/>
      <c r="BW1601" s="392"/>
      <c r="BX1601" s="392"/>
      <c r="BY1601" s="392"/>
      <c r="CA1601" s="248" t="s">
        <v>1095</v>
      </c>
      <c r="CB1601" s="248" t="s">
        <v>148</v>
      </c>
      <c r="CC1601" s="248" t="str">
        <f t="shared" si="22"/>
        <v>Chattogram Lohagara</v>
      </c>
      <c r="CD1601" s="395"/>
      <c r="CE1601" s="395"/>
      <c r="CF1601" s="395"/>
      <c r="CG1601" s="395"/>
      <c r="CH1601" s="395"/>
      <c r="CI1601" s="395"/>
      <c r="CJ1601" s="395"/>
      <c r="CK1601" s="395"/>
      <c r="CN1601" s="248" t="s">
        <v>1095</v>
      </c>
      <c r="CO1601" s="248" t="s">
        <v>148</v>
      </c>
      <c r="CP1601" s="248" t="str">
        <f t="shared" si="23"/>
        <v>Chattogram Lohagara</v>
      </c>
      <c r="CQ1601" s="395"/>
      <c r="CR1601" s="395"/>
      <c r="CS1601" s="395"/>
      <c r="CT1601" s="395"/>
      <c r="CU1601" s="395"/>
      <c r="CV1601" s="395"/>
      <c r="CW1601" s="395"/>
      <c r="CX1601" s="395"/>
      <c r="CZ1601" s="248" t="s">
        <v>1095</v>
      </c>
      <c r="DA1601" s="248" t="s">
        <v>148</v>
      </c>
      <c r="DB1601" s="248" t="str">
        <f t="shared" si="24"/>
        <v>Chattogram Lohagara</v>
      </c>
      <c r="DC1601" s="365"/>
      <c r="DD1601"/>
      <c r="DE1601" s="248" t="s">
        <v>1095</v>
      </c>
      <c r="DF1601" s="248" t="s">
        <v>148</v>
      </c>
      <c r="DG1601" s="248" t="str">
        <f t="shared" si="25"/>
        <v>Chattogram Lohagara</v>
      </c>
      <c r="DH1601" s="365"/>
      <c r="DI1601"/>
      <c r="DJ1601" s="248" t="s">
        <v>1095</v>
      </c>
      <c r="DK1601" s="248" t="s">
        <v>148</v>
      </c>
      <c r="DL1601" s="248" t="str">
        <f t="shared" si="26"/>
        <v>Chattogram Lohagara</v>
      </c>
      <c r="DM1601" s="365"/>
      <c r="DN1601"/>
      <c r="DO1601" s="248" t="s">
        <v>1095</v>
      </c>
      <c r="DP1601" s="248" t="s">
        <v>148</v>
      </c>
      <c r="DQ1601" s="248" t="str">
        <f t="shared" si="27"/>
        <v>Chattogram Lohagara</v>
      </c>
      <c r="DR1601" s="365"/>
    </row>
    <row r="1602" spans="1:122" ht="15" hidden="1" x14ac:dyDescent="0.25">
      <c r="A1602" s="248" t="s">
        <v>1095</v>
      </c>
      <c r="B1602" s="248" t="s">
        <v>149</v>
      </c>
      <c r="C1602" s="248" t="str">
        <f t="shared" si="28"/>
        <v>Chattogram Mirsharai</v>
      </c>
      <c r="D1602" s="366"/>
      <c r="E1602" s="366"/>
      <c r="F1602" s="366"/>
      <c r="G1602" s="366"/>
      <c r="H1602" s="366"/>
      <c r="I1602" s="366"/>
      <c r="J1602" s="366"/>
      <c r="K1602" s="366"/>
      <c r="L1602" s="366"/>
      <c r="M1602" s="366"/>
      <c r="N1602" s="366"/>
      <c r="O1602" s="366"/>
      <c r="P1602" s="366"/>
      <c r="Q1602" s="366"/>
      <c r="R1602" s="366"/>
      <c r="S1602" s="173"/>
      <c r="T1602" s="173"/>
      <c r="U1602" s="248" t="s">
        <v>1095</v>
      </c>
      <c r="V1602" s="248" t="s">
        <v>149</v>
      </c>
      <c r="W1602" s="248" t="str">
        <f t="shared" si="29"/>
        <v>Chattogram Mirsharai</v>
      </c>
      <c r="X1602" s="366"/>
      <c r="Y1602" s="366"/>
      <c r="Z1602" s="366"/>
      <c r="AA1602" s="366"/>
      <c r="AB1602" s="366"/>
      <c r="AC1602" s="366"/>
      <c r="AD1602" s="366"/>
      <c r="AE1602" s="366"/>
      <c r="AF1602" s="366"/>
      <c r="AG1602" s="366"/>
      <c r="AH1602" s="366"/>
      <c r="AI1602" s="366"/>
      <c r="AJ1602" s="366"/>
      <c r="AK1602" s="366"/>
      <c r="AL1602" s="366"/>
      <c r="AO1602" s="248" t="s">
        <v>1095</v>
      </c>
      <c r="AP1602" s="248" t="s">
        <v>149</v>
      </c>
      <c r="AQ1602" s="248" t="str">
        <f t="shared" si="20"/>
        <v>Chattogram Mirsharai</v>
      </c>
      <c r="AR1602" s="392"/>
      <c r="AS1602" s="392"/>
      <c r="AT1602" s="392"/>
      <c r="AU1602" s="392"/>
      <c r="AV1602" s="392"/>
      <c r="AW1602" s="392"/>
      <c r="AX1602" s="392"/>
      <c r="AY1602" s="392"/>
      <c r="AZ1602" s="392"/>
      <c r="BA1602" s="392"/>
      <c r="BB1602" s="392"/>
      <c r="BC1602" s="392"/>
      <c r="BD1602" s="392"/>
      <c r="BE1602" s="392"/>
      <c r="BF1602" s="392"/>
      <c r="BH1602" s="248" t="s">
        <v>1095</v>
      </c>
      <c r="BI1602" s="248" t="s">
        <v>149</v>
      </c>
      <c r="BJ1602" s="248" t="str">
        <f t="shared" si="21"/>
        <v>Chattogram Mirsharai</v>
      </c>
      <c r="BK1602" s="392"/>
      <c r="BL1602" s="392"/>
      <c r="BM1602" s="392"/>
      <c r="BN1602" s="392"/>
      <c r="BO1602" s="392"/>
      <c r="BP1602" s="392"/>
      <c r="BQ1602" s="392"/>
      <c r="BR1602" s="392"/>
      <c r="BS1602" s="392"/>
      <c r="BT1602" s="392"/>
      <c r="BU1602" s="392"/>
      <c r="BV1602" s="392"/>
      <c r="BW1602" s="392"/>
      <c r="BX1602" s="392"/>
      <c r="BY1602" s="392"/>
      <c r="CA1602" s="248" t="s">
        <v>1095</v>
      </c>
      <c r="CB1602" s="248" t="s">
        <v>149</v>
      </c>
      <c r="CC1602" s="248" t="str">
        <f t="shared" si="22"/>
        <v>Chattogram Mirsharai</v>
      </c>
      <c r="CD1602" s="395"/>
      <c r="CE1602" s="395"/>
      <c r="CF1602" s="395"/>
      <c r="CG1602" s="395"/>
      <c r="CH1602" s="395"/>
      <c r="CI1602" s="395"/>
      <c r="CJ1602" s="395"/>
      <c r="CK1602" s="395"/>
      <c r="CN1602" s="248" t="s">
        <v>1095</v>
      </c>
      <c r="CO1602" s="248" t="s">
        <v>149</v>
      </c>
      <c r="CP1602" s="248" t="str">
        <f t="shared" si="23"/>
        <v>Chattogram Mirsharai</v>
      </c>
      <c r="CQ1602" s="395"/>
      <c r="CR1602" s="395"/>
      <c r="CS1602" s="395"/>
      <c r="CT1602" s="395"/>
      <c r="CU1602" s="395"/>
      <c r="CV1602" s="395"/>
      <c r="CW1602" s="395"/>
      <c r="CX1602" s="395"/>
      <c r="CZ1602" s="248" t="s">
        <v>1095</v>
      </c>
      <c r="DA1602" s="248" t="s">
        <v>149</v>
      </c>
      <c r="DB1602" s="248" t="str">
        <f t="shared" si="24"/>
        <v>Chattogram Mirsharai</v>
      </c>
      <c r="DC1602" s="365"/>
      <c r="DD1602"/>
      <c r="DE1602" s="248" t="s">
        <v>1095</v>
      </c>
      <c r="DF1602" s="248" t="s">
        <v>149</v>
      </c>
      <c r="DG1602" s="248" t="str">
        <f t="shared" si="25"/>
        <v>Chattogram Mirsharai</v>
      </c>
      <c r="DH1602" s="365"/>
      <c r="DI1602"/>
      <c r="DJ1602" s="248" t="s">
        <v>1095</v>
      </c>
      <c r="DK1602" s="248" t="s">
        <v>149</v>
      </c>
      <c r="DL1602" s="248" t="str">
        <f t="shared" si="26"/>
        <v>Chattogram Mirsharai</v>
      </c>
      <c r="DM1602" s="365"/>
      <c r="DN1602"/>
      <c r="DO1602" s="248" t="s">
        <v>1095</v>
      </c>
      <c r="DP1602" s="248" t="s">
        <v>149</v>
      </c>
      <c r="DQ1602" s="248" t="str">
        <f t="shared" si="27"/>
        <v>Chattogram Mirsharai</v>
      </c>
      <c r="DR1602" s="365"/>
    </row>
    <row r="1603" spans="1:122" ht="15" hidden="1" x14ac:dyDescent="0.25">
      <c r="A1603" s="248" t="s">
        <v>1095</v>
      </c>
      <c r="B1603" s="248" t="s">
        <v>150</v>
      </c>
      <c r="C1603" s="248" t="str">
        <f t="shared" si="28"/>
        <v>Chattogram Potiya</v>
      </c>
      <c r="D1603" s="366"/>
      <c r="E1603" s="366"/>
      <c r="F1603" s="366"/>
      <c r="G1603" s="366"/>
      <c r="H1603" s="366"/>
      <c r="I1603" s="366"/>
      <c r="J1603" s="366"/>
      <c r="K1603" s="366"/>
      <c r="L1603" s="366"/>
      <c r="M1603" s="366"/>
      <c r="N1603" s="366"/>
      <c r="O1603" s="366"/>
      <c r="P1603" s="366"/>
      <c r="Q1603" s="366"/>
      <c r="R1603" s="366"/>
      <c r="S1603" s="173"/>
      <c r="T1603" s="173"/>
      <c r="U1603" s="248" t="s">
        <v>1095</v>
      </c>
      <c r="V1603" s="248" t="s">
        <v>150</v>
      </c>
      <c r="W1603" s="248" t="str">
        <f t="shared" si="29"/>
        <v>Chattogram Potiya</v>
      </c>
      <c r="X1603" s="366"/>
      <c r="Y1603" s="366"/>
      <c r="Z1603" s="366"/>
      <c r="AA1603" s="366"/>
      <c r="AB1603" s="366"/>
      <c r="AC1603" s="366"/>
      <c r="AD1603" s="366"/>
      <c r="AE1603" s="366"/>
      <c r="AF1603" s="366"/>
      <c r="AG1603" s="366"/>
      <c r="AH1603" s="366"/>
      <c r="AI1603" s="366"/>
      <c r="AJ1603" s="366"/>
      <c r="AK1603" s="366"/>
      <c r="AL1603" s="366"/>
      <c r="AO1603" s="248" t="s">
        <v>1095</v>
      </c>
      <c r="AP1603" s="248" t="s">
        <v>150</v>
      </c>
      <c r="AQ1603" s="248" t="str">
        <f t="shared" si="20"/>
        <v>Chattogram Potiya</v>
      </c>
      <c r="AR1603" s="392"/>
      <c r="AS1603" s="392"/>
      <c r="AT1603" s="392"/>
      <c r="AU1603" s="392"/>
      <c r="AV1603" s="392"/>
      <c r="AW1603" s="392"/>
      <c r="AX1603" s="392"/>
      <c r="AY1603" s="392"/>
      <c r="AZ1603" s="392"/>
      <c r="BA1603" s="392"/>
      <c r="BB1603" s="392"/>
      <c r="BC1603" s="392"/>
      <c r="BD1603" s="392"/>
      <c r="BE1603" s="392"/>
      <c r="BF1603" s="392"/>
      <c r="BH1603" s="248" t="s">
        <v>1095</v>
      </c>
      <c r="BI1603" s="248" t="s">
        <v>150</v>
      </c>
      <c r="BJ1603" s="248" t="str">
        <f t="shared" si="21"/>
        <v>Chattogram Potiya</v>
      </c>
      <c r="BK1603" s="392"/>
      <c r="BL1603" s="392"/>
      <c r="BM1603" s="392"/>
      <c r="BN1603" s="392"/>
      <c r="BO1603" s="392"/>
      <c r="BP1603" s="392"/>
      <c r="BQ1603" s="392"/>
      <c r="BR1603" s="392"/>
      <c r="BS1603" s="392"/>
      <c r="BT1603" s="392"/>
      <c r="BU1603" s="392"/>
      <c r="BV1603" s="392"/>
      <c r="BW1603" s="392"/>
      <c r="BX1603" s="392"/>
      <c r="BY1603" s="392"/>
      <c r="CA1603" s="248" t="s">
        <v>1095</v>
      </c>
      <c r="CB1603" s="248" t="s">
        <v>150</v>
      </c>
      <c r="CC1603" s="248" t="str">
        <f t="shared" si="22"/>
        <v>Chattogram Potiya</v>
      </c>
      <c r="CD1603" s="395"/>
      <c r="CE1603" s="395"/>
      <c r="CF1603" s="395"/>
      <c r="CG1603" s="395"/>
      <c r="CH1603" s="395"/>
      <c r="CI1603" s="395"/>
      <c r="CJ1603" s="395"/>
      <c r="CK1603" s="395"/>
      <c r="CN1603" s="248" t="s">
        <v>1095</v>
      </c>
      <c r="CO1603" s="248" t="s">
        <v>150</v>
      </c>
      <c r="CP1603" s="248" t="str">
        <f t="shared" si="23"/>
        <v>Chattogram Potiya</v>
      </c>
      <c r="CQ1603" s="395"/>
      <c r="CR1603" s="395"/>
      <c r="CS1603" s="395"/>
      <c r="CT1603" s="395"/>
      <c r="CU1603" s="395"/>
      <c r="CV1603" s="395"/>
      <c r="CW1603" s="395"/>
      <c r="CX1603" s="395"/>
      <c r="CZ1603" s="248" t="s">
        <v>1095</v>
      </c>
      <c r="DA1603" s="248" t="s">
        <v>150</v>
      </c>
      <c r="DB1603" s="248" t="str">
        <f t="shared" si="24"/>
        <v>Chattogram Potiya</v>
      </c>
      <c r="DC1603" s="365"/>
      <c r="DD1603"/>
      <c r="DE1603" s="248" t="s">
        <v>1095</v>
      </c>
      <c r="DF1603" s="248" t="s">
        <v>150</v>
      </c>
      <c r="DG1603" s="248" t="str">
        <f t="shared" si="25"/>
        <v>Chattogram Potiya</v>
      </c>
      <c r="DH1603" s="365"/>
      <c r="DI1603"/>
      <c r="DJ1603" s="248" t="s">
        <v>1095</v>
      </c>
      <c r="DK1603" s="248" t="s">
        <v>150</v>
      </c>
      <c r="DL1603" s="248" t="str">
        <f t="shared" si="26"/>
        <v>Chattogram Potiya</v>
      </c>
      <c r="DM1603" s="365"/>
      <c r="DN1603"/>
      <c r="DO1603" s="248" t="s">
        <v>1095</v>
      </c>
      <c r="DP1603" s="248" t="s">
        <v>150</v>
      </c>
      <c r="DQ1603" s="248" t="str">
        <f t="shared" si="27"/>
        <v>Chattogram Potiya</v>
      </c>
      <c r="DR1603" s="365"/>
    </row>
    <row r="1604" spans="1:122" ht="15" hidden="1" x14ac:dyDescent="0.25">
      <c r="A1604" s="248" t="s">
        <v>1095</v>
      </c>
      <c r="B1604" s="248" t="s">
        <v>151</v>
      </c>
      <c r="C1604" s="248" t="str">
        <f t="shared" si="28"/>
        <v>Chattogram Rangunia</v>
      </c>
      <c r="D1604" s="366"/>
      <c r="E1604" s="366"/>
      <c r="F1604" s="366"/>
      <c r="G1604" s="366"/>
      <c r="H1604" s="366"/>
      <c r="I1604" s="366"/>
      <c r="J1604" s="366"/>
      <c r="K1604" s="366"/>
      <c r="L1604" s="366"/>
      <c r="M1604" s="366"/>
      <c r="N1604" s="366"/>
      <c r="O1604" s="366"/>
      <c r="P1604" s="366"/>
      <c r="Q1604" s="366"/>
      <c r="R1604" s="366"/>
      <c r="S1604" s="173"/>
      <c r="T1604" s="173"/>
      <c r="U1604" s="248" t="s">
        <v>1095</v>
      </c>
      <c r="V1604" s="248" t="s">
        <v>151</v>
      </c>
      <c r="W1604" s="248" t="str">
        <f t="shared" si="29"/>
        <v>Chattogram Rangunia</v>
      </c>
      <c r="X1604" s="366"/>
      <c r="Y1604" s="366"/>
      <c r="Z1604" s="366"/>
      <c r="AA1604" s="366"/>
      <c r="AB1604" s="366"/>
      <c r="AC1604" s="366"/>
      <c r="AD1604" s="366"/>
      <c r="AE1604" s="366"/>
      <c r="AF1604" s="366"/>
      <c r="AG1604" s="366"/>
      <c r="AH1604" s="366"/>
      <c r="AI1604" s="366"/>
      <c r="AJ1604" s="366"/>
      <c r="AK1604" s="366"/>
      <c r="AL1604" s="366"/>
      <c r="AO1604" s="248" t="s">
        <v>1095</v>
      </c>
      <c r="AP1604" s="248" t="s">
        <v>151</v>
      </c>
      <c r="AQ1604" s="248" t="str">
        <f t="shared" si="20"/>
        <v>Chattogram Rangunia</v>
      </c>
      <c r="AR1604" s="392"/>
      <c r="AS1604" s="392"/>
      <c r="AT1604" s="392"/>
      <c r="AU1604" s="392"/>
      <c r="AV1604" s="392"/>
      <c r="AW1604" s="392"/>
      <c r="AX1604" s="392"/>
      <c r="AY1604" s="392"/>
      <c r="AZ1604" s="392"/>
      <c r="BA1604" s="392"/>
      <c r="BB1604" s="392"/>
      <c r="BC1604" s="392"/>
      <c r="BD1604" s="392"/>
      <c r="BE1604" s="392"/>
      <c r="BF1604" s="392"/>
      <c r="BH1604" s="248" t="s">
        <v>1095</v>
      </c>
      <c r="BI1604" s="248" t="s">
        <v>151</v>
      </c>
      <c r="BJ1604" s="248" t="str">
        <f t="shared" si="21"/>
        <v>Chattogram Rangunia</v>
      </c>
      <c r="BK1604" s="392"/>
      <c r="BL1604" s="392"/>
      <c r="BM1604" s="392"/>
      <c r="BN1604" s="392"/>
      <c r="BO1604" s="392"/>
      <c r="BP1604" s="392"/>
      <c r="BQ1604" s="392"/>
      <c r="BR1604" s="392"/>
      <c r="BS1604" s="392"/>
      <c r="BT1604" s="392"/>
      <c r="BU1604" s="392"/>
      <c r="BV1604" s="392"/>
      <c r="BW1604" s="392"/>
      <c r="BX1604" s="392"/>
      <c r="BY1604" s="392"/>
      <c r="CA1604" s="248" t="s">
        <v>1095</v>
      </c>
      <c r="CB1604" s="248" t="s">
        <v>151</v>
      </c>
      <c r="CC1604" s="248" t="str">
        <f t="shared" si="22"/>
        <v>Chattogram Rangunia</v>
      </c>
      <c r="CD1604" s="395"/>
      <c r="CE1604" s="395"/>
      <c r="CF1604" s="395"/>
      <c r="CG1604" s="395"/>
      <c r="CH1604" s="395"/>
      <c r="CI1604" s="395"/>
      <c r="CJ1604" s="395"/>
      <c r="CK1604" s="395"/>
      <c r="CN1604" s="248" t="s">
        <v>1095</v>
      </c>
      <c r="CO1604" s="248" t="s">
        <v>151</v>
      </c>
      <c r="CP1604" s="248" t="str">
        <f t="shared" si="23"/>
        <v>Chattogram Rangunia</v>
      </c>
      <c r="CQ1604" s="395"/>
      <c r="CR1604" s="395"/>
      <c r="CS1604" s="395"/>
      <c r="CT1604" s="395"/>
      <c r="CU1604" s="395"/>
      <c r="CV1604" s="395"/>
      <c r="CW1604" s="395"/>
      <c r="CX1604" s="395"/>
      <c r="CZ1604" s="248" t="s">
        <v>1095</v>
      </c>
      <c r="DA1604" s="248" t="s">
        <v>151</v>
      </c>
      <c r="DB1604" s="248" t="str">
        <f t="shared" si="24"/>
        <v>Chattogram Rangunia</v>
      </c>
      <c r="DC1604" s="365"/>
      <c r="DD1604"/>
      <c r="DE1604" s="248" t="s">
        <v>1095</v>
      </c>
      <c r="DF1604" s="248" t="s">
        <v>151</v>
      </c>
      <c r="DG1604" s="248" t="str">
        <f t="shared" si="25"/>
        <v>Chattogram Rangunia</v>
      </c>
      <c r="DH1604" s="365"/>
      <c r="DI1604"/>
      <c r="DJ1604" s="248" t="s">
        <v>1095</v>
      </c>
      <c r="DK1604" s="248" t="s">
        <v>151</v>
      </c>
      <c r="DL1604" s="248" t="str">
        <f t="shared" si="26"/>
        <v>Chattogram Rangunia</v>
      </c>
      <c r="DM1604" s="365"/>
      <c r="DN1604"/>
      <c r="DO1604" s="248" t="s">
        <v>1095</v>
      </c>
      <c r="DP1604" s="248" t="s">
        <v>151</v>
      </c>
      <c r="DQ1604" s="248" t="str">
        <f t="shared" si="27"/>
        <v>Chattogram Rangunia</v>
      </c>
      <c r="DR1604" s="365"/>
    </row>
    <row r="1605" spans="1:122" ht="15" hidden="1" x14ac:dyDescent="0.25">
      <c r="A1605" s="248" t="s">
        <v>1095</v>
      </c>
      <c r="B1605" s="248" t="s">
        <v>152</v>
      </c>
      <c r="C1605" s="248" t="str">
        <f t="shared" si="28"/>
        <v>Chattogram Rauzan</v>
      </c>
      <c r="D1605" s="366"/>
      <c r="E1605" s="366"/>
      <c r="F1605" s="366"/>
      <c r="G1605" s="366"/>
      <c r="H1605" s="366"/>
      <c r="I1605" s="366"/>
      <c r="J1605" s="366"/>
      <c r="K1605" s="366"/>
      <c r="L1605" s="366"/>
      <c r="M1605" s="366"/>
      <c r="N1605" s="366"/>
      <c r="O1605" s="366"/>
      <c r="P1605" s="366"/>
      <c r="Q1605" s="366"/>
      <c r="R1605" s="366"/>
      <c r="S1605" s="173"/>
      <c r="T1605" s="173"/>
      <c r="U1605" s="248" t="s">
        <v>1095</v>
      </c>
      <c r="V1605" s="248" t="s">
        <v>152</v>
      </c>
      <c r="W1605" s="248" t="str">
        <f t="shared" si="29"/>
        <v>Chattogram Rauzan</v>
      </c>
      <c r="X1605" s="366"/>
      <c r="Y1605" s="366"/>
      <c r="Z1605" s="366"/>
      <c r="AA1605" s="366"/>
      <c r="AB1605" s="366"/>
      <c r="AC1605" s="366"/>
      <c r="AD1605" s="366"/>
      <c r="AE1605" s="366"/>
      <c r="AF1605" s="366"/>
      <c r="AG1605" s="366"/>
      <c r="AH1605" s="366"/>
      <c r="AI1605" s="366"/>
      <c r="AJ1605" s="366"/>
      <c r="AK1605" s="366"/>
      <c r="AL1605" s="366"/>
      <c r="AO1605" s="248" t="s">
        <v>1095</v>
      </c>
      <c r="AP1605" s="248" t="s">
        <v>152</v>
      </c>
      <c r="AQ1605" s="248" t="str">
        <f t="shared" si="20"/>
        <v>Chattogram Rauzan</v>
      </c>
      <c r="AR1605" s="392"/>
      <c r="AS1605" s="392"/>
      <c r="AT1605" s="392"/>
      <c r="AU1605" s="392"/>
      <c r="AV1605" s="392"/>
      <c r="AW1605" s="392"/>
      <c r="AX1605" s="392"/>
      <c r="AY1605" s="392"/>
      <c r="AZ1605" s="392"/>
      <c r="BA1605" s="392"/>
      <c r="BB1605" s="392"/>
      <c r="BC1605" s="392"/>
      <c r="BD1605" s="392"/>
      <c r="BE1605" s="392"/>
      <c r="BF1605" s="392"/>
      <c r="BH1605" s="248" t="s">
        <v>1095</v>
      </c>
      <c r="BI1605" s="248" t="s">
        <v>152</v>
      </c>
      <c r="BJ1605" s="248" t="str">
        <f t="shared" si="21"/>
        <v>Chattogram Rauzan</v>
      </c>
      <c r="BK1605" s="392"/>
      <c r="BL1605" s="392"/>
      <c r="BM1605" s="392"/>
      <c r="BN1605" s="392"/>
      <c r="BO1605" s="392"/>
      <c r="BP1605" s="392"/>
      <c r="BQ1605" s="392"/>
      <c r="BR1605" s="392"/>
      <c r="BS1605" s="392"/>
      <c r="BT1605" s="392"/>
      <c r="BU1605" s="392"/>
      <c r="BV1605" s="392"/>
      <c r="BW1605" s="392"/>
      <c r="BX1605" s="392"/>
      <c r="BY1605" s="392"/>
      <c r="CA1605" s="248" t="s">
        <v>1095</v>
      </c>
      <c r="CB1605" s="248" t="s">
        <v>152</v>
      </c>
      <c r="CC1605" s="248" t="str">
        <f t="shared" si="22"/>
        <v>Chattogram Rauzan</v>
      </c>
      <c r="CD1605" s="395"/>
      <c r="CE1605" s="395"/>
      <c r="CF1605" s="395"/>
      <c r="CG1605" s="395"/>
      <c r="CH1605" s="395"/>
      <c r="CI1605" s="395"/>
      <c r="CJ1605" s="395"/>
      <c r="CK1605" s="395"/>
      <c r="CN1605" s="248" t="s">
        <v>1095</v>
      </c>
      <c r="CO1605" s="248" t="s">
        <v>152</v>
      </c>
      <c r="CP1605" s="248" t="str">
        <f t="shared" si="23"/>
        <v>Chattogram Rauzan</v>
      </c>
      <c r="CQ1605" s="395"/>
      <c r="CR1605" s="395"/>
      <c r="CS1605" s="395"/>
      <c r="CT1605" s="395"/>
      <c r="CU1605" s="395"/>
      <c r="CV1605" s="395"/>
      <c r="CW1605" s="395"/>
      <c r="CX1605" s="395"/>
      <c r="CZ1605" s="248" t="s">
        <v>1095</v>
      </c>
      <c r="DA1605" s="248" t="s">
        <v>152</v>
      </c>
      <c r="DB1605" s="248" t="str">
        <f t="shared" si="24"/>
        <v>Chattogram Rauzan</v>
      </c>
      <c r="DC1605" s="365"/>
      <c r="DD1605"/>
      <c r="DE1605" s="248" t="s">
        <v>1095</v>
      </c>
      <c r="DF1605" s="248" t="s">
        <v>152</v>
      </c>
      <c r="DG1605" s="248" t="str">
        <f t="shared" si="25"/>
        <v>Chattogram Rauzan</v>
      </c>
      <c r="DH1605" s="365"/>
      <c r="DI1605"/>
      <c r="DJ1605" s="248" t="s">
        <v>1095</v>
      </c>
      <c r="DK1605" s="248" t="s">
        <v>152</v>
      </c>
      <c r="DL1605" s="248" t="str">
        <f t="shared" si="26"/>
        <v>Chattogram Rauzan</v>
      </c>
      <c r="DM1605" s="365"/>
      <c r="DN1605"/>
      <c r="DO1605" s="248" t="s">
        <v>1095</v>
      </c>
      <c r="DP1605" s="248" t="s">
        <v>152</v>
      </c>
      <c r="DQ1605" s="248" t="str">
        <f t="shared" si="27"/>
        <v>Chattogram Rauzan</v>
      </c>
      <c r="DR1605" s="365"/>
    </row>
    <row r="1606" spans="1:122" ht="15" hidden="1" x14ac:dyDescent="0.25">
      <c r="A1606" s="248" t="s">
        <v>1095</v>
      </c>
      <c r="B1606" s="248" t="s">
        <v>153</v>
      </c>
      <c r="C1606" s="248" t="str">
        <f t="shared" si="28"/>
        <v>Chattogram Sandwip</v>
      </c>
      <c r="D1606" s="366"/>
      <c r="E1606" s="366"/>
      <c r="F1606" s="366"/>
      <c r="G1606" s="366"/>
      <c r="H1606" s="366"/>
      <c r="I1606" s="366"/>
      <c r="J1606" s="366"/>
      <c r="K1606" s="366"/>
      <c r="L1606" s="366"/>
      <c r="M1606" s="366"/>
      <c r="N1606" s="366"/>
      <c r="O1606" s="366"/>
      <c r="P1606" s="366"/>
      <c r="Q1606" s="366"/>
      <c r="R1606" s="366"/>
      <c r="S1606" s="173"/>
      <c r="T1606" s="173"/>
      <c r="U1606" s="248" t="s">
        <v>1095</v>
      </c>
      <c r="V1606" s="248" t="s">
        <v>153</v>
      </c>
      <c r="W1606" s="248" t="str">
        <f t="shared" si="29"/>
        <v>Chattogram Sandwip</v>
      </c>
      <c r="X1606" s="366"/>
      <c r="Y1606" s="366"/>
      <c r="Z1606" s="366"/>
      <c r="AA1606" s="366"/>
      <c r="AB1606" s="366"/>
      <c r="AC1606" s="366"/>
      <c r="AD1606" s="366"/>
      <c r="AE1606" s="366"/>
      <c r="AF1606" s="366"/>
      <c r="AG1606" s="366"/>
      <c r="AH1606" s="366"/>
      <c r="AI1606" s="366"/>
      <c r="AJ1606" s="366"/>
      <c r="AK1606" s="366"/>
      <c r="AL1606" s="366"/>
      <c r="AO1606" s="248" t="s">
        <v>1095</v>
      </c>
      <c r="AP1606" s="248" t="s">
        <v>153</v>
      </c>
      <c r="AQ1606" s="248" t="str">
        <f t="shared" si="20"/>
        <v>Chattogram Sandwip</v>
      </c>
      <c r="AR1606" s="392"/>
      <c r="AS1606" s="392"/>
      <c r="AT1606" s="392"/>
      <c r="AU1606" s="392"/>
      <c r="AV1606" s="392"/>
      <c r="AW1606" s="392"/>
      <c r="AX1606" s="392"/>
      <c r="AY1606" s="392"/>
      <c r="AZ1606" s="392"/>
      <c r="BA1606" s="392"/>
      <c r="BB1606" s="392"/>
      <c r="BC1606" s="392"/>
      <c r="BD1606" s="392"/>
      <c r="BE1606" s="392"/>
      <c r="BF1606" s="392"/>
      <c r="BH1606" s="248" t="s">
        <v>1095</v>
      </c>
      <c r="BI1606" s="248" t="s">
        <v>153</v>
      </c>
      <c r="BJ1606" s="248" t="str">
        <f t="shared" si="21"/>
        <v>Chattogram Sandwip</v>
      </c>
      <c r="BK1606" s="392"/>
      <c r="BL1606" s="392"/>
      <c r="BM1606" s="392"/>
      <c r="BN1606" s="392"/>
      <c r="BO1606" s="392"/>
      <c r="BP1606" s="392"/>
      <c r="BQ1606" s="392"/>
      <c r="BR1606" s="392"/>
      <c r="BS1606" s="392"/>
      <c r="BT1606" s="392"/>
      <c r="BU1606" s="392"/>
      <c r="BV1606" s="392"/>
      <c r="BW1606" s="392"/>
      <c r="BX1606" s="392"/>
      <c r="BY1606" s="392"/>
      <c r="CA1606" s="248" t="s">
        <v>1095</v>
      </c>
      <c r="CB1606" s="248" t="s">
        <v>153</v>
      </c>
      <c r="CC1606" s="248" t="str">
        <f t="shared" si="22"/>
        <v>Chattogram Sandwip</v>
      </c>
      <c r="CD1606" s="395"/>
      <c r="CE1606" s="395"/>
      <c r="CF1606" s="395"/>
      <c r="CG1606" s="395"/>
      <c r="CH1606" s="395"/>
      <c r="CI1606" s="395"/>
      <c r="CJ1606" s="395"/>
      <c r="CK1606" s="395"/>
      <c r="CN1606" s="248" t="s">
        <v>1095</v>
      </c>
      <c r="CO1606" s="248" t="s">
        <v>153</v>
      </c>
      <c r="CP1606" s="248" t="str">
        <f t="shared" si="23"/>
        <v>Chattogram Sandwip</v>
      </c>
      <c r="CQ1606" s="395"/>
      <c r="CR1606" s="395"/>
      <c r="CS1606" s="395"/>
      <c r="CT1606" s="395"/>
      <c r="CU1606" s="395"/>
      <c r="CV1606" s="395"/>
      <c r="CW1606" s="395"/>
      <c r="CX1606" s="395"/>
      <c r="CZ1606" s="248" t="s">
        <v>1095</v>
      </c>
      <c r="DA1606" s="248" t="s">
        <v>153</v>
      </c>
      <c r="DB1606" s="248" t="str">
        <f t="shared" si="24"/>
        <v>Chattogram Sandwip</v>
      </c>
      <c r="DC1606" s="365"/>
      <c r="DD1606"/>
      <c r="DE1606" s="248" t="s">
        <v>1095</v>
      </c>
      <c r="DF1606" s="248" t="s">
        <v>153</v>
      </c>
      <c r="DG1606" s="248" t="str">
        <f t="shared" si="25"/>
        <v>Chattogram Sandwip</v>
      </c>
      <c r="DH1606" s="365"/>
      <c r="DI1606"/>
      <c r="DJ1606" s="248" t="s">
        <v>1095</v>
      </c>
      <c r="DK1606" s="248" t="s">
        <v>153</v>
      </c>
      <c r="DL1606" s="248" t="str">
        <f t="shared" si="26"/>
        <v>Chattogram Sandwip</v>
      </c>
      <c r="DM1606" s="365"/>
      <c r="DN1606"/>
      <c r="DO1606" s="248" t="s">
        <v>1095</v>
      </c>
      <c r="DP1606" s="248" t="s">
        <v>153</v>
      </c>
      <c r="DQ1606" s="248" t="str">
        <f t="shared" si="27"/>
        <v>Chattogram Sandwip</v>
      </c>
      <c r="DR1606" s="365"/>
    </row>
    <row r="1607" spans="1:122" ht="15" hidden="1" x14ac:dyDescent="0.25">
      <c r="A1607" s="248" t="s">
        <v>1095</v>
      </c>
      <c r="B1607" s="248" t="s">
        <v>154</v>
      </c>
      <c r="C1607" s="248" t="str">
        <f t="shared" si="28"/>
        <v>Chattogram Satkania</v>
      </c>
      <c r="D1607" s="366"/>
      <c r="E1607" s="366"/>
      <c r="F1607" s="366"/>
      <c r="G1607" s="366"/>
      <c r="H1607" s="366"/>
      <c r="I1607" s="366"/>
      <c r="J1607" s="366"/>
      <c r="K1607" s="366"/>
      <c r="L1607" s="366"/>
      <c r="M1607" s="366"/>
      <c r="N1607" s="366"/>
      <c r="O1607" s="366"/>
      <c r="P1607" s="366"/>
      <c r="Q1607" s="366"/>
      <c r="R1607" s="366"/>
      <c r="S1607" s="173"/>
      <c r="T1607" s="173"/>
      <c r="U1607" s="248" t="s">
        <v>1095</v>
      </c>
      <c r="V1607" s="248" t="s">
        <v>154</v>
      </c>
      <c r="W1607" s="248" t="str">
        <f t="shared" si="29"/>
        <v>Chattogram Satkania</v>
      </c>
      <c r="X1607" s="366"/>
      <c r="Y1607" s="366"/>
      <c r="Z1607" s="366"/>
      <c r="AA1607" s="366"/>
      <c r="AB1607" s="366"/>
      <c r="AC1607" s="366"/>
      <c r="AD1607" s="366"/>
      <c r="AE1607" s="366"/>
      <c r="AF1607" s="366"/>
      <c r="AG1607" s="366"/>
      <c r="AH1607" s="366"/>
      <c r="AI1607" s="366"/>
      <c r="AJ1607" s="366"/>
      <c r="AK1607" s="366"/>
      <c r="AL1607" s="366"/>
      <c r="AO1607" s="248" t="s">
        <v>1095</v>
      </c>
      <c r="AP1607" s="248" t="s">
        <v>154</v>
      </c>
      <c r="AQ1607" s="248" t="str">
        <f t="shared" si="20"/>
        <v>Chattogram Satkania</v>
      </c>
      <c r="AR1607" s="392"/>
      <c r="AS1607" s="392"/>
      <c r="AT1607" s="392"/>
      <c r="AU1607" s="392"/>
      <c r="AV1607" s="392"/>
      <c r="AW1607" s="392"/>
      <c r="AX1607" s="392"/>
      <c r="AY1607" s="392"/>
      <c r="AZ1607" s="392"/>
      <c r="BA1607" s="392"/>
      <c r="BB1607" s="392"/>
      <c r="BC1607" s="392"/>
      <c r="BD1607" s="392"/>
      <c r="BE1607" s="392"/>
      <c r="BF1607" s="392"/>
      <c r="BH1607" s="248" t="s">
        <v>1095</v>
      </c>
      <c r="BI1607" s="248" t="s">
        <v>154</v>
      </c>
      <c r="BJ1607" s="248" t="str">
        <f t="shared" si="21"/>
        <v>Chattogram Satkania</v>
      </c>
      <c r="BK1607" s="392"/>
      <c r="BL1607" s="392"/>
      <c r="BM1607" s="392"/>
      <c r="BN1607" s="392"/>
      <c r="BO1607" s="392"/>
      <c r="BP1607" s="392"/>
      <c r="BQ1607" s="392"/>
      <c r="BR1607" s="392"/>
      <c r="BS1607" s="392"/>
      <c r="BT1607" s="392"/>
      <c r="BU1607" s="392"/>
      <c r="BV1607" s="392"/>
      <c r="BW1607" s="392"/>
      <c r="BX1607" s="392"/>
      <c r="BY1607" s="392"/>
      <c r="CA1607" s="248" t="s">
        <v>1095</v>
      </c>
      <c r="CB1607" s="248" t="s">
        <v>154</v>
      </c>
      <c r="CC1607" s="248" t="str">
        <f t="shared" si="22"/>
        <v>Chattogram Satkania</v>
      </c>
      <c r="CD1607" s="395"/>
      <c r="CE1607" s="395"/>
      <c r="CF1607" s="395"/>
      <c r="CG1607" s="395"/>
      <c r="CH1607" s="395"/>
      <c r="CI1607" s="395"/>
      <c r="CJ1607" s="395"/>
      <c r="CK1607" s="395"/>
      <c r="CN1607" s="248" t="s">
        <v>1095</v>
      </c>
      <c r="CO1607" s="248" t="s">
        <v>154</v>
      </c>
      <c r="CP1607" s="248" t="str">
        <f t="shared" si="23"/>
        <v>Chattogram Satkania</v>
      </c>
      <c r="CQ1607" s="395"/>
      <c r="CR1607" s="395"/>
      <c r="CS1607" s="395"/>
      <c r="CT1607" s="395"/>
      <c r="CU1607" s="395"/>
      <c r="CV1607" s="395"/>
      <c r="CW1607" s="395"/>
      <c r="CX1607" s="395"/>
      <c r="CZ1607" s="248" t="s">
        <v>1095</v>
      </c>
      <c r="DA1607" s="248" t="s">
        <v>154</v>
      </c>
      <c r="DB1607" s="248" t="str">
        <f t="shared" si="24"/>
        <v>Chattogram Satkania</v>
      </c>
      <c r="DC1607" s="365"/>
      <c r="DD1607"/>
      <c r="DE1607" s="248" t="s">
        <v>1095</v>
      </c>
      <c r="DF1607" s="248" t="s">
        <v>154</v>
      </c>
      <c r="DG1607" s="248" t="str">
        <f t="shared" si="25"/>
        <v>Chattogram Satkania</v>
      </c>
      <c r="DH1607" s="365"/>
      <c r="DI1607"/>
      <c r="DJ1607" s="248" t="s">
        <v>1095</v>
      </c>
      <c r="DK1607" s="248" t="s">
        <v>154</v>
      </c>
      <c r="DL1607" s="248" t="str">
        <f t="shared" si="26"/>
        <v>Chattogram Satkania</v>
      </c>
      <c r="DM1607" s="365"/>
      <c r="DN1607"/>
      <c r="DO1607" s="248" t="s">
        <v>1095</v>
      </c>
      <c r="DP1607" s="248" t="s">
        <v>154</v>
      </c>
      <c r="DQ1607" s="248" t="str">
        <f t="shared" si="27"/>
        <v>Chattogram Satkania</v>
      </c>
      <c r="DR1607" s="365"/>
    </row>
    <row r="1608" spans="1:122" ht="15" hidden="1" x14ac:dyDescent="0.25">
      <c r="A1608" s="248" t="s">
        <v>1095</v>
      </c>
      <c r="B1608" s="248" t="s">
        <v>155</v>
      </c>
      <c r="C1608" s="248" t="str">
        <f t="shared" si="28"/>
        <v>Chattogram Sitakunda</v>
      </c>
      <c r="D1608" s="366"/>
      <c r="E1608" s="366"/>
      <c r="F1608" s="366"/>
      <c r="G1608" s="366"/>
      <c r="H1608" s="366"/>
      <c r="I1608" s="366"/>
      <c r="J1608" s="366"/>
      <c r="K1608" s="366"/>
      <c r="L1608" s="366"/>
      <c r="M1608" s="366"/>
      <c r="N1608" s="366"/>
      <c r="O1608" s="366"/>
      <c r="P1608" s="366"/>
      <c r="Q1608" s="366"/>
      <c r="R1608" s="366"/>
      <c r="S1608" s="173"/>
      <c r="T1608" s="173"/>
      <c r="U1608" s="248" t="s">
        <v>1095</v>
      </c>
      <c r="V1608" s="248" t="s">
        <v>155</v>
      </c>
      <c r="W1608" s="248" t="str">
        <f t="shared" si="29"/>
        <v>Chattogram Sitakunda</v>
      </c>
      <c r="X1608" s="366"/>
      <c r="Y1608" s="366"/>
      <c r="Z1608" s="366"/>
      <c r="AA1608" s="366"/>
      <c r="AB1608" s="366"/>
      <c r="AC1608" s="366"/>
      <c r="AD1608" s="366"/>
      <c r="AE1608" s="366"/>
      <c r="AF1608" s="366"/>
      <c r="AG1608" s="366"/>
      <c r="AH1608" s="366"/>
      <c r="AI1608" s="366"/>
      <c r="AJ1608" s="366"/>
      <c r="AK1608" s="366"/>
      <c r="AL1608" s="366"/>
      <c r="AO1608" s="248" t="s">
        <v>1095</v>
      </c>
      <c r="AP1608" s="248" t="s">
        <v>155</v>
      </c>
      <c r="AQ1608" s="248" t="str">
        <f t="shared" si="20"/>
        <v>Chattogram Sitakunda</v>
      </c>
      <c r="AR1608" s="392"/>
      <c r="AS1608" s="392"/>
      <c r="AT1608" s="392"/>
      <c r="AU1608" s="392"/>
      <c r="AV1608" s="392"/>
      <c r="AW1608" s="392"/>
      <c r="AX1608" s="392"/>
      <c r="AY1608" s="392"/>
      <c r="AZ1608" s="392"/>
      <c r="BA1608" s="392"/>
      <c r="BB1608" s="392"/>
      <c r="BC1608" s="392"/>
      <c r="BD1608" s="392"/>
      <c r="BE1608" s="392"/>
      <c r="BF1608" s="392"/>
      <c r="BH1608" s="248" t="s">
        <v>1095</v>
      </c>
      <c r="BI1608" s="248" t="s">
        <v>155</v>
      </c>
      <c r="BJ1608" s="248" t="str">
        <f t="shared" si="21"/>
        <v>Chattogram Sitakunda</v>
      </c>
      <c r="BK1608" s="392"/>
      <c r="BL1608" s="392"/>
      <c r="BM1608" s="392"/>
      <c r="BN1608" s="392"/>
      <c r="BO1608" s="392"/>
      <c r="BP1608" s="392"/>
      <c r="BQ1608" s="392"/>
      <c r="BR1608" s="392"/>
      <c r="BS1608" s="392"/>
      <c r="BT1608" s="392"/>
      <c r="BU1608" s="392"/>
      <c r="BV1608" s="392"/>
      <c r="BW1608" s="392"/>
      <c r="BX1608" s="392"/>
      <c r="BY1608" s="392"/>
      <c r="CA1608" s="248" t="s">
        <v>1095</v>
      </c>
      <c r="CB1608" s="248" t="s">
        <v>155</v>
      </c>
      <c r="CC1608" s="248" t="str">
        <f t="shared" si="22"/>
        <v>Chattogram Sitakunda</v>
      </c>
      <c r="CD1608" s="395"/>
      <c r="CE1608" s="395"/>
      <c r="CF1608" s="395"/>
      <c r="CG1608" s="395"/>
      <c r="CH1608" s="395"/>
      <c r="CI1608" s="395"/>
      <c r="CJ1608" s="395"/>
      <c r="CK1608" s="395"/>
      <c r="CN1608" s="248" t="s">
        <v>1095</v>
      </c>
      <c r="CO1608" s="248" t="s">
        <v>155</v>
      </c>
      <c r="CP1608" s="248" t="str">
        <f t="shared" si="23"/>
        <v>Chattogram Sitakunda</v>
      </c>
      <c r="CQ1608" s="395"/>
      <c r="CR1608" s="395"/>
      <c r="CS1608" s="395"/>
      <c r="CT1608" s="395"/>
      <c r="CU1608" s="395"/>
      <c r="CV1608" s="395"/>
      <c r="CW1608" s="395"/>
      <c r="CX1608" s="395"/>
      <c r="CZ1608" s="248" t="s">
        <v>1095</v>
      </c>
      <c r="DA1608" s="248" t="s">
        <v>155</v>
      </c>
      <c r="DB1608" s="248" t="str">
        <f t="shared" si="24"/>
        <v>Chattogram Sitakunda</v>
      </c>
      <c r="DC1608" s="365"/>
      <c r="DD1608"/>
      <c r="DE1608" s="248" t="s">
        <v>1095</v>
      </c>
      <c r="DF1608" s="248" t="s">
        <v>155</v>
      </c>
      <c r="DG1608" s="248" t="str">
        <f t="shared" si="25"/>
        <v>Chattogram Sitakunda</v>
      </c>
      <c r="DH1608" s="365"/>
      <c r="DI1608"/>
      <c r="DJ1608" s="248" t="s">
        <v>1095</v>
      </c>
      <c r="DK1608" s="248" t="s">
        <v>155</v>
      </c>
      <c r="DL1608" s="248" t="str">
        <f t="shared" si="26"/>
        <v>Chattogram Sitakunda</v>
      </c>
      <c r="DM1608" s="365"/>
      <c r="DN1608"/>
      <c r="DO1608" s="248" t="s">
        <v>1095</v>
      </c>
      <c r="DP1608" s="248" t="s">
        <v>155</v>
      </c>
      <c r="DQ1608" s="248" t="str">
        <f t="shared" si="27"/>
        <v>Chattogram Sitakunda</v>
      </c>
      <c r="DR1608" s="365"/>
    </row>
    <row r="1609" spans="1:122" ht="15" hidden="1" x14ac:dyDescent="0.25">
      <c r="A1609" s="248" t="s">
        <v>1090</v>
      </c>
      <c r="B1609" s="248" t="s">
        <v>156</v>
      </c>
      <c r="C1609" s="248" t="str">
        <f t="shared" si="28"/>
        <v>Cumilla Barura</v>
      </c>
      <c r="D1609" s="366"/>
      <c r="E1609" s="366"/>
      <c r="F1609" s="366"/>
      <c r="G1609" s="366"/>
      <c r="H1609" s="366"/>
      <c r="I1609" s="366"/>
      <c r="J1609" s="366"/>
      <c r="K1609" s="366"/>
      <c r="L1609" s="366"/>
      <c r="M1609" s="366"/>
      <c r="N1609" s="366"/>
      <c r="O1609" s="366"/>
      <c r="P1609" s="366"/>
      <c r="Q1609" s="366"/>
      <c r="R1609" s="366"/>
      <c r="S1609" s="177"/>
      <c r="T1609" s="177"/>
      <c r="U1609" s="248" t="s">
        <v>1090</v>
      </c>
      <c r="V1609" s="248" t="s">
        <v>156</v>
      </c>
      <c r="W1609" s="248" t="str">
        <f t="shared" si="29"/>
        <v>Cumilla Barura</v>
      </c>
      <c r="X1609" s="366"/>
      <c r="Y1609" s="366"/>
      <c r="Z1609" s="366"/>
      <c r="AA1609" s="366"/>
      <c r="AB1609" s="366"/>
      <c r="AC1609" s="366"/>
      <c r="AD1609" s="366"/>
      <c r="AE1609" s="366"/>
      <c r="AF1609" s="366"/>
      <c r="AG1609" s="366"/>
      <c r="AH1609" s="366"/>
      <c r="AI1609" s="366"/>
      <c r="AJ1609" s="366"/>
      <c r="AK1609" s="366"/>
      <c r="AL1609" s="366"/>
      <c r="AO1609" s="248" t="s">
        <v>1090</v>
      </c>
      <c r="AP1609" s="248" t="s">
        <v>156</v>
      </c>
      <c r="AQ1609" s="248" t="str">
        <f t="shared" si="20"/>
        <v>Cumilla Barura</v>
      </c>
      <c r="AR1609" s="392"/>
      <c r="AS1609" s="392"/>
      <c r="AT1609" s="392"/>
      <c r="AU1609" s="392"/>
      <c r="AV1609" s="392"/>
      <c r="AW1609" s="392"/>
      <c r="AX1609" s="392"/>
      <c r="AY1609" s="392"/>
      <c r="AZ1609" s="392"/>
      <c r="BA1609" s="392"/>
      <c r="BB1609" s="392"/>
      <c r="BC1609" s="392"/>
      <c r="BD1609" s="392"/>
      <c r="BE1609" s="392"/>
      <c r="BF1609" s="392"/>
      <c r="BH1609" s="248" t="s">
        <v>1090</v>
      </c>
      <c r="BI1609" s="248" t="s">
        <v>156</v>
      </c>
      <c r="BJ1609" s="248" t="str">
        <f t="shared" si="21"/>
        <v>Cumilla Barura</v>
      </c>
      <c r="BK1609" s="392"/>
      <c r="BL1609" s="392"/>
      <c r="BM1609" s="392"/>
      <c r="BN1609" s="392"/>
      <c r="BO1609" s="392"/>
      <c r="BP1609" s="392"/>
      <c r="BQ1609" s="392"/>
      <c r="BR1609" s="392"/>
      <c r="BS1609" s="392"/>
      <c r="BT1609" s="392"/>
      <c r="BU1609" s="392"/>
      <c r="BV1609" s="392"/>
      <c r="BW1609" s="392"/>
      <c r="BX1609" s="392"/>
      <c r="BY1609" s="392"/>
      <c r="CA1609" s="248" t="s">
        <v>1090</v>
      </c>
      <c r="CB1609" s="248" t="s">
        <v>156</v>
      </c>
      <c r="CC1609" s="248" t="str">
        <f t="shared" si="22"/>
        <v>Cumilla Barura</v>
      </c>
      <c r="CD1609" s="395"/>
      <c r="CE1609" s="395"/>
      <c r="CF1609" s="395"/>
      <c r="CG1609" s="395"/>
      <c r="CH1609" s="395"/>
      <c r="CI1609" s="395"/>
      <c r="CJ1609" s="395"/>
      <c r="CK1609" s="395"/>
      <c r="CN1609" s="248" t="s">
        <v>1090</v>
      </c>
      <c r="CO1609" s="248" t="s">
        <v>156</v>
      </c>
      <c r="CP1609" s="248" t="str">
        <f t="shared" si="23"/>
        <v>Cumilla Barura</v>
      </c>
      <c r="CQ1609" s="395"/>
      <c r="CR1609" s="395"/>
      <c r="CS1609" s="395"/>
      <c r="CT1609" s="395"/>
      <c r="CU1609" s="395"/>
      <c r="CV1609" s="395"/>
      <c r="CW1609" s="395"/>
      <c r="CX1609" s="395"/>
      <c r="CZ1609" s="248" t="s">
        <v>1090</v>
      </c>
      <c r="DA1609" s="248" t="s">
        <v>156</v>
      </c>
      <c r="DB1609" s="248" t="str">
        <f t="shared" si="24"/>
        <v>Cumilla Barura</v>
      </c>
      <c r="DC1609" s="365"/>
      <c r="DD1609"/>
      <c r="DE1609" s="248" t="s">
        <v>1090</v>
      </c>
      <c r="DF1609" s="248" t="s">
        <v>156</v>
      </c>
      <c r="DG1609" s="248" t="str">
        <f t="shared" si="25"/>
        <v>Cumilla Barura</v>
      </c>
      <c r="DH1609" s="365"/>
      <c r="DI1609"/>
      <c r="DJ1609" s="248" t="s">
        <v>1090</v>
      </c>
      <c r="DK1609" s="248" t="s">
        <v>156</v>
      </c>
      <c r="DL1609" s="248" t="str">
        <f t="shared" si="26"/>
        <v>Cumilla Barura</v>
      </c>
      <c r="DM1609" s="365">
        <v>0</v>
      </c>
      <c r="DN1609"/>
      <c r="DO1609" s="248" t="s">
        <v>1090</v>
      </c>
      <c r="DP1609" s="248" t="s">
        <v>156</v>
      </c>
      <c r="DQ1609" s="248" t="str">
        <f t="shared" si="27"/>
        <v>Cumilla Barura</v>
      </c>
      <c r="DR1609" s="365">
        <v>0</v>
      </c>
    </row>
    <row r="1610" spans="1:122" ht="15" hidden="1" x14ac:dyDescent="0.25">
      <c r="A1610" s="248" t="s">
        <v>1090</v>
      </c>
      <c r="B1610" s="248" t="s">
        <v>157</v>
      </c>
      <c r="C1610" s="248" t="str">
        <f t="shared" si="28"/>
        <v>Cumilla Brahmanpara</v>
      </c>
      <c r="D1610" s="366"/>
      <c r="E1610" s="366"/>
      <c r="F1610" s="366"/>
      <c r="G1610" s="366"/>
      <c r="H1610" s="366"/>
      <c r="I1610" s="366"/>
      <c r="J1610" s="366"/>
      <c r="K1610" s="366"/>
      <c r="L1610" s="366"/>
      <c r="M1610" s="366"/>
      <c r="N1610" s="366"/>
      <c r="O1610" s="366"/>
      <c r="P1610" s="366"/>
      <c r="Q1610" s="366"/>
      <c r="R1610" s="366"/>
      <c r="S1610" s="177"/>
      <c r="T1610" s="177"/>
      <c r="U1610" s="248" t="s">
        <v>1090</v>
      </c>
      <c r="V1610" s="248" t="s">
        <v>157</v>
      </c>
      <c r="W1610" s="248" t="str">
        <f t="shared" si="29"/>
        <v>Cumilla Brahmanpara</v>
      </c>
      <c r="X1610" s="366"/>
      <c r="Y1610" s="366"/>
      <c r="Z1610" s="366"/>
      <c r="AA1610" s="366"/>
      <c r="AB1610" s="366"/>
      <c r="AC1610" s="366"/>
      <c r="AD1610" s="366"/>
      <c r="AE1610" s="366"/>
      <c r="AF1610" s="366"/>
      <c r="AG1610" s="366"/>
      <c r="AH1610" s="366"/>
      <c r="AI1610" s="366"/>
      <c r="AJ1610" s="366"/>
      <c r="AK1610" s="366"/>
      <c r="AL1610" s="366"/>
      <c r="AO1610" s="248" t="s">
        <v>1090</v>
      </c>
      <c r="AP1610" s="248" t="s">
        <v>157</v>
      </c>
      <c r="AQ1610" s="248" t="str">
        <f t="shared" si="20"/>
        <v>Cumilla Brahmanpara</v>
      </c>
      <c r="AR1610" s="392"/>
      <c r="AS1610" s="392"/>
      <c r="AT1610" s="392"/>
      <c r="AU1610" s="392"/>
      <c r="AV1610" s="392"/>
      <c r="AW1610" s="392"/>
      <c r="AX1610" s="392"/>
      <c r="AY1610" s="392"/>
      <c r="AZ1610" s="392"/>
      <c r="BA1610" s="392"/>
      <c r="BB1610" s="392"/>
      <c r="BC1610" s="392"/>
      <c r="BD1610" s="392"/>
      <c r="BE1610" s="392"/>
      <c r="BF1610" s="392"/>
      <c r="BH1610" s="248" t="s">
        <v>1090</v>
      </c>
      <c r="BI1610" s="248" t="s">
        <v>157</v>
      </c>
      <c r="BJ1610" s="248" t="str">
        <f t="shared" si="21"/>
        <v>Cumilla Brahmanpara</v>
      </c>
      <c r="BK1610" s="392"/>
      <c r="BL1610" s="392"/>
      <c r="BM1610" s="392"/>
      <c r="BN1610" s="392"/>
      <c r="BO1610" s="392"/>
      <c r="BP1610" s="392"/>
      <c r="BQ1610" s="392"/>
      <c r="BR1610" s="392"/>
      <c r="BS1610" s="392"/>
      <c r="BT1610" s="392"/>
      <c r="BU1610" s="392"/>
      <c r="BV1610" s="392"/>
      <c r="BW1610" s="392"/>
      <c r="BX1610" s="392"/>
      <c r="BY1610" s="392"/>
      <c r="CA1610" s="248" t="s">
        <v>1090</v>
      </c>
      <c r="CB1610" s="248" t="s">
        <v>157</v>
      </c>
      <c r="CC1610" s="248" t="str">
        <f t="shared" si="22"/>
        <v>Cumilla Brahmanpara</v>
      </c>
      <c r="CD1610" s="395"/>
      <c r="CE1610" s="395"/>
      <c r="CF1610" s="395"/>
      <c r="CG1610" s="395"/>
      <c r="CH1610" s="395"/>
      <c r="CI1610" s="395"/>
      <c r="CJ1610" s="395"/>
      <c r="CK1610" s="395"/>
      <c r="CN1610" s="248" t="s">
        <v>1090</v>
      </c>
      <c r="CO1610" s="248" t="s">
        <v>157</v>
      </c>
      <c r="CP1610" s="248" t="str">
        <f t="shared" si="23"/>
        <v>Cumilla Brahmanpara</v>
      </c>
      <c r="CQ1610" s="395"/>
      <c r="CR1610" s="395"/>
      <c r="CS1610" s="395"/>
      <c r="CT1610" s="395"/>
      <c r="CU1610" s="395"/>
      <c r="CV1610" s="395"/>
      <c r="CW1610" s="395"/>
      <c r="CX1610" s="395"/>
      <c r="CZ1610" s="248" t="s">
        <v>1090</v>
      </c>
      <c r="DA1610" s="248" t="s">
        <v>157</v>
      </c>
      <c r="DB1610" s="248" t="str">
        <f t="shared" si="24"/>
        <v>Cumilla Brahmanpara</v>
      </c>
      <c r="DC1610" s="365"/>
      <c r="DD1610"/>
      <c r="DE1610" s="248" t="s">
        <v>1090</v>
      </c>
      <c r="DF1610" s="248" t="s">
        <v>157</v>
      </c>
      <c r="DG1610" s="248" t="str">
        <f t="shared" si="25"/>
        <v>Cumilla Brahmanpara</v>
      </c>
      <c r="DH1610" s="365"/>
      <c r="DI1610"/>
      <c r="DJ1610" s="248" t="s">
        <v>1090</v>
      </c>
      <c r="DK1610" s="248" t="s">
        <v>157</v>
      </c>
      <c r="DL1610" s="248" t="str">
        <f t="shared" si="26"/>
        <v>Cumilla Brahmanpara</v>
      </c>
      <c r="DM1610" s="365">
        <v>0</v>
      </c>
      <c r="DN1610"/>
      <c r="DO1610" s="248" t="s">
        <v>1090</v>
      </c>
      <c r="DP1610" s="248" t="s">
        <v>157</v>
      </c>
      <c r="DQ1610" s="248" t="str">
        <f t="shared" si="27"/>
        <v>Cumilla Brahmanpara</v>
      </c>
      <c r="DR1610" s="365">
        <v>0</v>
      </c>
    </row>
    <row r="1611" spans="1:122" ht="15" hidden="1" x14ac:dyDescent="0.25">
      <c r="A1611" s="248" t="s">
        <v>1090</v>
      </c>
      <c r="B1611" s="248" t="s">
        <v>158</v>
      </c>
      <c r="C1611" s="248" t="str">
        <f t="shared" si="28"/>
        <v>Cumilla Burichang</v>
      </c>
      <c r="D1611" s="366"/>
      <c r="E1611" s="366"/>
      <c r="F1611" s="366"/>
      <c r="G1611" s="366"/>
      <c r="H1611" s="366"/>
      <c r="I1611" s="366"/>
      <c r="J1611" s="366"/>
      <c r="K1611" s="366"/>
      <c r="L1611" s="366"/>
      <c r="M1611" s="366"/>
      <c r="N1611" s="366"/>
      <c r="O1611" s="366"/>
      <c r="P1611" s="366"/>
      <c r="Q1611" s="366"/>
      <c r="R1611" s="366"/>
      <c r="S1611" s="177"/>
      <c r="T1611" s="177"/>
      <c r="U1611" s="248" t="s">
        <v>1090</v>
      </c>
      <c r="V1611" s="248" t="s">
        <v>158</v>
      </c>
      <c r="W1611" s="248" t="str">
        <f t="shared" si="29"/>
        <v>Cumilla Burichang</v>
      </c>
      <c r="X1611" s="366"/>
      <c r="Y1611" s="366"/>
      <c r="Z1611" s="366"/>
      <c r="AA1611" s="366"/>
      <c r="AB1611" s="366"/>
      <c r="AC1611" s="366"/>
      <c r="AD1611" s="366"/>
      <c r="AE1611" s="366"/>
      <c r="AF1611" s="366"/>
      <c r="AG1611" s="366"/>
      <c r="AH1611" s="366"/>
      <c r="AI1611" s="366"/>
      <c r="AJ1611" s="366"/>
      <c r="AK1611" s="366"/>
      <c r="AL1611" s="366"/>
      <c r="AO1611" s="248" t="s">
        <v>1090</v>
      </c>
      <c r="AP1611" s="248" t="s">
        <v>158</v>
      </c>
      <c r="AQ1611" s="248" t="str">
        <f t="shared" si="20"/>
        <v>Cumilla Burichang</v>
      </c>
      <c r="AR1611" s="392"/>
      <c r="AS1611" s="392"/>
      <c r="AT1611" s="392"/>
      <c r="AU1611" s="392"/>
      <c r="AV1611" s="392"/>
      <c r="AW1611" s="392"/>
      <c r="AX1611" s="392"/>
      <c r="AY1611" s="392"/>
      <c r="AZ1611" s="392"/>
      <c r="BA1611" s="392"/>
      <c r="BB1611" s="392"/>
      <c r="BC1611" s="392"/>
      <c r="BD1611" s="392"/>
      <c r="BE1611" s="392"/>
      <c r="BF1611" s="392"/>
      <c r="BH1611" s="248" t="s">
        <v>1090</v>
      </c>
      <c r="BI1611" s="248" t="s">
        <v>158</v>
      </c>
      <c r="BJ1611" s="248" t="str">
        <f t="shared" si="21"/>
        <v>Cumilla Burichang</v>
      </c>
      <c r="BK1611" s="392"/>
      <c r="BL1611" s="392"/>
      <c r="BM1611" s="392"/>
      <c r="BN1611" s="392"/>
      <c r="BO1611" s="392"/>
      <c r="BP1611" s="392"/>
      <c r="BQ1611" s="392"/>
      <c r="BR1611" s="392"/>
      <c r="BS1611" s="392"/>
      <c r="BT1611" s="392"/>
      <c r="BU1611" s="392"/>
      <c r="BV1611" s="392"/>
      <c r="BW1611" s="392"/>
      <c r="BX1611" s="392"/>
      <c r="BY1611" s="392"/>
      <c r="CA1611" s="248" t="s">
        <v>1090</v>
      </c>
      <c r="CB1611" s="248" t="s">
        <v>158</v>
      </c>
      <c r="CC1611" s="248" t="str">
        <f t="shared" si="22"/>
        <v>Cumilla Burichang</v>
      </c>
      <c r="CD1611" s="395"/>
      <c r="CE1611" s="395"/>
      <c r="CF1611" s="395"/>
      <c r="CG1611" s="395"/>
      <c r="CH1611" s="395"/>
      <c r="CI1611" s="395"/>
      <c r="CJ1611" s="395"/>
      <c r="CK1611" s="395"/>
      <c r="CN1611" s="248" t="s">
        <v>1090</v>
      </c>
      <c r="CO1611" s="248" t="s">
        <v>158</v>
      </c>
      <c r="CP1611" s="248" t="str">
        <f t="shared" si="23"/>
        <v>Cumilla Burichang</v>
      </c>
      <c r="CQ1611" s="395"/>
      <c r="CR1611" s="395"/>
      <c r="CS1611" s="395"/>
      <c r="CT1611" s="395"/>
      <c r="CU1611" s="395"/>
      <c r="CV1611" s="395"/>
      <c r="CW1611" s="395"/>
      <c r="CX1611" s="395"/>
      <c r="CZ1611" s="248" t="s">
        <v>1090</v>
      </c>
      <c r="DA1611" s="248" t="s">
        <v>158</v>
      </c>
      <c r="DB1611" s="248" t="str">
        <f t="shared" si="24"/>
        <v>Cumilla Burichang</v>
      </c>
      <c r="DC1611" s="365"/>
      <c r="DD1611"/>
      <c r="DE1611" s="248" t="s">
        <v>1090</v>
      </c>
      <c r="DF1611" s="248" t="s">
        <v>158</v>
      </c>
      <c r="DG1611" s="248" t="str">
        <f t="shared" si="25"/>
        <v>Cumilla Burichang</v>
      </c>
      <c r="DH1611" s="365"/>
      <c r="DI1611"/>
      <c r="DJ1611" s="248" t="s">
        <v>1090</v>
      </c>
      <c r="DK1611" s="248" t="s">
        <v>158</v>
      </c>
      <c r="DL1611" s="248" t="str">
        <f t="shared" si="26"/>
        <v>Cumilla Burichang</v>
      </c>
      <c r="DM1611" s="365">
        <v>0</v>
      </c>
      <c r="DN1611"/>
      <c r="DO1611" s="248" t="s">
        <v>1090</v>
      </c>
      <c r="DP1611" s="248" t="s">
        <v>158</v>
      </c>
      <c r="DQ1611" s="248" t="str">
        <f t="shared" si="27"/>
        <v>Cumilla Burichang</v>
      </c>
      <c r="DR1611" s="365">
        <v>0</v>
      </c>
    </row>
    <row r="1612" spans="1:122" ht="15" hidden="1" x14ac:dyDescent="0.25">
      <c r="A1612" s="248" t="s">
        <v>1090</v>
      </c>
      <c r="B1612" s="248" t="s">
        <v>159</v>
      </c>
      <c r="C1612" s="248" t="str">
        <f t="shared" si="28"/>
        <v>Cumilla Chandina</v>
      </c>
      <c r="D1612" s="366"/>
      <c r="E1612" s="366"/>
      <c r="F1612" s="366"/>
      <c r="G1612" s="366"/>
      <c r="H1612" s="366"/>
      <c r="I1612" s="366"/>
      <c r="J1612" s="366"/>
      <c r="K1612" s="366"/>
      <c r="L1612" s="366"/>
      <c r="M1612" s="366"/>
      <c r="N1612" s="366"/>
      <c r="O1612" s="366"/>
      <c r="P1612" s="366"/>
      <c r="Q1612" s="366"/>
      <c r="R1612" s="366"/>
      <c r="S1612" s="177"/>
      <c r="T1612" s="177"/>
      <c r="U1612" s="248" t="s">
        <v>1090</v>
      </c>
      <c r="V1612" s="248" t="s">
        <v>159</v>
      </c>
      <c r="W1612" s="248" t="str">
        <f t="shared" si="29"/>
        <v>Cumilla Chandina</v>
      </c>
      <c r="X1612" s="366"/>
      <c r="Y1612" s="366"/>
      <c r="Z1612" s="366"/>
      <c r="AA1612" s="366"/>
      <c r="AB1612" s="366"/>
      <c r="AC1612" s="366"/>
      <c r="AD1612" s="366"/>
      <c r="AE1612" s="366"/>
      <c r="AF1612" s="366"/>
      <c r="AG1612" s="366"/>
      <c r="AH1612" s="366"/>
      <c r="AI1612" s="366"/>
      <c r="AJ1612" s="366"/>
      <c r="AK1612" s="366"/>
      <c r="AL1612" s="366"/>
      <c r="AO1612" s="248" t="s">
        <v>1090</v>
      </c>
      <c r="AP1612" s="248" t="s">
        <v>159</v>
      </c>
      <c r="AQ1612" s="248" t="str">
        <f t="shared" si="20"/>
        <v>Cumilla Chandina</v>
      </c>
      <c r="AR1612" s="392"/>
      <c r="AS1612" s="392"/>
      <c r="AT1612" s="392"/>
      <c r="AU1612" s="392"/>
      <c r="AV1612" s="392"/>
      <c r="AW1612" s="392"/>
      <c r="AX1612" s="392"/>
      <c r="AY1612" s="392"/>
      <c r="AZ1612" s="392"/>
      <c r="BA1612" s="392"/>
      <c r="BB1612" s="392"/>
      <c r="BC1612" s="392"/>
      <c r="BD1612" s="392"/>
      <c r="BE1612" s="392"/>
      <c r="BF1612" s="392"/>
      <c r="BH1612" s="248" t="s">
        <v>1090</v>
      </c>
      <c r="BI1612" s="248" t="s">
        <v>159</v>
      </c>
      <c r="BJ1612" s="248" t="str">
        <f t="shared" si="21"/>
        <v>Cumilla Chandina</v>
      </c>
      <c r="BK1612" s="392"/>
      <c r="BL1612" s="392"/>
      <c r="BM1612" s="392"/>
      <c r="BN1612" s="392"/>
      <c r="BO1612" s="392"/>
      <c r="BP1612" s="392"/>
      <c r="BQ1612" s="392"/>
      <c r="BR1612" s="392"/>
      <c r="BS1612" s="392"/>
      <c r="BT1612" s="392"/>
      <c r="BU1612" s="392"/>
      <c r="BV1612" s="392"/>
      <c r="BW1612" s="392"/>
      <c r="BX1612" s="392"/>
      <c r="BY1612" s="392"/>
      <c r="CA1612" s="248" t="s">
        <v>1090</v>
      </c>
      <c r="CB1612" s="248" t="s">
        <v>159</v>
      </c>
      <c r="CC1612" s="248" t="str">
        <f t="shared" si="22"/>
        <v>Cumilla Chandina</v>
      </c>
      <c r="CD1612" s="395"/>
      <c r="CE1612" s="395"/>
      <c r="CF1612" s="395"/>
      <c r="CG1612" s="395"/>
      <c r="CH1612" s="395"/>
      <c r="CI1612" s="395"/>
      <c r="CJ1612" s="395"/>
      <c r="CK1612" s="395"/>
      <c r="CN1612" s="248" t="s">
        <v>1090</v>
      </c>
      <c r="CO1612" s="248" t="s">
        <v>159</v>
      </c>
      <c r="CP1612" s="248" t="str">
        <f t="shared" si="23"/>
        <v>Cumilla Chandina</v>
      </c>
      <c r="CQ1612" s="395"/>
      <c r="CR1612" s="395"/>
      <c r="CS1612" s="395"/>
      <c r="CT1612" s="395"/>
      <c r="CU1612" s="395"/>
      <c r="CV1612" s="395"/>
      <c r="CW1612" s="395"/>
      <c r="CX1612" s="395"/>
      <c r="CZ1612" s="248" t="s">
        <v>1090</v>
      </c>
      <c r="DA1612" s="248" t="s">
        <v>159</v>
      </c>
      <c r="DB1612" s="248" t="str">
        <f t="shared" si="24"/>
        <v>Cumilla Chandina</v>
      </c>
      <c r="DC1612" s="365"/>
      <c r="DD1612"/>
      <c r="DE1612" s="248" t="s">
        <v>1090</v>
      </c>
      <c r="DF1612" s="248" t="s">
        <v>159</v>
      </c>
      <c r="DG1612" s="248" t="str">
        <f t="shared" si="25"/>
        <v>Cumilla Chandina</v>
      </c>
      <c r="DH1612" s="365"/>
      <c r="DI1612"/>
      <c r="DJ1612" s="248" t="s">
        <v>1090</v>
      </c>
      <c r="DK1612" s="248" t="s">
        <v>159</v>
      </c>
      <c r="DL1612" s="248" t="str">
        <f t="shared" si="26"/>
        <v>Cumilla Chandina</v>
      </c>
      <c r="DM1612" s="365">
        <v>0</v>
      </c>
      <c r="DN1612"/>
      <c r="DO1612" s="248" t="s">
        <v>1090</v>
      </c>
      <c r="DP1612" s="248" t="s">
        <v>159</v>
      </c>
      <c r="DQ1612" s="248" t="str">
        <f t="shared" si="27"/>
        <v>Cumilla Chandina</v>
      </c>
      <c r="DR1612" s="365">
        <v>0</v>
      </c>
    </row>
    <row r="1613" spans="1:122" ht="15" hidden="1" x14ac:dyDescent="0.25">
      <c r="A1613" s="248" t="s">
        <v>1090</v>
      </c>
      <c r="B1613" s="248" t="s">
        <v>160</v>
      </c>
      <c r="C1613" s="248" t="str">
        <f t="shared" si="28"/>
        <v>Cumilla Chauddagram</v>
      </c>
      <c r="D1613" s="366"/>
      <c r="E1613" s="366"/>
      <c r="F1613" s="366"/>
      <c r="G1613" s="366"/>
      <c r="H1613" s="366"/>
      <c r="I1613" s="366"/>
      <c r="J1613" s="366"/>
      <c r="K1613" s="366"/>
      <c r="L1613" s="366"/>
      <c r="M1613" s="366"/>
      <c r="N1613" s="366"/>
      <c r="O1613" s="366"/>
      <c r="P1613" s="366"/>
      <c r="Q1613" s="366"/>
      <c r="R1613" s="366"/>
      <c r="S1613" s="177"/>
      <c r="T1613" s="177"/>
      <c r="U1613" s="248" t="s">
        <v>1090</v>
      </c>
      <c r="V1613" s="248" t="s">
        <v>160</v>
      </c>
      <c r="W1613" s="248" t="str">
        <f t="shared" si="29"/>
        <v>Cumilla Chauddagram</v>
      </c>
      <c r="X1613" s="366"/>
      <c r="Y1613" s="366"/>
      <c r="Z1613" s="366"/>
      <c r="AA1613" s="366"/>
      <c r="AB1613" s="366"/>
      <c r="AC1613" s="366"/>
      <c r="AD1613" s="366"/>
      <c r="AE1613" s="366"/>
      <c r="AF1613" s="366"/>
      <c r="AG1613" s="366"/>
      <c r="AH1613" s="366"/>
      <c r="AI1613" s="366"/>
      <c r="AJ1613" s="366"/>
      <c r="AK1613" s="366"/>
      <c r="AL1613" s="366"/>
      <c r="AO1613" s="248" t="s">
        <v>1090</v>
      </c>
      <c r="AP1613" s="248" t="s">
        <v>160</v>
      </c>
      <c r="AQ1613" s="248" t="str">
        <f t="shared" si="20"/>
        <v>Cumilla Chauddagram</v>
      </c>
      <c r="AR1613" s="392"/>
      <c r="AS1613" s="392"/>
      <c r="AT1613" s="392"/>
      <c r="AU1613" s="392"/>
      <c r="AV1613" s="392"/>
      <c r="AW1613" s="392"/>
      <c r="AX1613" s="392"/>
      <c r="AY1613" s="392"/>
      <c r="AZ1613" s="392"/>
      <c r="BA1613" s="392"/>
      <c r="BB1613" s="392"/>
      <c r="BC1613" s="392"/>
      <c r="BD1613" s="392"/>
      <c r="BE1613" s="392"/>
      <c r="BF1613" s="392"/>
      <c r="BH1613" s="248" t="s">
        <v>1090</v>
      </c>
      <c r="BI1613" s="248" t="s">
        <v>160</v>
      </c>
      <c r="BJ1613" s="248" t="str">
        <f t="shared" si="21"/>
        <v>Cumilla Chauddagram</v>
      </c>
      <c r="BK1613" s="392"/>
      <c r="BL1613" s="392"/>
      <c r="BM1613" s="392"/>
      <c r="BN1613" s="392"/>
      <c r="BO1613" s="392"/>
      <c r="BP1613" s="392"/>
      <c r="BQ1613" s="392"/>
      <c r="BR1613" s="392"/>
      <c r="BS1613" s="392"/>
      <c r="BT1613" s="392"/>
      <c r="BU1613" s="392"/>
      <c r="BV1613" s="392"/>
      <c r="BW1613" s="392"/>
      <c r="BX1613" s="392"/>
      <c r="BY1613" s="392"/>
      <c r="CA1613" s="248" t="s">
        <v>1090</v>
      </c>
      <c r="CB1613" s="248" t="s">
        <v>160</v>
      </c>
      <c r="CC1613" s="248" t="str">
        <f t="shared" si="22"/>
        <v>Cumilla Chauddagram</v>
      </c>
      <c r="CD1613" s="395"/>
      <c r="CE1613" s="395"/>
      <c r="CF1613" s="395"/>
      <c r="CG1613" s="395"/>
      <c r="CH1613" s="395"/>
      <c r="CI1613" s="395"/>
      <c r="CJ1613" s="395"/>
      <c r="CK1613" s="395"/>
      <c r="CN1613" s="248" t="s">
        <v>1090</v>
      </c>
      <c r="CO1613" s="248" t="s">
        <v>160</v>
      </c>
      <c r="CP1613" s="248" t="str">
        <f t="shared" si="23"/>
        <v>Cumilla Chauddagram</v>
      </c>
      <c r="CQ1613" s="395"/>
      <c r="CR1613" s="395"/>
      <c r="CS1613" s="395"/>
      <c r="CT1613" s="395"/>
      <c r="CU1613" s="395"/>
      <c r="CV1613" s="395"/>
      <c r="CW1613" s="395"/>
      <c r="CX1613" s="395"/>
      <c r="CZ1613" s="248" t="s">
        <v>1090</v>
      </c>
      <c r="DA1613" s="248" t="s">
        <v>160</v>
      </c>
      <c r="DB1613" s="248" t="str">
        <f t="shared" si="24"/>
        <v>Cumilla Chauddagram</v>
      </c>
      <c r="DC1613" s="365"/>
      <c r="DD1613"/>
      <c r="DE1613" s="248" t="s">
        <v>1090</v>
      </c>
      <c r="DF1613" s="248" t="s">
        <v>160</v>
      </c>
      <c r="DG1613" s="248" t="str">
        <f t="shared" si="25"/>
        <v>Cumilla Chauddagram</v>
      </c>
      <c r="DH1613" s="365"/>
      <c r="DI1613"/>
      <c r="DJ1613" s="248" t="s">
        <v>1090</v>
      </c>
      <c r="DK1613" s="248" t="s">
        <v>160</v>
      </c>
      <c r="DL1613" s="248" t="str">
        <f t="shared" si="26"/>
        <v>Cumilla Chauddagram</v>
      </c>
      <c r="DM1613" s="365">
        <v>0</v>
      </c>
      <c r="DN1613"/>
      <c r="DO1613" s="248" t="s">
        <v>1090</v>
      </c>
      <c r="DP1613" s="248" t="s">
        <v>160</v>
      </c>
      <c r="DQ1613" s="248" t="str">
        <f t="shared" si="27"/>
        <v>Cumilla Chauddagram</v>
      </c>
      <c r="DR1613" s="365">
        <v>0</v>
      </c>
    </row>
    <row r="1614" spans="1:122" ht="15" hidden="1" x14ac:dyDescent="0.25">
      <c r="A1614" s="248" t="s">
        <v>1090</v>
      </c>
      <c r="B1614" s="248" t="s">
        <v>161</v>
      </c>
      <c r="C1614" s="248" t="str">
        <f t="shared" si="28"/>
        <v>Cumilla Comb M Hospital</v>
      </c>
      <c r="D1614" s="366"/>
      <c r="E1614" s="366"/>
      <c r="F1614" s="366"/>
      <c r="G1614" s="366"/>
      <c r="H1614" s="366"/>
      <c r="I1614" s="366"/>
      <c r="J1614" s="366"/>
      <c r="K1614" s="366"/>
      <c r="L1614" s="366"/>
      <c r="M1614" s="366"/>
      <c r="N1614" s="366"/>
      <c r="O1614" s="366"/>
      <c r="P1614" s="366"/>
      <c r="Q1614" s="366"/>
      <c r="R1614" s="366"/>
      <c r="S1614" s="177"/>
      <c r="T1614" s="177"/>
      <c r="U1614" s="248" t="s">
        <v>1090</v>
      </c>
      <c r="V1614" s="248" t="s">
        <v>161</v>
      </c>
      <c r="W1614" s="248" t="str">
        <f t="shared" si="29"/>
        <v>Cumilla Comb M Hospital</v>
      </c>
      <c r="X1614" s="366"/>
      <c r="Y1614" s="366"/>
      <c r="Z1614" s="366"/>
      <c r="AA1614" s="366"/>
      <c r="AB1614" s="366"/>
      <c r="AC1614" s="366"/>
      <c r="AD1614" s="366"/>
      <c r="AE1614" s="366"/>
      <c r="AF1614" s="366"/>
      <c r="AG1614" s="366"/>
      <c r="AH1614" s="366"/>
      <c r="AI1614" s="366"/>
      <c r="AJ1614" s="366"/>
      <c r="AK1614" s="366"/>
      <c r="AL1614" s="366"/>
      <c r="AO1614" s="248" t="s">
        <v>1090</v>
      </c>
      <c r="AP1614" s="248" t="s">
        <v>161</v>
      </c>
      <c r="AQ1614" s="248" t="str">
        <f t="shared" si="20"/>
        <v>Cumilla Comb M Hospital</v>
      </c>
      <c r="AR1614" s="392"/>
      <c r="AS1614" s="392"/>
      <c r="AT1614" s="392"/>
      <c r="AU1614" s="392"/>
      <c r="AV1614" s="392"/>
      <c r="AW1614" s="392"/>
      <c r="AX1614" s="392"/>
      <c r="AY1614" s="392"/>
      <c r="AZ1614" s="392"/>
      <c r="BA1614" s="392"/>
      <c r="BB1614" s="392"/>
      <c r="BC1614" s="392"/>
      <c r="BD1614" s="392"/>
      <c r="BE1614" s="392"/>
      <c r="BF1614" s="392"/>
      <c r="BH1614" s="248" t="s">
        <v>1090</v>
      </c>
      <c r="BI1614" s="248" t="s">
        <v>161</v>
      </c>
      <c r="BJ1614" s="248" t="str">
        <f t="shared" si="21"/>
        <v>Cumilla Comb M Hospital</v>
      </c>
      <c r="BK1614" s="392"/>
      <c r="BL1614" s="392"/>
      <c r="BM1614" s="392"/>
      <c r="BN1614" s="392"/>
      <c r="BO1614" s="392"/>
      <c r="BP1614" s="392"/>
      <c r="BQ1614" s="392"/>
      <c r="BR1614" s="392"/>
      <c r="BS1614" s="392"/>
      <c r="BT1614" s="392"/>
      <c r="BU1614" s="392"/>
      <c r="BV1614" s="392"/>
      <c r="BW1614" s="392"/>
      <c r="BX1614" s="392"/>
      <c r="BY1614" s="392"/>
      <c r="CA1614" s="248" t="s">
        <v>1090</v>
      </c>
      <c r="CB1614" s="248" t="s">
        <v>161</v>
      </c>
      <c r="CC1614" s="248" t="str">
        <f t="shared" si="22"/>
        <v>Cumilla Comb M Hospital</v>
      </c>
      <c r="CD1614" s="395"/>
      <c r="CE1614" s="395"/>
      <c r="CF1614" s="395"/>
      <c r="CG1614" s="395"/>
      <c r="CH1614" s="395"/>
      <c r="CI1614" s="395"/>
      <c r="CJ1614" s="395"/>
      <c r="CK1614" s="395"/>
      <c r="CN1614" s="248" t="s">
        <v>1090</v>
      </c>
      <c r="CO1614" s="248" t="s">
        <v>161</v>
      </c>
      <c r="CP1614" s="248" t="str">
        <f t="shared" si="23"/>
        <v>Cumilla Comb M Hospital</v>
      </c>
      <c r="CQ1614" s="395"/>
      <c r="CR1614" s="395"/>
      <c r="CS1614" s="395"/>
      <c r="CT1614" s="395"/>
      <c r="CU1614" s="395"/>
      <c r="CV1614" s="395"/>
      <c r="CW1614" s="395"/>
      <c r="CX1614" s="395"/>
      <c r="CZ1614" s="248" t="s">
        <v>1090</v>
      </c>
      <c r="DA1614" s="248" t="s">
        <v>161</v>
      </c>
      <c r="DB1614" s="248" t="str">
        <f t="shared" si="24"/>
        <v>Cumilla Comb M Hospital</v>
      </c>
      <c r="DC1614" s="365"/>
      <c r="DD1614"/>
      <c r="DE1614" s="248" t="s">
        <v>1090</v>
      </c>
      <c r="DF1614" s="248" t="s">
        <v>161</v>
      </c>
      <c r="DG1614" s="248" t="str">
        <f t="shared" si="25"/>
        <v>Cumilla Comb M Hospital</v>
      </c>
      <c r="DH1614" s="365"/>
      <c r="DI1614"/>
      <c r="DJ1614" s="248" t="s">
        <v>1090</v>
      </c>
      <c r="DK1614" s="248" t="s">
        <v>161</v>
      </c>
      <c r="DL1614" s="248" t="str">
        <f t="shared" si="26"/>
        <v>Cumilla Comb M Hospital</v>
      </c>
      <c r="DM1614" s="365">
        <v>0</v>
      </c>
      <c r="DN1614"/>
      <c r="DO1614" s="248" t="s">
        <v>1090</v>
      </c>
      <c r="DP1614" s="248" t="s">
        <v>161</v>
      </c>
      <c r="DQ1614" s="248" t="str">
        <f t="shared" si="27"/>
        <v>Cumilla Comb M Hospital</v>
      </c>
      <c r="DR1614" s="365">
        <v>0</v>
      </c>
    </row>
    <row r="1615" spans="1:122" ht="15" hidden="1" x14ac:dyDescent="0.25">
      <c r="A1615" s="248" t="s">
        <v>1090</v>
      </c>
      <c r="B1615" s="248" t="s">
        <v>1091</v>
      </c>
      <c r="C1615" s="248" t="str">
        <f t="shared" si="28"/>
        <v>Cumilla Cumilla Medical College &amp; Hosp.</v>
      </c>
      <c r="D1615" s="366"/>
      <c r="E1615" s="366"/>
      <c r="F1615" s="366"/>
      <c r="G1615" s="366"/>
      <c r="H1615" s="366"/>
      <c r="I1615" s="366"/>
      <c r="J1615" s="366"/>
      <c r="K1615" s="366"/>
      <c r="L1615" s="366"/>
      <c r="M1615" s="366"/>
      <c r="N1615" s="366"/>
      <c r="O1615" s="366"/>
      <c r="P1615" s="366"/>
      <c r="Q1615" s="366"/>
      <c r="R1615" s="366"/>
      <c r="S1615" s="177"/>
      <c r="T1615" s="177"/>
      <c r="U1615" s="248" t="s">
        <v>1090</v>
      </c>
      <c r="V1615" s="248" t="s">
        <v>1091</v>
      </c>
      <c r="W1615" s="248" t="str">
        <f t="shared" si="29"/>
        <v>Cumilla Cumilla Medical College &amp; Hosp.</v>
      </c>
      <c r="X1615" s="366"/>
      <c r="Y1615" s="366"/>
      <c r="Z1615" s="366"/>
      <c r="AA1615" s="366"/>
      <c r="AB1615" s="366"/>
      <c r="AC1615" s="366"/>
      <c r="AD1615" s="366"/>
      <c r="AE1615" s="366"/>
      <c r="AF1615" s="366"/>
      <c r="AG1615" s="366"/>
      <c r="AH1615" s="366"/>
      <c r="AI1615" s="366"/>
      <c r="AJ1615" s="366"/>
      <c r="AK1615" s="366"/>
      <c r="AL1615" s="366"/>
      <c r="AO1615" s="248" t="s">
        <v>1090</v>
      </c>
      <c r="AP1615" s="248" t="s">
        <v>1091</v>
      </c>
      <c r="AQ1615" s="248" t="str">
        <f t="shared" si="20"/>
        <v>Cumilla Cumilla Medical College &amp; Hosp.</v>
      </c>
      <c r="AR1615" s="392"/>
      <c r="AS1615" s="392"/>
      <c r="AT1615" s="392"/>
      <c r="AU1615" s="392"/>
      <c r="AV1615" s="392"/>
      <c r="AW1615" s="392"/>
      <c r="AX1615" s="392"/>
      <c r="AY1615" s="392"/>
      <c r="AZ1615" s="392"/>
      <c r="BA1615" s="392"/>
      <c r="BB1615" s="392"/>
      <c r="BC1615" s="392"/>
      <c r="BD1615" s="392"/>
      <c r="BE1615" s="392"/>
      <c r="BF1615" s="392"/>
      <c r="BH1615" s="248" t="s">
        <v>1090</v>
      </c>
      <c r="BI1615" s="248" t="s">
        <v>1091</v>
      </c>
      <c r="BJ1615" s="248" t="str">
        <f t="shared" si="21"/>
        <v>Cumilla Cumilla Medical College &amp; Hosp.</v>
      </c>
      <c r="BK1615" s="392"/>
      <c r="BL1615" s="392"/>
      <c r="BM1615" s="392"/>
      <c r="BN1615" s="392"/>
      <c r="BO1615" s="392"/>
      <c r="BP1615" s="392"/>
      <c r="BQ1615" s="392"/>
      <c r="BR1615" s="392"/>
      <c r="BS1615" s="392"/>
      <c r="BT1615" s="392"/>
      <c r="BU1615" s="392"/>
      <c r="BV1615" s="392"/>
      <c r="BW1615" s="392"/>
      <c r="BX1615" s="392"/>
      <c r="BY1615" s="392"/>
      <c r="CA1615" s="248" t="s">
        <v>1090</v>
      </c>
      <c r="CB1615" s="248" t="s">
        <v>1091</v>
      </c>
      <c r="CC1615" s="248" t="str">
        <f t="shared" si="22"/>
        <v>Cumilla Cumilla Medical College &amp; Hosp.</v>
      </c>
      <c r="CD1615" s="395"/>
      <c r="CE1615" s="395"/>
      <c r="CF1615" s="395"/>
      <c r="CG1615" s="395"/>
      <c r="CH1615" s="395"/>
      <c r="CI1615" s="395"/>
      <c r="CJ1615" s="395"/>
      <c r="CK1615" s="395"/>
      <c r="CN1615" s="248" t="s">
        <v>1090</v>
      </c>
      <c r="CO1615" s="248" t="s">
        <v>1091</v>
      </c>
      <c r="CP1615" s="248" t="str">
        <f t="shared" si="23"/>
        <v>Cumilla Cumilla Medical College &amp; Hosp.</v>
      </c>
      <c r="CQ1615" s="395"/>
      <c r="CR1615" s="395"/>
      <c r="CS1615" s="395"/>
      <c r="CT1615" s="395"/>
      <c r="CU1615" s="395"/>
      <c r="CV1615" s="395"/>
      <c r="CW1615" s="395"/>
      <c r="CX1615" s="395"/>
      <c r="CZ1615" s="248" t="s">
        <v>1090</v>
      </c>
      <c r="DA1615" s="248" t="s">
        <v>1091</v>
      </c>
      <c r="DB1615" s="248" t="str">
        <f t="shared" si="24"/>
        <v>Cumilla Cumilla Medical College &amp; Hosp.</v>
      </c>
      <c r="DC1615" s="365"/>
      <c r="DD1615"/>
      <c r="DE1615" s="248" t="s">
        <v>1090</v>
      </c>
      <c r="DF1615" s="248" t="s">
        <v>1091</v>
      </c>
      <c r="DG1615" s="248" t="str">
        <f t="shared" si="25"/>
        <v>Cumilla Cumilla Medical College &amp; Hosp.</v>
      </c>
      <c r="DH1615" s="365"/>
      <c r="DI1615"/>
      <c r="DJ1615" s="248" t="s">
        <v>1090</v>
      </c>
      <c r="DK1615" s="248" t="s">
        <v>1091</v>
      </c>
      <c r="DL1615" s="248" t="str">
        <f t="shared" si="26"/>
        <v>Cumilla Cumilla Medical College &amp; Hosp.</v>
      </c>
      <c r="DM1615" s="365">
        <v>0</v>
      </c>
      <c r="DN1615"/>
      <c r="DO1615" s="248" t="s">
        <v>1090</v>
      </c>
      <c r="DP1615" s="248" t="s">
        <v>1091</v>
      </c>
      <c r="DQ1615" s="248" t="str">
        <f t="shared" si="27"/>
        <v>Cumilla Cumilla Medical College &amp; Hosp.</v>
      </c>
      <c r="DR1615" s="365">
        <v>0</v>
      </c>
    </row>
    <row r="1616" spans="1:122" ht="15" hidden="1" x14ac:dyDescent="0.25">
      <c r="A1616" s="248" t="s">
        <v>1090</v>
      </c>
      <c r="B1616" s="227" t="s">
        <v>1092</v>
      </c>
      <c r="C1616" s="248" t="str">
        <f t="shared" si="28"/>
        <v>Cumilla Cumilla Sadar</v>
      </c>
      <c r="D1616" s="366"/>
      <c r="E1616" s="366"/>
      <c r="F1616" s="366"/>
      <c r="G1616" s="366"/>
      <c r="H1616" s="366"/>
      <c r="I1616" s="366"/>
      <c r="J1616" s="366"/>
      <c r="K1616" s="366"/>
      <c r="L1616" s="366"/>
      <c r="M1616" s="366"/>
      <c r="N1616" s="366"/>
      <c r="O1616" s="366"/>
      <c r="P1616" s="366"/>
      <c r="Q1616" s="366"/>
      <c r="R1616" s="366"/>
      <c r="S1616" s="177"/>
      <c r="T1616" s="177"/>
      <c r="U1616" s="248" t="s">
        <v>1090</v>
      </c>
      <c r="V1616" s="227" t="s">
        <v>1092</v>
      </c>
      <c r="W1616" s="248" t="str">
        <f t="shared" si="29"/>
        <v>Cumilla Cumilla Sadar</v>
      </c>
      <c r="X1616" s="366"/>
      <c r="Y1616" s="366"/>
      <c r="Z1616" s="366"/>
      <c r="AA1616" s="366"/>
      <c r="AB1616" s="366"/>
      <c r="AC1616" s="366"/>
      <c r="AD1616" s="366"/>
      <c r="AE1616" s="366"/>
      <c r="AF1616" s="366"/>
      <c r="AG1616" s="366"/>
      <c r="AH1616" s="366"/>
      <c r="AI1616" s="366"/>
      <c r="AJ1616" s="366"/>
      <c r="AK1616" s="366"/>
      <c r="AL1616" s="366"/>
      <c r="AO1616" s="248" t="s">
        <v>1090</v>
      </c>
      <c r="AP1616" s="227" t="s">
        <v>1092</v>
      </c>
      <c r="AQ1616" s="248" t="str">
        <f t="shared" si="20"/>
        <v>Cumilla Cumilla Sadar</v>
      </c>
      <c r="AR1616" s="392"/>
      <c r="AS1616" s="392"/>
      <c r="AT1616" s="392"/>
      <c r="AU1616" s="392"/>
      <c r="AV1616" s="392"/>
      <c r="AW1616" s="392"/>
      <c r="AX1616" s="392"/>
      <c r="AY1616" s="392"/>
      <c r="AZ1616" s="392"/>
      <c r="BA1616" s="392"/>
      <c r="BB1616" s="392"/>
      <c r="BC1616" s="392"/>
      <c r="BD1616" s="392"/>
      <c r="BE1616" s="392"/>
      <c r="BF1616" s="392"/>
      <c r="BH1616" s="248" t="s">
        <v>1090</v>
      </c>
      <c r="BI1616" s="227" t="s">
        <v>1092</v>
      </c>
      <c r="BJ1616" s="248" t="str">
        <f t="shared" si="21"/>
        <v>Cumilla Cumilla Sadar</v>
      </c>
      <c r="BK1616" s="392"/>
      <c r="BL1616" s="392"/>
      <c r="BM1616" s="392"/>
      <c r="BN1616" s="392"/>
      <c r="BO1616" s="392"/>
      <c r="BP1616" s="392"/>
      <c r="BQ1616" s="392"/>
      <c r="BR1616" s="392"/>
      <c r="BS1616" s="392"/>
      <c r="BT1616" s="392"/>
      <c r="BU1616" s="392"/>
      <c r="BV1616" s="392"/>
      <c r="BW1616" s="392"/>
      <c r="BX1616" s="392"/>
      <c r="BY1616" s="392"/>
      <c r="CA1616" s="248" t="s">
        <v>1090</v>
      </c>
      <c r="CB1616" s="227" t="s">
        <v>1092</v>
      </c>
      <c r="CC1616" s="248" t="str">
        <f t="shared" si="22"/>
        <v>Cumilla Cumilla Sadar</v>
      </c>
      <c r="CD1616" s="395"/>
      <c r="CE1616" s="395"/>
      <c r="CF1616" s="395"/>
      <c r="CG1616" s="395"/>
      <c r="CH1616" s="395"/>
      <c r="CI1616" s="395"/>
      <c r="CJ1616" s="395"/>
      <c r="CK1616" s="395"/>
      <c r="CN1616" s="248" t="s">
        <v>1090</v>
      </c>
      <c r="CO1616" s="227" t="s">
        <v>1092</v>
      </c>
      <c r="CP1616" s="248" t="str">
        <f t="shared" si="23"/>
        <v>Cumilla Cumilla Sadar</v>
      </c>
      <c r="CQ1616" s="395"/>
      <c r="CR1616" s="395"/>
      <c r="CS1616" s="395"/>
      <c r="CT1616" s="395"/>
      <c r="CU1616" s="395"/>
      <c r="CV1616" s="395"/>
      <c r="CW1616" s="395"/>
      <c r="CX1616" s="395"/>
      <c r="CZ1616" s="248" t="s">
        <v>1090</v>
      </c>
      <c r="DA1616" s="227" t="s">
        <v>1092</v>
      </c>
      <c r="DB1616" s="248" t="str">
        <f t="shared" si="24"/>
        <v>Cumilla Cumilla Sadar</v>
      </c>
      <c r="DC1616" s="365"/>
      <c r="DD1616"/>
      <c r="DE1616" s="248" t="s">
        <v>1090</v>
      </c>
      <c r="DF1616" s="227" t="s">
        <v>1092</v>
      </c>
      <c r="DG1616" s="248" t="str">
        <f t="shared" si="25"/>
        <v>Cumilla Cumilla Sadar</v>
      </c>
      <c r="DH1616" s="365"/>
      <c r="DI1616"/>
      <c r="DJ1616" s="248" t="s">
        <v>1090</v>
      </c>
      <c r="DK1616" s="227" t="s">
        <v>1092</v>
      </c>
      <c r="DL1616" s="248" t="str">
        <f t="shared" si="26"/>
        <v>Cumilla Cumilla Sadar</v>
      </c>
      <c r="DM1616" s="365">
        <v>25</v>
      </c>
      <c r="DN1616"/>
      <c r="DO1616" s="248" t="s">
        <v>1090</v>
      </c>
      <c r="DP1616" s="227" t="s">
        <v>1092</v>
      </c>
      <c r="DQ1616" s="248" t="str">
        <f t="shared" si="27"/>
        <v>Cumilla Cumilla Sadar</v>
      </c>
      <c r="DR1616" s="365">
        <v>50</v>
      </c>
    </row>
    <row r="1617" spans="1:122" ht="15" hidden="1" x14ac:dyDescent="0.25">
      <c r="A1617" s="248" t="s">
        <v>1090</v>
      </c>
      <c r="B1617" s="248" t="s">
        <v>162</v>
      </c>
      <c r="C1617" s="248" t="str">
        <f t="shared" si="28"/>
        <v>Cumilla Dakkhin Sadar</v>
      </c>
      <c r="D1617" s="366"/>
      <c r="E1617" s="366"/>
      <c r="F1617" s="366"/>
      <c r="G1617" s="366"/>
      <c r="H1617" s="366"/>
      <c r="I1617" s="366"/>
      <c r="J1617" s="366"/>
      <c r="K1617" s="366"/>
      <c r="L1617" s="366"/>
      <c r="M1617" s="366"/>
      <c r="N1617" s="366"/>
      <c r="O1617" s="366"/>
      <c r="P1617" s="366"/>
      <c r="Q1617" s="366"/>
      <c r="R1617" s="366"/>
      <c r="S1617" s="177"/>
      <c r="T1617" s="177"/>
      <c r="U1617" s="248" t="s">
        <v>1090</v>
      </c>
      <c r="V1617" s="248" t="s">
        <v>162</v>
      </c>
      <c r="W1617" s="248" t="str">
        <f t="shared" si="29"/>
        <v>Cumilla Dakkhin Sadar</v>
      </c>
      <c r="X1617" s="366"/>
      <c r="Y1617" s="366"/>
      <c r="Z1617" s="366"/>
      <c r="AA1617" s="366"/>
      <c r="AB1617" s="366"/>
      <c r="AC1617" s="366"/>
      <c r="AD1617" s="366"/>
      <c r="AE1617" s="366"/>
      <c r="AF1617" s="366"/>
      <c r="AG1617" s="366"/>
      <c r="AH1617" s="366"/>
      <c r="AI1617" s="366"/>
      <c r="AJ1617" s="366"/>
      <c r="AK1617" s="366"/>
      <c r="AL1617" s="366"/>
      <c r="AO1617" s="248" t="s">
        <v>1090</v>
      </c>
      <c r="AP1617" s="248" t="s">
        <v>162</v>
      </c>
      <c r="AQ1617" s="248" t="str">
        <f t="shared" si="20"/>
        <v>Cumilla Dakkhin Sadar</v>
      </c>
      <c r="AR1617" s="392"/>
      <c r="AS1617" s="392"/>
      <c r="AT1617" s="392"/>
      <c r="AU1617" s="392"/>
      <c r="AV1617" s="392"/>
      <c r="AW1617" s="392"/>
      <c r="AX1617" s="392"/>
      <c r="AY1617" s="392"/>
      <c r="AZ1617" s="392"/>
      <c r="BA1617" s="392"/>
      <c r="BB1617" s="392"/>
      <c r="BC1617" s="392"/>
      <c r="BD1617" s="392"/>
      <c r="BE1617" s="392"/>
      <c r="BF1617" s="392"/>
      <c r="BH1617" s="248" t="s">
        <v>1090</v>
      </c>
      <c r="BI1617" s="248" t="s">
        <v>162</v>
      </c>
      <c r="BJ1617" s="248" t="str">
        <f t="shared" si="21"/>
        <v>Cumilla Dakkhin Sadar</v>
      </c>
      <c r="BK1617" s="392"/>
      <c r="BL1617" s="392"/>
      <c r="BM1617" s="392"/>
      <c r="BN1617" s="392"/>
      <c r="BO1617" s="392"/>
      <c r="BP1617" s="392"/>
      <c r="BQ1617" s="392"/>
      <c r="BR1617" s="392"/>
      <c r="BS1617" s="392"/>
      <c r="BT1617" s="392"/>
      <c r="BU1617" s="392"/>
      <c r="BV1617" s="392"/>
      <c r="BW1617" s="392"/>
      <c r="BX1617" s="392"/>
      <c r="BY1617" s="392"/>
      <c r="CA1617" s="248" t="s">
        <v>1090</v>
      </c>
      <c r="CB1617" s="248" t="s">
        <v>162</v>
      </c>
      <c r="CC1617" s="248" t="str">
        <f t="shared" si="22"/>
        <v>Cumilla Dakkhin Sadar</v>
      </c>
      <c r="CD1617" s="395"/>
      <c r="CE1617" s="395"/>
      <c r="CF1617" s="395"/>
      <c r="CG1617" s="395"/>
      <c r="CH1617" s="395"/>
      <c r="CI1617" s="395"/>
      <c r="CJ1617" s="395"/>
      <c r="CK1617" s="395"/>
      <c r="CN1617" s="248" t="s">
        <v>1090</v>
      </c>
      <c r="CO1617" s="248" t="s">
        <v>162</v>
      </c>
      <c r="CP1617" s="248" t="str">
        <f t="shared" si="23"/>
        <v>Cumilla Dakkhin Sadar</v>
      </c>
      <c r="CQ1617" s="395"/>
      <c r="CR1617" s="395"/>
      <c r="CS1617" s="395"/>
      <c r="CT1617" s="395"/>
      <c r="CU1617" s="395"/>
      <c r="CV1617" s="395"/>
      <c r="CW1617" s="395"/>
      <c r="CX1617" s="395"/>
      <c r="CZ1617" s="248" t="s">
        <v>1090</v>
      </c>
      <c r="DA1617" s="248" t="s">
        <v>162</v>
      </c>
      <c r="DB1617" s="248" t="str">
        <f t="shared" si="24"/>
        <v>Cumilla Dakkhin Sadar</v>
      </c>
      <c r="DC1617" s="365"/>
      <c r="DD1617"/>
      <c r="DE1617" s="248" t="s">
        <v>1090</v>
      </c>
      <c r="DF1617" s="248" t="s">
        <v>162</v>
      </c>
      <c r="DG1617" s="248" t="str">
        <f t="shared" si="25"/>
        <v>Cumilla Dakkhin Sadar</v>
      </c>
      <c r="DH1617" s="365"/>
      <c r="DI1617"/>
      <c r="DJ1617" s="248" t="s">
        <v>1090</v>
      </c>
      <c r="DK1617" s="248" t="s">
        <v>162</v>
      </c>
      <c r="DL1617" s="248" t="str">
        <f t="shared" si="26"/>
        <v>Cumilla Dakkhin Sadar</v>
      </c>
      <c r="DM1617" s="365">
        <v>0</v>
      </c>
      <c r="DN1617"/>
      <c r="DO1617" s="248" t="s">
        <v>1090</v>
      </c>
      <c r="DP1617" s="248" t="s">
        <v>162</v>
      </c>
      <c r="DQ1617" s="248" t="str">
        <f t="shared" si="27"/>
        <v>Cumilla Dakkhin Sadar</v>
      </c>
      <c r="DR1617" s="365">
        <v>0</v>
      </c>
    </row>
    <row r="1618" spans="1:122" ht="15" hidden="1" x14ac:dyDescent="0.25">
      <c r="A1618" s="248" t="s">
        <v>1090</v>
      </c>
      <c r="B1618" s="248" t="s">
        <v>163</v>
      </c>
      <c r="C1618" s="248" t="str">
        <f t="shared" si="28"/>
        <v>Cumilla Daudkandi</v>
      </c>
      <c r="D1618" s="366"/>
      <c r="E1618" s="366"/>
      <c r="F1618" s="366"/>
      <c r="G1618" s="366"/>
      <c r="H1618" s="366"/>
      <c r="I1618" s="366"/>
      <c r="J1618" s="366"/>
      <c r="K1618" s="366"/>
      <c r="L1618" s="366"/>
      <c r="M1618" s="366"/>
      <c r="N1618" s="366"/>
      <c r="O1618" s="366"/>
      <c r="P1618" s="366"/>
      <c r="Q1618" s="366"/>
      <c r="R1618" s="366"/>
      <c r="S1618" s="177"/>
      <c r="T1618" s="177"/>
      <c r="U1618" s="248" t="s">
        <v>1090</v>
      </c>
      <c r="V1618" s="248" t="s">
        <v>163</v>
      </c>
      <c r="W1618" s="248" t="str">
        <f t="shared" si="29"/>
        <v>Cumilla Daudkandi</v>
      </c>
      <c r="X1618" s="366"/>
      <c r="Y1618" s="366"/>
      <c r="Z1618" s="366"/>
      <c r="AA1618" s="366"/>
      <c r="AB1618" s="366"/>
      <c r="AC1618" s="366"/>
      <c r="AD1618" s="366"/>
      <c r="AE1618" s="366"/>
      <c r="AF1618" s="366"/>
      <c r="AG1618" s="366"/>
      <c r="AH1618" s="366"/>
      <c r="AI1618" s="366"/>
      <c r="AJ1618" s="366"/>
      <c r="AK1618" s="366"/>
      <c r="AL1618" s="366"/>
      <c r="AO1618" s="248" t="s">
        <v>1090</v>
      </c>
      <c r="AP1618" s="248" t="s">
        <v>163</v>
      </c>
      <c r="AQ1618" s="248" t="str">
        <f t="shared" si="20"/>
        <v>Cumilla Daudkandi</v>
      </c>
      <c r="AR1618" s="392"/>
      <c r="AS1618" s="392"/>
      <c r="AT1618" s="392"/>
      <c r="AU1618" s="392"/>
      <c r="AV1618" s="392"/>
      <c r="AW1618" s="392"/>
      <c r="AX1618" s="392"/>
      <c r="AY1618" s="392"/>
      <c r="AZ1618" s="392"/>
      <c r="BA1618" s="392"/>
      <c r="BB1618" s="392"/>
      <c r="BC1618" s="392"/>
      <c r="BD1618" s="392"/>
      <c r="BE1618" s="392"/>
      <c r="BF1618" s="392"/>
      <c r="BH1618" s="248" t="s">
        <v>1090</v>
      </c>
      <c r="BI1618" s="248" t="s">
        <v>163</v>
      </c>
      <c r="BJ1618" s="248" t="str">
        <f t="shared" si="21"/>
        <v>Cumilla Daudkandi</v>
      </c>
      <c r="BK1618" s="392"/>
      <c r="BL1618" s="392"/>
      <c r="BM1618" s="392"/>
      <c r="BN1618" s="392"/>
      <c r="BO1618" s="392"/>
      <c r="BP1618" s="392"/>
      <c r="BQ1618" s="392"/>
      <c r="BR1618" s="392"/>
      <c r="BS1618" s="392"/>
      <c r="BT1618" s="392"/>
      <c r="BU1618" s="392"/>
      <c r="BV1618" s="392"/>
      <c r="BW1618" s="392"/>
      <c r="BX1618" s="392"/>
      <c r="BY1618" s="392"/>
      <c r="CA1618" s="248" t="s">
        <v>1090</v>
      </c>
      <c r="CB1618" s="248" t="s">
        <v>163</v>
      </c>
      <c r="CC1618" s="248" t="str">
        <f t="shared" si="22"/>
        <v>Cumilla Daudkandi</v>
      </c>
      <c r="CD1618" s="395"/>
      <c r="CE1618" s="395"/>
      <c r="CF1618" s="395"/>
      <c r="CG1618" s="395"/>
      <c r="CH1618" s="395"/>
      <c r="CI1618" s="395"/>
      <c r="CJ1618" s="395"/>
      <c r="CK1618" s="395"/>
      <c r="CN1618" s="248" t="s">
        <v>1090</v>
      </c>
      <c r="CO1618" s="248" t="s">
        <v>163</v>
      </c>
      <c r="CP1618" s="248" t="str">
        <f t="shared" si="23"/>
        <v>Cumilla Daudkandi</v>
      </c>
      <c r="CQ1618" s="395"/>
      <c r="CR1618" s="395"/>
      <c r="CS1618" s="395"/>
      <c r="CT1618" s="395"/>
      <c r="CU1618" s="395"/>
      <c r="CV1618" s="395"/>
      <c r="CW1618" s="395"/>
      <c r="CX1618" s="395"/>
      <c r="CZ1618" s="248" t="s">
        <v>1090</v>
      </c>
      <c r="DA1618" s="248" t="s">
        <v>163</v>
      </c>
      <c r="DB1618" s="248" t="str">
        <f t="shared" si="24"/>
        <v>Cumilla Daudkandi</v>
      </c>
      <c r="DC1618" s="365"/>
      <c r="DD1618"/>
      <c r="DE1618" s="248" t="s">
        <v>1090</v>
      </c>
      <c r="DF1618" s="248" t="s">
        <v>163</v>
      </c>
      <c r="DG1618" s="248" t="str">
        <f t="shared" si="25"/>
        <v>Cumilla Daudkandi</v>
      </c>
      <c r="DH1618" s="365"/>
      <c r="DI1618"/>
      <c r="DJ1618" s="248" t="s">
        <v>1090</v>
      </c>
      <c r="DK1618" s="248" t="s">
        <v>163</v>
      </c>
      <c r="DL1618" s="248" t="str">
        <f t="shared" si="26"/>
        <v>Cumilla Daudkandi</v>
      </c>
      <c r="DM1618" s="365">
        <v>0</v>
      </c>
      <c r="DN1618"/>
      <c r="DO1618" s="248" t="s">
        <v>1090</v>
      </c>
      <c r="DP1618" s="248" t="s">
        <v>163</v>
      </c>
      <c r="DQ1618" s="248" t="str">
        <f t="shared" si="27"/>
        <v>Cumilla Daudkandi</v>
      </c>
      <c r="DR1618" s="365">
        <v>0</v>
      </c>
    </row>
    <row r="1619" spans="1:122" ht="15" hidden="1" x14ac:dyDescent="0.25">
      <c r="A1619" s="248" t="s">
        <v>1090</v>
      </c>
      <c r="B1619" s="248" t="s">
        <v>164</v>
      </c>
      <c r="C1619" s="248" t="str">
        <f t="shared" si="28"/>
        <v>Cumilla Dewidwar</v>
      </c>
      <c r="D1619" s="366"/>
      <c r="E1619" s="366"/>
      <c r="F1619" s="366"/>
      <c r="G1619" s="366"/>
      <c r="H1619" s="366"/>
      <c r="I1619" s="366"/>
      <c r="J1619" s="366"/>
      <c r="K1619" s="366"/>
      <c r="L1619" s="366"/>
      <c r="M1619" s="366"/>
      <c r="N1619" s="366"/>
      <c r="O1619" s="366"/>
      <c r="P1619" s="366"/>
      <c r="Q1619" s="366"/>
      <c r="R1619" s="366"/>
      <c r="S1619" s="177"/>
      <c r="T1619" s="177"/>
      <c r="U1619" s="248" t="s">
        <v>1090</v>
      </c>
      <c r="V1619" s="248" t="s">
        <v>164</v>
      </c>
      <c r="W1619" s="248" t="str">
        <f t="shared" si="29"/>
        <v>Cumilla Dewidwar</v>
      </c>
      <c r="X1619" s="366"/>
      <c r="Y1619" s="366"/>
      <c r="Z1619" s="366"/>
      <c r="AA1619" s="366"/>
      <c r="AB1619" s="366"/>
      <c r="AC1619" s="366"/>
      <c r="AD1619" s="366"/>
      <c r="AE1619" s="366"/>
      <c r="AF1619" s="366"/>
      <c r="AG1619" s="366"/>
      <c r="AH1619" s="366"/>
      <c r="AI1619" s="366"/>
      <c r="AJ1619" s="366"/>
      <c r="AK1619" s="366"/>
      <c r="AL1619" s="366"/>
      <c r="AO1619" s="248" t="s">
        <v>1090</v>
      </c>
      <c r="AP1619" s="248" t="s">
        <v>164</v>
      </c>
      <c r="AQ1619" s="248" t="str">
        <f t="shared" si="20"/>
        <v>Cumilla Dewidwar</v>
      </c>
      <c r="AR1619" s="392"/>
      <c r="AS1619" s="392"/>
      <c r="AT1619" s="392"/>
      <c r="AU1619" s="392"/>
      <c r="AV1619" s="392"/>
      <c r="AW1619" s="392"/>
      <c r="AX1619" s="392"/>
      <c r="AY1619" s="392"/>
      <c r="AZ1619" s="392"/>
      <c r="BA1619" s="392"/>
      <c r="BB1619" s="392"/>
      <c r="BC1619" s="392"/>
      <c r="BD1619" s="392"/>
      <c r="BE1619" s="392"/>
      <c r="BF1619" s="392"/>
      <c r="BH1619" s="248" t="s">
        <v>1090</v>
      </c>
      <c r="BI1619" s="248" t="s">
        <v>164</v>
      </c>
      <c r="BJ1619" s="248" t="str">
        <f t="shared" si="21"/>
        <v>Cumilla Dewidwar</v>
      </c>
      <c r="BK1619" s="392"/>
      <c r="BL1619" s="392"/>
      <c r="BM1619" s="392"/>
      <c r="BN1619" s="392"/>
      <c r="BO1619" s="392"/>
      <c r="BP1619" s="392"/>
      <c r="BQ1619" s="392"/>
      <c r="BR1619" s="392"/>
      <c r="BS1619" s="392"/>
      <c r="BT1619" s="392"/>
      <c r="BU1619" s="392"/>
      <c r="BV1619" s="392"/>
      <c r="BW1619" s="392"/>
      <c r="BX1619" s="392"/>
      <c r="BY1619" s="392"/>
      <c r="CA1619" s="248" t="s">
        <v>1090</v>
      </c>
      <c r="CB1619" s="248" t="s">
        <v>164</v>
      </c>
      <c r="CC1619" s="248" t="str">
        <f t="shared" si="22"/>
        <v>Cumilla Dewidwar</v>
      </c>
      <c r="CD1619" s="395"/>
      <c r="CE1619" s="395"/>
      <c r="CF1619" s="395"/>
      <c r="CG1619" s="395"/>
      <c r="CH1619" s="395"/>
      <c r="CI1619" s="395"/>
      <c r="CJ1619" s="395"/>
      <c r="CK1619" s="395"/>
      <c r="CN1619" s="248" t="s">
        <v>1090</v>
      </c>
      <c r="CO1619" s="248" t="s">
        <v>164</v>
      </c>
      <c r="CP1619" s="248" t="str">
        <f t="shared" si="23"/>
        <v>Cumilla Dewidwar</v>
      </c>
      <c r="CQ1619" s="395"/>
      <c r="CR1619" s="395"/>
      <c r="CS1619" s="395"/>
      <c r="CT1619" s="395"/>
      <c r="CU1619" s="395"/>
      <c r="CV1619" s="395"/>
      <c r="CW1619" s="395"/>
      <c r="CX1619" s="395"/>
      <c r="CZ1619" s="248" t="s">
        <v>1090</v>
      </c>
      <c r="DA1619" s="248" t="s">
        <v>164</v>
      </c>
      <c r="DB1619" s="248" t="str">
        <f t="shared" si="24"/>
        <v>Cumilla Dewidwar</v>
      </c>
      <c r="DC1619" s="365"/>
      <c r="DD1619"/>
      <c r="DE1619" s="248" t="s">
        <v>1090</v>
      </c>
      <c r="DF1619" s="248" t="s">
        <v>164</v>
      </c>
      <c r="DG1619" s="248" t="str">
        <f t="shared" si="25"/>
        <v>Cumilla Dewidwar</v>
      </c>
      <c r="DH1619" s="365"/>
      <c r="DI1619"/>
      <c r="DJ1619" s="248" t="s">
        <v>1090</v>
      </c>
      <c r="DK1619" s="248" t="s">
        <v>164</v>
      </c>
      <c r="DL1619" s="248" t="str">
        <f t="shared" si="26"/>
        <v>Cumilla Dewidwar</v>
      </c>
      <c r="DM1619" s="365">
        <v>0</v>
      </c>
      <c r="DN1619"/>
      <c r="DO1619" s="248" t="s">
        <v>1090</v>
      </c>
      <c r="DP1619" s="248" t="s">
        <v>164</v>
      </c>
      <c r="DQ1619" s="248" t="str">
        <f t="shared" si="27"/>
        <v>Cumilla Dewidwar</v>
      </c>
      <c r="DR1619" s="365">
        <v>0</v>
      </c>
    </row>
    <row r="1620" spans="1:122" ht="15" hidden="1" x14ac:dyDescent="0.25">
      <c r="A1620" s="248" t="s">
        <v>1090</v>
      </c>
      <c r="B1620" s="168" t="s">
        <v>1046</v>
      </c>
      <c r="C1620" s="248" t="str">
        <f>A1620&amp;" "&amp;B1620</f>
        <v>Cumilla EPZ</v>
      </c>
      <c r="D1620" s="366"/>
      <c r="E1620" s="366"/>
      <c r="F1620" s="366"/>
      <c r="G1620" s="366"/>
      <c r="H1620" s="366"/>
      <c r="I1620" s="366"/>
      <c r="J1620" s="366"/>
      <c r="K1620" s="366"/>
      <c r="L1620" s="366"/>
      <c r="M1620" s="366"/>
      <c r="N1620" s="366"/>
      <c r="O1620" s="366"/>
      <c r="P1620" s="366"/>
      <c r="Q1620" s="366"/>
      <c r="R1620" s="366"/>
      <c r="S1620" s="177"/>
      <c r="T1620" s="177"/>
      <c r="U1620" s="248" t="s">
        <v>1090</v>
      </c>
      <c r="V1620" s="168" t="s">
        <v>1046</v>
      </c>
      <c r="W1620" s="248" t="str">
        <f>U1620&amp;" "&amp;V1620</f>
        <v>Cumilla EPZ</v>
      </c>
      <c r="X1620" s="366"/>
      <c r="Y1620" s="366"/>
      <c r="Z1620" s="366"/>
      <c r="AA1620" s="366"/>
      <c r="AB1620" s="366"/>
      <c r="AC1620" s="366"/>
      <c r="AD1620" s="366"/>
      <c r="AE1620" s="366"/>
      <c r="AF1620" s="366"/>
      <c r="AG1620" s="366"/>
      <c r="AH1620" s="366"/>
      <c r="AI1620" s="366"/>
      <c r="AJ1620" s="366"/>
      <c r="AK1620" s="366"/>
      <c r="AL1620" s="366"/>
      <c r="AO1620" s="248" t="s">
        <v>1090</v>
      </c>
      <c r="AP1620" s="248" t="s">
        <v>1046</v>
      </c>
      <c r="AQ1620" s="248" t="str">
        <f>AO1620&amp;" "&amp;AP1620</f>
        <v>Cumilla EPZ</v>
      </c>
      <c r="AR1620" s="392"/>
      <c r="AS1620" s="392"/>
      <c r="AT1620" s="392"/>
      <c r="AU1620" s="392"/>
      <c r="AV1620" s="392"/>
      <c r="AW1620" s="392"/>
      <c r="AX1620" s="392"/>
      <c r="AY1620" s="392"/>
      <c r="AZ1620" s="392"/>
      <c r="BA1620" s="392"/>
      <c r="BB1620" s="392"/>
      <c r="BC1620" s="392"/>
      <c r="BD1620" s="392"/>
      <c r="BE1620" s="392"/>
      <c r="BF1620" s="392"/>
      <c r="BH1620" s="248" t="s">
        <v>1090</v>
      </c>
      <c r="BI1620" s="248" t="s">
        <v>1046</v>
      </c>
      <c r="BJ1620" s="248" t="str">
        <f t="shared" si="21"/>
        <v>Cumilla EPZ</v>
      </c>
      <c r="BK1620" s="392"/>
      <c r="BL1620" s="392"/>
      <c r="BM1620" s="392"/>
      <c r="BN1620" s="392"/>
      <c r="BO1620" s="392"/>
      <c r="BP1620" s="392"/>
      <c r="BQ1620" s="392"/>
      <c r="BR1620" s="392"/>
      <c r="BS1620" s="392"/>
      <c r="BT1620" s="392"/>
      <c r="BU1620" s="392"/>
      <c r="BV1620" s="392"/>
      <c r="BW1620" s="392"/>
      <c r="BX1620" s="392"/>
      <c r="BY1620" s="392"/>
      <c r="CA1620" s="248" t="s">
        <v>1090</v>
      </c>
      <c r="CB1620" s="248" t="s">
        <v>1046</v>
      </c>
      <c r="CC1620" s="248" t="str">
        <f>CA1620&amp;" "&amp;CB1620</f>
        <v>Cumilla EPZ</v>
      </c>
      <c r="CD1620" s="395"/>
      <c r="CE1620" s="395"/>
      <c r="CF1620" s="395"/>
      <c r="CG1620" s="395"/>
      <c r="CH1620" s="395"/>
      <c r="CI1620" s="395"/>
      <c r="CJ1620" s="395"/>
      <c r="CK1620" s="395"/>
      <c r="CN1620" s="248" t="s">
        <v>1090</v>
      </c>
      <c r="CO1620" s="248" t="s">
        <v>1046</v>
      </c>
      <c r="CP1620" s="248" t="str">
        <f>CN1620&amp;" "&amp;CO1620</f>
        <v>Cumilla EPZ</v>
      </c>
      <c r="CQ1620" s="395"/>
      <c r="CR1620" s="395"/>
      <c r="CS1620" s="395"/>
      <c r="CT1620" s="395"/>
      <c r="CU1620" s="395"/>
      <c r="CV1620" s="395"/>
      <c r="CW1620" s="395"/>
      <c r="CX1620" s="395"/>
      <c r="CZ1620" s="248" t="s">
        <v>1090</v>
      </c>
      <c r="DA1620" s="248" t="s">
        <v>1046</v>
      </c>
      <c r="DB1620" s="248" t="str">
        <f t="shared" ref="DB1620:DB1642" si="30">CZ1620&amp;" "&amp;DA1620</f>
        <v>Cumilla EPZ</v>
      </c>
      <c r="DC1620" s="365"/>
      <c r="DD1620"/>
      <c r="DE1620" s="248" t="s">
        <v>1090</v>
      </c>
      <c r="DF1620" s="248" t="s">
        <v>1046</v>
      </c>
      <c r="DG1620" s="248" t="str">
        <f t="shared" ref="DG1620:DG1642" si="31">DE1620&amp;" "&amp;DF1620</f>
        <v>Cumilla EPZ</v>
      </c>
      <c r="DH1620" s="365"/>
      <c r="DI1620"/>
      <c r="DJ1620" s="248" t="s">
        <v>1090</v>
      </c>
      <c r="DK1620" s="248" t="s">
        <v>1046</v>
      </c>
      <c r="DL1620" s="248" t="str">
        <f t="shared" si="26"/>
        <v>Cumilla EPZ</v>
      </c>
      <c r="DM1620" s="365">
        <v>0</v>
      </c>
      <c r="DN1620"/>
      <c r="DO1620" s="248" t="s">
        <v>1090</v>
      </c>
      <c r="DP1620" s="248" t="s">
        <v>1046</v>
      </c>
      <c r="DQ1620" s="248" t="str">
        <f t="shared" si="27"/>
        <v>Cumilla EPZ</v>
      </c>
      <c r="DR1620" s="365">
        <v>0</v>
      </c>
    </row>
    <row r="1621" spans="1:122" ht="15" hidden="1" x14ac:dyDescent="0.25">
      <c r="A1621" s="248" t="s">
        <v>1090</v>
      </c>
      <c r="B1621" s="248" t="s">
        <v>165</v>
      </c>
      <c r="C1621" s="248" t="str">
        <f t="shared" si="28"/>
        <v>Cumilla Homna</v>
      </c>
      <c r="D1621" s="366"/>
      <c r="E1621" s="366"/>
      <c r="F1621" s="366"/>
      <c r="G1621" s="366"/>
      <c r="H1621" s="366"/>
      <c r="I1621" s="366"/>
      <c r="J1621" s="366"/>
      <c r="K1621" s="366"/>
      <c r="L1621" s="366"/>
      <c r="M1621" s="366"/>
      <c r="N1621" s="366"/>
      <c r="O1621" s="366"/>
      <c r="P1621" s="366"/>
      <c r="Q1621" s="366"/>
      <c r="R1621" s="366"/>
      <c r="S1621" s="177"/>
      <c r="T1621" s="177"/>
      <c r="U1621" s="248" t="s">
        <v>1090</v>
      </c>
      <c r="V1621" s="248" t="s">
        <v>165</v>
      </c>
      <c r="W1621" s="248" t="str">
        <f t="shared" si="29"/>
        <v>Cumilla Homna</v>
      </c>
      <c r="X1621" s="366"/>
      <c r="Y1621" s="366"/>
      <c r="Z1621" s="366"/>
      <c r="AA1621" s="366"/>
      <c r="AB1621" s="366"/>
      <c r="AC1621" s="366"/>
      <c r="AD1621" s="366"/>
      <c r="AE1621" s="366"/>
      <c r="AF1621" s="366"/>
      <c r="AG1621" s="366"/>
      <c r="AH1621" s="366"/>
      <c r="AI1621" s="366"/>
      <c r="AJ1621" s="366"/>
      <c r="AK1621" s="366"/>
      <c r="AL1621" s="366"/>
      <c r="AO1621" s="248" t="s">
        <v>1090</v>
      </c>
      <c r="AP1621" s="248" t="s">
        <v>165</v>
      </c>
      <c r="AQ1621" s="248" t="str">
        <f t="shared" si="20"/>
        <v>Cumilla Homna</v>
      </c>
      <c r="AR1621" s="392"/>
      <c r="AS1621" s="392"/>
      <c r="AT1621" s="392"/>
      <c r="AU1621" s="392"/>
      <c r="AV1621" s="392"/>
      <c r="AW1621" s="392"/>
      <c r="AX1621" s="392"/>
      <c r="AY1621" s="392"/>
      <c r="AZ1621" s="392"/>
      <c r="BA1621" s="392"/>
      <c r="BB1621" s="392"/>
      <c r="BC1621" s="392"/>
      <c r="BD1621" s="392"/>
      <c r="BE1621" s="392"/>
      <c r="BF1621" s="392"/>
      <c r="BH1621" s="248" t="s">
        <v>1090</v>
      </c>
      <c r="BI1621" s="248" t="s">
        <v>165</v>
      </c>
      <c r="BJ1621" s="248" t="str">
        <f t="shared" si="21"/>
        <v>Cumilla Homna</v>
      </c>
      <c r="BK1621" s="392"/>
      <c r="BL1621" s="392"/>
      <c r="BM1621" s="392"/>
      <c r="BN1621" s="392"/>
      <c r="BO1621" s="392"/>
      <c r="BP1621" s="392"/>
      <c r="BQ1621" s="392"/>
      <c r="BR1621" s="392"/>
      <c r="BS1621" s="392"/>
      <c r="BT1621" s="392"/>
      <c r="BU1621" s="392"/>
      <c r="BV1621" s="392"/>
      <c r="BW1621" s="392"/>
      <c r="BX1621" s="392"/>
      <c r="BY1621" s="392"/>
      <c r="CA1621" s="248" t="s">
        <v>1090</v>
      </c>
      <c r="CB1621" s="248" t="s">
        <v>165</v>
      </c>
      <c r="CC1621" s="248" t="str">
        <f t="shared" si="22"/>
        <v>Cumilla Homna</v>
      </c>
      <c r="CD1621" s="395"/>
      <c r="CE1621" s="395"/>
      <c r="CF1621" s="395"/>
      <c r="CG1621" s="395"/>
      <c r="CH1621" s="395"/>
      <c r="CI1621" s="395"/>
      <c r="CJ1621" s="395"/>
      <c r="CK1621" s="395"/>
      <c r="CN1621" s="248" t="s">
        <v>1090</v>
      </c>
      <c r="CO1621" s="248" t="s">
        <v>165</v>
      </c>
      <c r="CP1621" s="248" t="str">
        <f t="shared" si="23"/>
        <v>Cumilla Homna</v>
      </c>
      <c r="CQ1621" s="395"/>
      <c r="CR1621" s="395"/>
      <c r="CS1621" s="395"/>
      <c r="CT1621" s="395"/>
      <c r="CU1621" s="395"/>
      <c r="CV1621" s="395"/>
      <c r="CW1621" s="395"/>
      <c r="CX1621" s="395"/>
      <c r="CZ1621" s="248" t="s">
        <v>1090</v>
      </c>
      <c r="DA1621" s="248" t="s">
        <v>165</v>
      </c>
      <c r="DB1621" s="248" t="str">
        <f t="shared" si="30"/>
        <v>Cumilla Homna</v>
      </c>
      <c r="DC1621" s="365"/>
      <c r="DD1621"/>
      <c r="DE1621" s="248" t="s">
        <v>1090</v>
      </c>
      <c r="DF1621" s="248" t="s">
        <v>165</v>
      </c>
      <c r="DG1621" s="248" t="str">
        <f t="shared" si="31"/>
        <v>Cumilla Homna</v>
      </c>
      <c r="DH1621" s="365"/>
      <c r="DI1621"/>
      <c r="DJ1621" s="248" t="s">
        <v>1090</v>
      </c>
      <c r="DK1621" s="248" t="s">
        <v>165</v>
      </c>
      <c r="DL1621" s="248" t="str">
        <f t="shared" si="26"/>
        <v>Cumilla Homna</v>
      </c>
      <c r="DM1621" s="365">
        <v>0</v>
      </c>
      <c r="DN1621"/>
      <c r="DO1621" s="248" t="s">
        <v>1090</v>
      </c>
      <c r="DP1621" s="248" t="s">
        <v>165</v>
      </c>
      <c r="DQ1621" s="248" t="str">
        <f t="shared" si="27"/>
        <v>Cumilla Homna</v>
      </c>
      <c r="DR1621" s="365">
        <v>0</v>
      </c>
    </row>
    <row r="1622" spans="1:122" ht="15" hidden="1" x14ac:dyDescent="0.25">
      <c r="A1622" s="248" t="s">
        <v>1090</v>
      </c>
      <c r="B1622" s="248" t="s">
        <v>166</v>
      </c>
      <c r="C1622" s="248" t="str">
        <f t="shared" si="28"/>
        <v>Cumilla Laksam</v>
      </c>
      <c r="D1622" s="366"/>
      <c r="E1622" s="366"/>
      <c r="F1622" s="366"/>
      <c r="G1622" s="366"/>
      <c r="H1622" s="366"/>
      <c r="I1622" s="366"/>
      <c r="J1622" s="366"/>
      <c r="K1622" s="366"/>
      <c r="L1622" s="366"/>
      <c r="M1622" s="366"/>
      <c r="N1622" s="366"/>
      <c r="O1622" s="366"/>
      <c r="P1622" s="366"/>
      <c r="Q1622" s="366"/>
      <c r="R1622" s="366"/>
      <c r="S1622" s="177"/>
      <c r="T1622" s="177"/>
      <c r="U1622" s="248" t="s">
        <v>1090</v>
      </c>
      <c r="V1622" s="248" t="s">
        <v>166</v>
      </c>
      <c r="W1622" s="248" t="str">
        <f t="shared" si="29"/>
        <v>Cumilla Laksam</v>
      </c>
      <c r="X1622" s="366"/>
      <c r="Y1622" s="366"/>
      <c r="Z1622" s="366"/>
      <c r="AA1622" s="366"/>
      <c r="AB1622" s="366"/>
      <c r="AC1622" s="366"/>
      <c r="AD1622" s="366"/>
      <c r="AE1622" s="366"/>
      <c r="AF1622" s="366"/>
      <c r="AG1622" s="366"/>
      <c r="AH1622" s="366"/>
      <c r="AI1622" s="366"/>
      <c r="AJ1622" s="366"/>
      <c r="AK1622" s="366"/>
      <c r="AL1622" s="366"/>
      <c r="AO1622" s="248" t="s">
        <v>1090</v>
      </c>
      <c r="AP1622" s="248" t="s">
        <v>166</v>
      </c>
      <c r="AQ1622" s="248" t="str">
        <f t="shared" si="20"/>
        <v>Cumilla Laksam</v>
      </c>
      <c r="AR1622" s="392"/>
      <c r="AS1622" s="392"/>
      <c r="AT1622" s="392"/>
      <c r="AU1622" s="392"/>
      <c r="AV1622" s="392"/>
      <c r="AW1622" s="392"/>
      <c r="AX1622" s="392"/>
      <c r="AY1622" s="392"/>
      <c r="AZ1622" s="392"/>
      <c r="BA1622" s="392"/>
      <c r="BB1622" s="392"/>
      <c r="BC1622" s="392"/>
      <c r="BD1622" s="392"/>
      <c r="BE1622" s="392"/>
      <c r="BF1622" s="392"/>
      <c r="BH1622" s="248" t="s">
        <v>1090</v>
      </c>
      <c r="BI1622" s="248" t="s">
        <v>166</v>
      </c>
      <c r="BJ1622" s="248" t="str">
        <f t="shared" si="21"/>
        <v>Cumilla Laksam</v>
      </c>
      <c r="BK1622" s="392"/>
      <c r="BL1622" s="392"/>
      <c r="BM1622" s="392"/>
      <c r="BN1622" s="392"/>
      <c r="BO1622" s="392"/>
      <c r="BP1622" s="392"/>
      <c r="BQ1622" s="392"/>
      <c r="BR1622" s="392"/>
      <c r="BS1622" s="392"/>
      <c r="BT1622" s="392"/>
      <c r="BU1622" s="392"/>
      <c r="BV1622" s="392"/>
      <c r="BW1622" s="392"/>
      <c r="BX1622" s="392"/>
      <c r="BY1622" s="392"/>
      <c r="CA1622" s="248" t="s">
        <v>1090</v>
      </c>
      <c r="CB1622" s="248" t="s">
        <v>166</v>
      </c>
      <c r="CC1622" s="248" t="str">
        <f t="shared" si="22"/>
        <v>Cumilla Laksam</v>
      </c>
      <c r="CD1622" s="395"/>
      <c r="CE1622" s="395"/>
      <c r="CF1622" s="395"/>
      <c r="CG1622" s="395"/>
      <c r="CH1622" s="395"/>
      <c r="CI1622" s="395"/>
      <c r="CJ1622" s="395"/>
      <c r="CK1622" s="395"/>
      <c r="CN1622" s="248" t="s">
        <v>1090</v>
      </c>
      <c r="CO1622" s="248" t="s">
        <v>166</v>
      </c>
      <c r="CP1622" s="248" t="str">
        <f t="shared" si="23"/>
        <v>Cumilla Laksam</v>
      </c>
      <c r="CQ1622" s="395"/>
      <c r="CR1622" s="395"/>
      <c r="CS1622" s="395"/>
      <c r="CT1622" s="395"/>
      <c r="CU1622" s="395"/>
      <c r="CV1622" s="395"/>
      <c r="CW1622" s="395"/>
      <c r="CX1622" s="395"/>
      <c r="CZ1622" s="248" t="s">
        <v>1090</v>
      </c>
      <c r="DA1622" s="248" t="s">
        <v>166</v>
      </c>
      <c r="DB1622" s="248" t="str">
        <f t="shared" si="30"/>
        <v>Cumilla Laksam</v>
      </c>
      <c r="DC1622" s="365"/>
      <c r="DD1622"/>
      <c r="DE1622" s="248" t="s">
        <v>1090</v>
      </c>
      <c r="DF1622" s="248" t="s">
        <v>166</v>
      </c>
      <c r="DG1622" s="248" t="str">
        <f t="shared" si="31"/>
        <v>Cumilla Laksam</v>
      </c>
      <c r="DH1622" s="365"/>
      <c r="DI1622"/>
      <c r="DJ1622" s="248" t="s">
        <v>1090</v>
      </c>
      <c r="DK1622" s="248" t="s">
        <v>166</v>
      </c>
      <c r="DL1622" s="248" t="str">
        <f t="shared" si="26"/>
        <v>Cumilla Laksam</v>
      </c>
      <c r="DM1622" s="365">
        <v>0</v>
      </c>
      <c r="DN1622"/>
      <c r="DO1622" s="248" t="s">
        <v>1090</v>
      </c>
      <c r="DP1622" s="248" t="s">
        <v>166</v>
      </c>
      <c r="DQ1622" s="248" t="str">
        <f t="shared" si="27"/>
        <v>Cumilla Laksam</v>
      </c>
      <c r="DR1622" s="365">
        <v>0</v>
      </c>
    </row>
    <row r="1623" spans="1:122" ht="15" hidden="1" x14ac:dyDescent="0.25">
      <c r="A1623" s="248" t="s">
        <v>1090</v>
      </c>
      <c r="B1623" s="248" t="s">
        <v>167</v>
      </c>
      <c r="C1623" s="248" t="str">
        <f t="shared" si="28"/>
        <v>Cumilla Megna</v>
      </c>
      <c r="D1623" s="366"/>
      <c r="E1623" s="366"/>
      <c r="F1623" s="366"/>
      <c r="G1623" s="366"/>
      <c r="H1623" s="366"/>
      <c r="I1623" s="366"/>
      <c r="J1623" s="366"/>
      <c r="K1623" s="366"/>
      <c r="L1623" s="366"/>
      <c r="M1623" s="366"/>
      <c r="N1623" s="366"/>
      <c r="O1623" s="366"/>
      <c r="P1623" s="366"/>
      <c r="Q1623" s="366"/>
      <c r="R1623" s="366"/>
      <c r="S1623" s="177"/>
      <c r="T1623" s="177"/>
      <c r="U1623" s="248" t="s">
        <v>1090</v>
      </c>
      <c r="V1623" s="248" t="s">
        <v>167</v>
      </c>
      <c r="W1623" s="248" t="str">
        <f t="shared" si="29"/>
        <v>Cumilla Megna</v>
      </c>
      <c r="X1623" s="366"/>
      <c r="Y1623" s="366"/>
      <c r="Z1623" s="366"/>
      <c r="AA1623" s="366"/>
      <c r="AB1623" s="366"/>
      <c r="AC1623" s="366"/>
      <c r="AD1623" s="366"/>
      <c r="AE1623" s="366"/>
      <c r="AF1623" s="366"/>
      <c r="AG1623" s="366"/>
      <c r="AH1623" s="366"/>
      <c r="AI1623" s="366"/>
      <c r="AJ1623" s="366"/>
      <c r="AK1623" s="366"/>
      <c r="AL1623" s="366"/>
      <c r="AO1623" s="248" t="s">
        <v>1090</v>
      </c>
      <c r="AP1623" s="248" t="s">
        <v>167</v>
      </c>
      <c r="AQ1623" s="248" t="str">
        <f t="shared" si="20"/>
        <v>Cumilla Megna</v>
      </c>
      <c r="AR1623" s="392"/>
      <c r="AS1623" s="392"/>
      <c r="AT1623" s="392"/>
      <c r="AU1623" s="392"/>
      <c r="AV1623" s="392"/>
      <c r="AW1623" s="392"/>
      <c r="AX1623" s="392"/>
      <c r="AY1623" s="392"/>
      <c r="AZ1623" s="392"/>
      <c r="BA1623" s="392"/>
      <c r="BB1623" s="392"/>
      <c r="BC1623" s="392"/>
      <c r="BD1623" s="392"/>
      <c r="BE1623" s="392"/>
      <c r="BF1623" s="392"/>
      <c r="BH1623" s="248" t="s">
        <v>1090</v>
      </c>
      <c r="BI1623" s="248" t="s">
        <v>167</v>
      </c>
      <c r="BJ1623" s="248" t="str">
        <f t="shared" si="21"/>
        <v>Cumilla Megna</v>
      </c>
      <c r="BK1623" s="392"/>
      <c r="BL1623" s="392"/>
      <c r="BM1623" s="392"/>
      <c r="BN1623" s="392"/>
      <c r="BO1623" s="392"/>
      <c r="BP1623" s="392"/>
      <c r="BQ1623" s="392"/>
      <c r="BR1623" s="392"/>
      <c r="BS1623" s="392"/>
      <c r="BT1623" s="392"/>
      <c r="BU1623" s="392"/>
      <c r="BV1623" s="392"/>
      <c r="BW1623" s="392"/>
      <c r="BX1623" s="392"/>
      <c r="BY1623" s="392"/>
      <c r="CA1623" s="248" t="s">
        <v>1090</v>
      </c>
      <c r="CB1623" s="248" t="s">
        <v>167</v>
      </c>
      <c r="CC1623" s="248" t="str">
        <f t="shared" si="22"/>
        <v>Cumilla Megna</v>
      </c>
      <c r="CD1623" s="395"/>
      <c r="CE1623" s="395"/>
      <c r="CF1623" s="395"/>
      <c r="CG1623" s="395"/>
      <c r="CH1623" s="395"/>
      <c r="CI1623" s="395"/>
      <c r="CJ1623" s="395"/>
      <c r="CK1623" s="395"/>
      <c r="CN1623" s="248" t="s">
        <v>1090</v>
      </c>
      <c r="CO1623" s="248" t="s">
        <v>167</v>
      </c>
      <c r="CP1623" s="248" t="str">
        <f t="shared" si="23"/>
        <v>Cumilla Megna</v>
      </c>
      <c r="CQ1623" s="395"/>
      <c r="CR1623" s="395"/>
      <c r="CS1623" s="395"/>
      <c r="CT1623" s="395"/>
      <c r="CU1623" s="395"/>
      <c r="CV1623" s="395"/>
      <c r="CW1623" s="395"/>
      <c r="CX1623" s="395"/>
      <c r="CZ1623" s="248" t="s">
        <v>1090</v>
      </c>
      <c r="DA1623" s="248" t="s">
        <v>167</v>
      </c>
      <c r="DB1623" s="248" t="str">
        <f t="shared" si="30"/>
        <v>Cumilla Megna</v>
      </c>
      <c r="DC1623" s="365"/>
      <c r="DD1623"/>
      <c r="DE1623" s="248" t="s">
        <v>1090</v>
      </c>
      <c r="DF1623" s="248" t="s">
        <v>167</v>
      </c>
      <c r="DG1623" s="248" t="str">
        <f t="shared" si="31"/>
        <v>Cumilla Megna</v>
      </c>
      <c r="DH1623" s="365"/>
      <c r="DI1623"/>
      <c r="DJ1623" s="248" t="s">
        <v>1090</v>
      </c>
      <c r="DK1623" s="248" t="s">
        <v>167</v>
      </c>
      <c r="DL1623" s="248" t="str">
        <f t="shared" si="26"/>
        <v>Cumilla Megna</v>
      </c>
      <c r="DM1623" s="365">
        <v>0</v>
      </c>
      <c r="DN1623"/>
      <c r="DO1623" s="248" t="s">
        <v>1090</v>
      </c>
      <c r="DP1623" s="248" t="s">
        <v>167</v>
      </c>
      <c r="DQ1623" s="248" t="str">
        <f t="shared" si="27"/>
        <v>Cumilla Megna</v>
      </c>
      <c r="DR1623" s="365">
        <v>0</v>
      </c>
    </row>
    <row r="1624" spans="1:122" ht="15" hidden="1" x14ac:dyDescent="0.25">
      <c r="A1624" s="248" t="s">
        <v>1090</v>
      </c>
      <c r="B1624" s="248" t="s">
        <v>168</v>
      </c>
      <c r="C1624" s="248" t="str">
        <f t="shared" si="28"/>
        <v>Cumilla Monohargonj</v>
      </c>
      <c r="D1624" s="366"/>
      <c r="E1624" s="366"/>
      <c r="F1624" s="366"/>
      <c r="G1624" s="366"/>
      <c r="H1624" s="366"/>
      <c r="I1624" s="366"/>
      <c r="J1624" s="366"/>
      <c r="K1624" s="366"/>
      <c r="L1624" s="366"/>
      <c r="M1624" s="366"/>
      <c r="N1624" s="366"/>
      <c r="O1624" s="366"/>
      <c r="P1624" s="366"/>
      <c r="Q1624" s="366"/>
      <c r="R1624" s="366"/>
      <c r="S1624" s="177"/>
      <c r="T1624" s="177"/>
      <c r="U1624" s="248" t="s">
        <v>1090</v>
      </c>
      <c r="V1624" s="248" t="s">
        <v>168</v>
      </c>
      <c r="W1624" s="248" t="str">
        <f t="shared" si="29"/>
        <v>Cumilla Monohargonj</v>
      </c>
      <c r="X1624" s="366"/>
      <c r="Y1624" s="366"/>
      <c r="Z1624" s="366"/>
      <c r="AA1624" s="366"/>
      <c r="AB1624" s="366"/>
      <c r="AC1624" s="366"/>
      <c r="AD1624" s="366"/>
      <c r="AE1624" s="366"/>
      <c r="AF1624" s="366"/>
      <c r="AG1624" s="366"/>
      <c r="AH1624" s="366"/>
      <c r="AI1624" s="366"/>
      <c r="AJ1624" s="366"/>
      <c r="AK1624" s="366"/>
      <c r="AL1624" s="366"/>
      <c r="AO1624" s="248" t="s">
        <v>1090</v>
      </c>
      <c r="AP1624" s="248" t="s">
        <v>168</v>
      </c>
      <c r="AQ1624" s="248" t="str">
        <f t="shared" si="20"/>
        <v>Cumilla Monohargonj</v>
      </c>
      <c r="AR1624" s="392"/>
      <c r="AS1624" s="392"/>
      <c r="AT1624" s="392"/>
      <c r="AU1624" s="392"/>
      <c r="AV1624" s="392"/>
      <c r="AW1624" s="392"/>
      <c r="AX1624" s="392"/>
      <c r="AY1624" s="392"/>
      <c r="AZ1624" s="392"/>
      <c r="BA1624" s="392"/>
      <c r="BB1624" s="392"/>
      <c r="BC1624" s="392"/>
      <c r="BD1624" s="392"/>
      <c r="BE1624" s="392"/>
      <c r="BF1624" s="392"/>
      <c r="BH1624" s="248" t="s">
        <v>1090</v>
      </c>
      <c r="BI1624" s="248" t="s">
        <v>168</v>
      </c>
      <c r="BJ1624" s="248" t="str">
        <f t="shared" si="21"/>
        <v>Cumilla Monohargonj</v>
      </c>
      <c r="BK1624" s="392"/>
      <c r="BL1624" s="392"/>
      <c r="BM1624" s="392"/>
      <c r="BN1624" s="392"/>
      <c r="BO1624" s="392"/>
      <c r="BP1624" s="392"/>
      <c r="BQ1624" s="392"/>
      <c r="BR1624" s="392"/>
      <c r="BS1624" s="392"/>
      <c r="BT1624" s="392"/>
      <c r="BU1624" s="392"/>
      <c r="BV1624" s="392"/>
      <c r="BW1624" s="392"/>
      <c r="BX1624" s="392"/>
      <c r="BY1624" s="392"/>
      <c r="CA1624" s="248" t="s">
        <v>1090</v>
      </c>
      <c r="CB1624" s="248" t="s">
        <v>168</v>
      </c>
      <c r="CC1624" s="248" t="str">
        <f t="shared" si="22"/>
        <v>Cumilla Monohargonj</v>
      </c>
      <c r="CD1624" s="395"/>
      <c r="CE1624" s="395"/>
      <c r="CF1624" s="395"/>
      <c r="CG1624" s="395"/>
      <c r="CH1624" s="395"/>
      <c r="CI1624" s="395"/>
      <c r="CJ1624" s="395"/>
      <c r="CK1624" s="395"/>
      <c r="CN1624" s="248" t="s">
        <v>1090</v>
      </c>
      <c r="CO1624" s="248" t="s">
        <v>168</v>
      </c>
      <c r="CP1624" s="248" t="str">
        <f t="shared" si="23"/>
        <v>Cumilla Monohargonj</v>
      </c>
      <c r="CQ1624" s="395"/>
      <c r="CR1624" s="395"/>
      <c r="CS1624" s="395"/>
      <c r="CT1624" s="395"/>
      <c r="CU1624" s="395"/>
      <c r="CV1624" s="395"/>
      <c r="CW1624" s="395"/>
      <c r="CX1624" s="395"/>
      <c r="CZ1624" s="248" t="s">
        <v>1090</v>
      </c>
      <c r="DA1624" s="248" t="s">
        <v>168</v>
      </c>
      <c r="DB1624" s="248" t="str">
        <f t="shared" si="30"/>
        <v>Cumilla Monohargonj</v>
      </c>
      <c r="DC1624" s="365"/>
      <c r="DD1624"/>
      <c r="DE1624" s="248" t="s">
        <v>1090</v>
      </c>
      <c r="DF1624" s="248" t="s">
        <v>168</v>
      </c>
      <c r="DG1624" s="248" t="str">
        <f t="shared" si="31"/>
        <v>Cumilla Monohargonj</v>
      </c>
      <c r="DH1624" s="365"/>
      <c r="DI1624"/>
      <c r="DJ1624" s="248" t="s">
        <v>1090</v>
      </c>
      <c r="DK1624" s="248" t="s">
        <v>168</v>
      </c>
      <c r="DL1624" s="248" t="str">
        <f t="shared" si="26"/>
        <v>Cumilla Monohargonj</v>
      </c>
      <c r="DM1624" s="365">
        <v>0</v>
      </c>
      <c r="DN1624"/>
      <c r="DO1624" s="248" t="s">
        <v>1090</v>
      </c>
      <c r="DP1624" s="248" t="s">
        <v>168</v>
      </c>
      <c r="DQ1624" s="248" t="str">
        <f t="shared" si="27"/>
        <v>Cumilla Monohargonj</v>
      </c>
      <c r="DR1624" s="365">
        <v>0</v>
      </c>
    </row>
    <row r="1625" spans="1:122" ht="15" hidden="1" x14ac:dyDescent="0.25">
      <c r="A1625" s="248" t="s">
        <v>1090</v>
      </c>
      <c r="B1625" s="248" t="s">
        <v>169</v>
      </c>
      <c r="C1625" s="248" t="str">
        <f t="shared" si="28"/>
        <v>Cumilla Muradnagar</v>
      </c>
      <c r="D1625" s="366"/>
      <c r="E1625" s="366"/>
      <c r="F1625" s="366"/>
      <c r="G1625" s="366"/>
      <c r="H1625" s="366"/>
      <c r="I1625" s="366"/>
      <c r="J1625" s="366"/>
      <c r="K1625" s="366"/>
      <c r="L1625" s="366"/>
      <c r="M1625" s="366"/>
      <c r="N1625" s="366"/>
      <c r="O1625" s="366"/>
      <c r="P1625" s="366"/>
      <c r="Q1625" s="366"/>
      <c r="R1625" s="366"/>
      <c r="S1625" s="177"/>
      <c r="T1625" s="177"/>
      <c r="U1625" s="248" t="s">
        <v>1090</v>
      </c>
      <c r="V1625" s="248" t="s">
        <v>169</v>
      </c>
      <c r="W1625" s="248" t="str">
        <f t="shared" si="29"/>
        <v>Cumilla Muradnagar</v>
      </c>
      <c r="X1625" s="366"/>
      <c r="Y1625" s="366"/>
      <c r="Z1625" s="366"/>
      <c r="AA1625" s="366"/>
      <c r="AB1625" s="366"/>
      <c r="AC1625" s="366"/>
      <c r="AD1625" s="366"/>
      <c r="AE1625" s="366"/>
      <c r="AF1625" s="366"/>
      <c r="AG1625" s="366"/>
      <c r="AH1625" s="366"/>
      <c r="AI1625" s="366"/>
      <c r="AJ1625" s="366"/>
      <c r="AK1625" s="366"/>
      <c r="AL1625" s="366"/>
      <c r="AO1625" s="248" t="s">
        <v>1090</v>
      </c>
      <c r="AP1625" s="248" t="s">
        <v>169</v>
      </c>
      <c r="AQ1625" s="248" t="str">
        <f t="shared" si="20"/>
        <v>Cumilla Muradnagar</v>
      </c>
      <c r="AR1625" s="392"/>
      <c r="AS1625" s="392"/>
      <c r="AT1625" s="392"/>
      <c r="AU1625" s="392"/>
      <c r="AV1625" s="392"/>
      <c r="AW1625" s="392"/>
      <c r="AX1625" s="392"/>
      <c r="AY1625" s="392"/>
      <c r="AZ1625" s="392"/>
      <c r="BA1625" s="392"/>
      <c r="BB1625" s="392"/>
      <c r="BC1625" s="392"/>
      <c r="BD1625" s="392"/>
      <c r="BE1625" s="392"/>
      <c r="BF1625" s="392"/>
      <c r="BH1625" s="248" t="s">
        <v>1090</v>
      </c>
      <c r="BI1625" s="248" t="s">
        <v>169</v>
      </c>
      <c r="BJ1625" s="248" t="str">
        <f t="shared" si="21"/>
        <v>Cumilla Muradnagar</v>
      </c>
      <c r="BK1625" s="392"/>
      <c r="BL1625" s="392"/>
      <c r="BM1625" s="392"/>
      <c r="BN1625" s="392"/>
      <c r="BO1625" s="392"/>
      <c r="BP1625" s="392"/>
      <c r="BQ1625" s="392"/>
      <c r="BR1625" s="392"/>
      <c r="BS1625" s="392"/>
      <c r="BT1625" s="392"/>
      <c r="BU1625" s="392"/>
      <c r="BV1625" s="392"/>
      <c r="BW1625" s="392"/>
      <c r="BX1625" s="392"/>
      <c r="BY1625" s="392"/>
      <c r="CA1625" s="248" t="s">
        <v>1090</v>
      </c>
      <c r="CB1625" s="248" t="s">
        <v>169</v>
      </c>
      <c r="CC1625" s="248" t="str">
        <f t="shared" si="22"/>
        <v>Cumilla Muradnagar</v>
      </c>
      <c r="CD1625" s="395"/>
      <c r="CE1625" s="395"/>
      <c r="CF1625" s="395"/>
      <c r="CG1625" s="395"/>
      <c r="CH1625" s="395"/>
      <c r="CI1625" s="395"/>
      <c r="CJ1625" s="395"/>
      <c r="CK1625" s="395"/>
      <c r="CN1625" s="248" t="s">
        <v>1090</v>
      </c>
      <c r="CO1625" s="248" t="s">
        <v>169</v>
      </c>
      <c r="CP1625" s="248" t="str">
        <f t="shared" si="23"/>
        <v>Cumilla Muradnagar</v>
      </c>
      <c r="CQ1625" s="395"/>
      <c r="CR1625" s="395"/>
      <c r="CS1625" s="395"/>
      <c r="CT1625" s="395"/>
      <c r="CU1625" s="395"/>
      <c r="CV1625" s="395"/>
      <c r="CW1625" s="395"/>
      <c r="CX1625" s="395"/>
      <c r="CZ1625" s="248" t="s">
        <v>1090</v>
      </c>
      <c r="DA1625" s="248" t="s">
        <v>169</v>
      </c>
      <c r="DB1625" s="248" t="str">
        <f t="shared" si="30"/>
        <v>Cumilla Muradnagar</v>
      </c>
      <c r="DC1625" s="365"/>
      <c r="DD1625"/>
      <c r="DE1625" s="248" t="s">
        <v>1090</v>
      </c>
      <c r="DF1625" s="248" t="s">
        <v>169</v>
      </c>
      <c r="DG1625" s="248" t="str">
        <f t="shared" si="31"/>
        <v>Cumilla Muradnagar</v>
      </c>
      <c r="DH1625" s="365"/>
      <c r="DI1625"/>
      <c r="DJ1625" s="248" t="s">
        <v>1090</v>
      </c>
      <c r="DK1625" s="248" t="s">
        <v>169</v>
      </c>
      <c r="DL1625" s="248" t="str">
        <f t="shared" si="26"/>
        <v>Cumilla Muradnagar</v>
      </c>
      <c r="DM1625" s="365">
        <v>0</v>
      </c>
      <c r="DN1625"/>
      <c r="DO1625" s="248" t="s">
        <v>1090</v>
      </c>
      <c r="DP1625" s="248" t="s">
        <v>169</v>
      </c>
      <c r="DQ1625" s="248" t="str">
        <f t="shared" si="27"/>
        <v>Cumilla Muradnagar</v>
      </c>
      <c r="DR1625" s="365">
        <v>0</v>
      </c>
    </row>
    <row r="1626" spans="1:122" ht="15" hidden="1" x14ac:dyDescent="0.25">
      <c r="A1626" s="251" t="s">
        <v>1090</v>
      </c>
      <c r="B1626" s="248" t="s">
        <v>170</v>
      </c>
      <c r="C1626" s="248" t="str">
        <f t="shared" si="28"/>
        <v>Cumilla Nagalkot</v>
      </c>
      <c r="D1626" s="366"/>
      <c r="E1626" s="366"/>
      <c r="F1626" s="366"/>
      <c r="G1626" s="366"/>
      <c r="H1626" s="366"/>
      <c r="I1626" s="366"/>
      <c r="J1626" s="366"/>
      <c r="K1626" s="366"/>
      <c r="L1626" s="366"/>
      <c r="M1626" s="366"/>
      <c r="N1626" s="366"/>
      <c r="O1626" s="366"/>
      <c r="P1626" s="366"/>
      <c r="Q1626" s="366"/>
      <c r="R1626" s="366"/>
      <c r="S1626" s="177"/>
      <c r="T1626" s="177"/>
      <c r="U1626" s="251" t="s">
        <v>1090</v>
      </c>
      <c r="V1626" s="248" t="s">
        <v>170</v>
      </c>
      <c r="W1626" s="248" t="str">
        <f t="shared" si="29"/>
        <v>Cumilla Nagalkot</v>
      </c>
      <c r="X1626" s="366"/>
      <c r="Y1626" s="366"/>
      <c r="Z1626" s="366"/>
      <c r="AA1626" s="366"/>
      <c r="AB1626" s="366"/>
      <c r="AC1626" s="366"/>
      <c r="AD1626" s="366"/>
      <c r="AE1626" s="366"/>
      <c r="AF1626" s="366"/>
      <c r="AG1626" s="366"/>
      <c r="AH1626" s="366"/>
      <c r="AI1626" s="366"/>
      <c r="AJ1626" s="366"/>
      <c r="AK1626" s="366"/>
      <c r="AL1626" s="366"/>
      <c r="AO1626" s="251" t="s">
        <v>1090</v>
      </c>
      <c r="AP1626" s="248" t="s">
        <v>170</v>
      </c>
      <c r="AQ1626" s="248" t="str">
        <f t="shared" si="20"/>
        <v>Cumilla Nagalkot</v>
      </c>
      <c r="AR1626" s="392"/>
      <c r="AS1626" s="392"/>
      <c r="AT1626" s="392"/>
      <c r="AU1626" s="392"/>
      <c r="AV1626" s="392"/>
      <c r="AW1626" s="392"/>
      <c r="AX1626" s="392"/>
      <c r="AY1626" s="392"/>
      <c r="AZ1626" s="392"/>
      <c r="BA1626" s="392"/>
      <c r="BB1626" s="392"/>
      <c r="BC1626" s="392"/>
      <c r="BD1626" s="392"/>
      <c r="BE1626" s="392"/>
      <c r="BF1626" s="392"/>
      <c r="BH1626" s="251" t="s">
        <v>1090</v>
      </c>
      <c r="BI1626" s="248" t="s">
        <v>170</v>
      </c>
      <c r="BJ1626" s="248" t="str">
        <f t="shared" si="21"/>
        <v>Cumilla Nagalkot</v>
      </c>
      <c r="BK1626" s="392"/>
      <c r="BL1626" s="392"/>
      <c r="BM1626" s="392"/>
      <c r="BN1626" s="392"/>
      <c r="BO1626" s="392"/>
      <c r="BP1626" s="392"/>
      <c r="BQ1626" s="392"/>
      <c r="BR1626" s="392"/>
      <c r="BS1626" s="392"/>
      <c r="BT1626" s="392"/>
      <c r="BU1626" s="392"/>
      <c r="BV1626" s="392"/>
      <c r="BW1626" s="392"/>
      <c r="BX1626" s="392"/>
      <c r="BY1626" s="392"/>
      <c r="CA1626" s="251" t="s">
        <v>1090</v>
      </c>
      <c r="CB1626" s="248" t="s">
        <v>170</v>
      </c>
      <c r="CC1626" s="248" t="str">
        <f t="shared" si="22"/>
        <v>Cumilla Nagalkot</v>
      </c>
      <c r="CD1626" s="395"/>
      <c r="CE1626" s="395"/>
      <c r="CF1626" s="395"/>
      <c r="CG1626" s="395"/>
      <c r="CH1626" s="395"/>
      <c r="CI1626" s="395"/>
      <c r="CJ1626" s="395"/>
      <c r="CK1626" s="395"/>
      <c r="CN1626" s="251" t="s">
        <v>1090</v>
      </c>
      <c r="CO1626" s="248" t="s">
        <v>170</v>
      </c>
      <c r="CP1626" s="248" t="str">
        <f t="shared" si="23"/>
        <v>Cumilla Nagalkot</v>
      </c>
      <c r="CQ1626" s="395"/>
      <c r="CR1626" s="395"/>
      <c r="CS1626" s="395"/>
      <c r="CT1626" s="395"/>
      <c r="CU1626" s="395"/>
      <c r="CV1626" s="395"/>
      <c r="CW1626" s="395"/>
      <c r="CX1626" s="395"/>
      <c r="CZ1626" s="251" t="s">
        <v>1090</v>
      </c>
      <c r="DA1626" s="248" t="s">
        <v>170</v>
      </c>
      <c r="DB1626" s="248" t="str">
        <f t="shared" si="30"/>
        <v>Cumilla Nagalkot</v>
      </c>
      <c r="DC1626" s="365"/>
      <c r="DD1626"/>
      <c r="DE1626" s="251" t="s">
        <v>1090</v>
      </c>
      <c r="DF1626" s="248" t="s">
        <v>170</v>
      </c>
      <c r="DG1626" s="248" t="str">
        <f t="shared" si="31"/>
        <v>Cumilla Nagalkot</v>
      </c>
      <c r="DH1626" s="365"/>
      <c r="DI1626"/>
      <c r="DJ1626" s="251" t="s">
        <v>1090</v>
      </c>
      <c r="DK1626" s="248" t="s">
        <v>170</v>
      </c>
      <c r="DL1626" s="248" t="str">
        <f t="shared" si="26"/>
        <v>Cumilla Nagalkot</v>
      </c>
      <c r="DM1626" s="365">
        <v>0</v>
      </c>
      <c r="DN1626"/>
      <c r="DO1626" s="251" t="s">
        <v>1090</v>
      </c>
      <c r="DP1626" s="248" t="s">
        <v>170</v>
      </c>
      <c r="DQ1626" s="248" t="str">
        <f t="shared" si="27"/>
        <v>Cumilla Nagalkot</v>
      </c>
      <c r="DR1626" s="365">
        <v>0</v>
      </c>
    </row>
    <row r="1627" spans="1:122" ht="15" hidden="1" x14ac:dyDescent="0.25">
      <c r="A1627" s="248" t="s">
        <v>1090</v>
      </c>
      <c r="B1627" s="249" t="s">
        <v>86</v>
      </c>
      <c r="C1627" s="248" t="str">
        <f t="shared" si="28"/>
        <v>Cumilla Prison</v>
      </c>
      <c r="D1627" s="366"/>
      <c r="E1627" s="366"/>
      <c r="F1627" s="366"/>
      <c r="G1627" s="366"/>
      <c r="H1627" s="366"/>
      <c r="I1627" s="366"/>
      <c r="J1627" s="366"/>
      <c r="K1627" s="366"/>
      <c r="L1627" s="366"/>
      <c r="M1627" s="366"/>
      <c r="N1627" s="366"/>
      <c r="O1627" s="366"/>
      <c r="P1627" s="366"/>
      <c r="Q1627" s="366"/>
      <c r="R1627" s="366"/>
      <c r="S1627" s="177"/>
      <c r="T1627" s="177"/>
      <c r="U1627" s="248" t="s">
        <v>1090</v>
      </c>
      <c r="V1627" s="249" t="s">
        <v>86</v>
      </c>
      <c r="W1627" s="248" t="str">
        <f t="shared" si="29"/>
        <v>Cumilla Prison</v>
      </c>
      <c r="X1627" s="366"/>
      <c r="Y1627" s="366"/>
      <c r="Z1627" s="366"/>
      <c r="AA1627" s="366"/>
      <c r="AB1627" s="366"/>
      <c r="AC1627" s="366"/>
      <c r="AD1627" s="366"/>
      <c r="AE1627" s="366"/>
      <c r="AF1627" s="366"/>
      <c r="AG1627" s="366"/>
      <c r="AH1627" s="366"/>
      <c r="AI1627" s="366"/>
      <c r="AJ1627" s="366"/>
      <c r="AK1627" s="366"/>
      <c r="AL1627" s="366"/>
      <c r="AO1627" s="248" t="s">
        <v>1090</v>
      </c>
      <c r="AP1627" s="249" t="s">
        <v>86</v>
      </c>
      <c r="AQ1627" s="248" t="str">
        <f t="shared" si="20"/>
        <v>Cumilla Prison</v>
      </c>
      <c r="AR1627" s="392"/>
      <c r="AS1627" s="392"/>
      <c r="AT1627" s="392"/>
      <c r="AU1627" s="392"/>
      <c r="AV1627" s="392"/>
      <c r="AW1627" s="392"/>
      <c r="AX1627" s="392"/>
      <c r="AY1627" s="392"/>
      <c r="AZ1627" s="392"/>
      <c r="BA1627" s="392"/>
      <c r="BB1627" s="392"/>
      <c r="BC1627" s="392"/>
      <c r="BD1627" s="392"/>
      <c r="BE1627" s="392"/>
      <c r="BF1627" s="392"/>
      <c r="BH1627" s="248" t="s">
        <v>1090</v>
      </c>
      <c r="BI1627" s="249" t="s">
        <v>86</v>
      </c>
      <c r="BJ1627" s="248" t="str">
        <f t="shared" si="21"/>
        <v>Cumilla Prison</v>
      </c>
      <c r="BK1627" s="392"/>
      <c r="BL1627" s="392"/>
      <c r="BM1627" s="392"/>
      <c r="BN1627" s="392"/>
      <c r="BO1627" s="392"/>
      <c r="BP1627" s="392"/>
      <c r="BQ1627" s="392"/>
      <c r="BR1627" s="392"/>
      <c r="BS1627" s="392"/>
      <c r="BT1627" s="392"/>
      <c r="BU1627" s="392"/>
      <c r="BV1627" s="392"/>
      <c r="BW1627" s="392"/>
      <c r="BX1627" s="392"/>
      <c r="BY1627" s="392"/>
      <c r="CA1627" s="248" t="s">
        <v>1090</v>
      </c>
      <c r="CB1627" s="249" t="s">
        <v>86</v>
      </c>
      <c r="CC1627" s="248" t="str">
        <f t="shared" si="22"/>
        <v>Cumilla Prison</v>
      </c>
      <c r="CD1627" s="395"/>
      <c r="CE1627" s="395"/>
      <c r="CF1627" s="395"/>
      <c r="CG1627" s="395"/>
      <c r="CH1627" s="395"/>
      <c r="CI1627" s="395"/>
      <c r="CJ1627" s="395"/>
      <c r="CK1627" s="395"/>
      <c r="CN1627" s="248" t="s">
        <v>1090</v>
      </c>
      <c r="CO1627" s="249" t="s">
        <v>86</v>
      </c>
      <c r="CP1627" s="248" t="str">
        <f t="shared" si="23"/>
        <v>Cumilla Prison</v>
      </c>
      <c r="CQ1627" s="395"/>
      <c r="CR1627" s="395"/>
      <c r="CS1627" s="395"/>
      <c r="CT1627" s="395"/>
      <c r="CU1627" s="395"/>
      <c r="CV1627" s="395"/>
      <c r="CW1627" s="395"/>
      <c r="CX1627" s="395"/>
      <c r="CZ1627" s="248" t="s">
        <v>1090</v>
      </c>
      <c r="DA1627" s="249" t="s">
        <v>86</v>
      </c>
      <c r="DB1627" s="248" t="str">
        <f t="shared" si="30"/>
        <v>Cumilla Prison</v>
      </c>
      <c r="DC1627" s="365"/>
      <c r="DD1627"/>
      <c r="DE1627" s="248" t="s">
        <v>1090</v>
      </c>
      <c r="DF1627" s="249" t="s">
        <v>86</v>
      </c>
      <c r="DG1627" s="248" t="str">
        <f t="shared" si="31"/>
        <v>Cumilla Prison</v>
      </c>
      <c r="DH1627" s="365"/>
      <c r="DI1627"/>
      <c r="DJ1627" s="248" t="s">
        <v>1090</v>
      </c>
      <c r="DK1627" s="249" t="s">
        <v>86</v>
      </c>
      <c r="DL1627" s="248" t="str">
        <f t="shared" si="26"/>
        <v>Cumilla Prison</v>
      </c>
      <c r="DM1627" s="365">
        <v>0</v>
      </c>
      <c r="DN1627"/>
      <c r="DO1627" s="248" t="s">
        <v>1090</v>
      </c>
      <c r="DP1627" s="249" t="s">
        <v>86</v>
      </c>
      <c r="DQ1627" s="248" t="str">
        <f t="shared" si="27"/>
        <v>Cumilla Prison</v>
      </c>
      <c r="DR1627" s="365">
        <v>0</v>
      </c>
    </row>
    <row r="1628" spans="1:122" ht="15" hidden="1" x14ac:dyDescent="0.25">
      <c r="A1628" s="248" t="s">
        <v>1090</v>
      </c>
      <c r="B1628" s="248" t="s">
        <v>171</v>
      </c>
      <c r="C1628" s="248" t="str">
        <f t="shared" si="28"/>
        <v>Cumilla Titas</v>
      </c>
      <c r="D1628" s="366"/>
      <c r="E1628" s="366"/>
      <c r="F1628" s="366"/>
      <c r="G1628" s="366"/>
      <c r="H1628" s="366"/>
      <c r="I1628" s="366"/>
      <c r="J1628" s="366"/>
      <c r="K1628" s="366"/>
      <c r="L1628" s="366"/>
      <c r="M1628" s="366"/>
      <c r="N1628" s="366"/>
      <c r="O1628" s="366"/>
      <c r="P1628" s="366"/>
      <c r="Q1628" s="366"/>
      <c r="R1628" s="366"/>
      <c r="S1628" s="177"/>
      <c r="T1628" s="177"/>
      <c r="U1628" s="248" t="s">
        <v>1090</v>
      </c>
      <c r="V1628" s="248" t="s">
        <v>171</v>
      </c>
      <c r="W1628" s="248" t="str">
        <f t="shared" si="29"/>
        <v>Cumilla Titas</v>
      </c>
      <c r="X1628" s="366"/>
      <c r="Y1628" s="366"/>
      <c r="Z1628" s="366"/>
      <c r="AA1628" s="366"/>
      <c r="AB1628" s="366"/>
      <c r="AC1628" s="366"/>
      <c r="AD1628" s="366"/>
      <c r="AE1628" s="366"/>
      <c r="AF1628" s="366"/>
      <c r="AG1628" s="366"/>
      <c r="AH1628" s="366"/>
      <c r="AI1628" s="366"/>
      <c r="AJ1628" s="366"/>
      <c r="AK1628" s="366"/>
      <c r="AL1628" s="366"/>
      <c r="AO1628" s="248" t="s">
        <v>1090</v>
      </c>
      <c r="AP1628" s="248" t="s">
        <v>171</v>
      </c>
      <c r="AQ1628" s="248" t="str">
        <f t="shared" si="20"/>
        <v>Cumilla Titas</v>
      </c>
      <c r="AR1628" s="392"/>
      <c r="AS1628" s="392"/>
      <c r="AT1628" s="392"/>
      <c r="AU1628" s="392"/>
      <c r="AV1628" s="392"/>
      <c r="AW1628" s="392"/>
      <c r="AX1628" s="392"/>
      <c r="AY1628" s="392"/>
      <c r="AZ1628" s="392"/>
      <c r="BA1628" s="392"/>
      <c r="BB1628" s="392"/>
      <c r="BC1628" s="392"/>
      <c r="BD1628" s="392"/>
      <c r="BE1628" s="392"/>
      <c r="BF1628" s="392"/>
      <c r="BH1628" s="248" t="s">
        <v>1090</v>
      </c>
      <c r="BI1628" s="248" t="s">
        <v>171</v>
      </c>
      <c r="BJ1628" s="248" t="str">
        <f t="shared" si="21"/>
        <v>Cumilla Titas</v>
      </c>
      <c r="BK1628" s="392"/>
      <c r="BL1628" s="392"/>
      <c r="BM1628" s="392"/>
      <c r="BN1628" s="392"/>
      <c r="BO1628" s="392"/>
      <c r="BP1628" s="392"/>
      <c r="BQ1628" s="392"/>
      <c r="BR1628" s="392"/>
      <c r="BS1628" s="392"/>
      <c r="BT1628" s="392"/>
      <c r="BU1628" s="392"/>
      <c r="BV1628" s="392"/>
      <c r="BW1628" s="392"/>
      <c r="BX1628" s="392"/>
      <c r="BY1628" s="392"/>
      <c r="CA1628" s="248" t="s">
        <v>1090</v>
      </c>
      <c r="CB1628" s="248" t="s">
        <v>171</v>
      </c>
      <c r="CC1628" s="248" t="str">
        <f t="shared" si="22"/>
        <v>Cumilla Titas</v>
      </c>
      <c r="CD1628" s="395"/>
      <c r="CE1628" s="395"/>
      <c r="CF1628" s="395"/>
      <c r="CG1628" s="395"/>
      <c r="CH1628" s="395"/>
      <c r="CI1628" s="395"/>
      <c r="CJ1628" s="395"/>
      <c r="CK1628" s="395"/>
      <c r="CN1628" s="248" t="s">
        <v>1090</v>
      </c>
      <c r="CO1628" s="248" t="s">
        <v>171</v>
      </c>
      <c r="CP1628" s="248" t="str">
        <f t="shared" si="23"/>
        <v>Cumilla Titas</v>
      </c>
      <c r="CQ1628" s="395"/>
      <c r="CR1628" s="395"/>
      <c r="CS1628" s="395"/>
      <c r="CT1628" s="395"/>
      <c r="CU1628" s="395"/>
      <c r="CV1628" s="395"/>
      <c r="CW1628" s="395"/>
      <c r="CX1628" s="395"/>
      <c r="CZ1628" s="248" t="s">
        <v>1090</v>
      </c>
      <c r="DA1628" s="248" t="s">
        <v>171</v>
      </c>
      <c r="DB1628" s="248" t="str">
        <f t="shared" si="30"/>
        <v>Cumilla Titas</v>
      </c>
      <c r="DC1628" s="365"/>
      <c r="DD1628"/>
      <c r="DE1628" s="248" t="s">
        <v>1090</v>
      </c>
      <c r="DF1628" s="248" t="s">
        <v>171</v>
      </c>
      <c r="DG1628" s="248" t="str">
        <f t="shared" si="31"/>
        <v>Cumilla Titas</v>
      </c>
      <c r="DH1628" s="365"/>
      <c r="DI1628"/>
      <c r="DJ1628" s="248" t="s">
        <v>1090</v>
      </c>
      <c r="DK1628" s="248" t="s">
        <v>171</v>
      </c>
      <c r="DL1628" s="248" t="str">
        <f t="shared" si="26"/>
        <v>Cumilla Titas</v>
      </c>
      <c r="DM1628" s="365">
        <v>0</v>
      </c>
      <c r="DN1628"/>
      <c r="DO1628" s="248" t="s">
        <v>1090</v>
      </c>
      <c r="DP1628" s="248" t="s">
        <v>171</v>
      </c>
      <c r="DQ1628" s="248" t="str">
        <f t="shared" si="27"/>
        <v>Cumilla Titas</v>
      </c>
      <c r="DR1628" s="365">
        <v>0</v>
      </c>
    </row>
    <row r="1629" spans="1:122" ht="15" hidden="1" x14ac:dyDescent="0.25">
      <c r="A1629" s="248" t="s">
        <v>25</v>
      </c>
      <c r="B1629" s="248" t="s">
        <v>173</v>
      </c>
      <c r="C1629" s="248" t="str">
        <f t="shared" si="28"/>
        <v>Coxs_Bazar Chakaria</v>
      </c>
      <c r="D1629" s="366"/>
      <c r="E1629" s="366"/>
      <c r="F1629" s="366"/>
      <c r="G1629" s="366"/>
      <c r="H1629" s="366"/>
      <c r="I1629" s="366"/>
      <c r="J1629" s="366"/>
      <c r="K1629" s="366"/>
      <c r="L1629" s="366"/>
      <c r="M1629" s="366"/>
      <c r="N1629" s="366"/>
      <c r="O1629" s="366"/>
      <c r="P1629" s="366"/>
      <c r="Q1629" s="366"/>
      <c r="R1629" s="366"/>
      <c r="S1629" s="172"/>
      <c r="T1629" s="172"/>
      <c r="U1629" s="248" t="s">
        <v>25</v>
      </c>
      <c r="V1629" s="248" t="s">
        <v>173</v>
      </c>
      <c r="W1629" s="248" t="str">
        <f t="shared" si="29"/>
        <v>Coxs_Bazar Chakaria</v>
      </c>
      <c r="X1629" s="366"/>
      <c r="Y1629" s="366"/>
      <c r="Z1629" s="366"/>
      <c r="AA1629" s="366"/>
      <c r="AB1629" s="366"/>
      <c r="AC1629" s="366"/>
      <c r="AD1629" s="366"/>
      <c r="AE1629" s="366"/>
      <c r="AF1629" s="366"/>
      <c r="AG1629" s="366"/>
      <c r="AH1629" s="366"/>
      <c r="AI1629" s="366"/>
      <c r="AJ1629" s="366"/>
      <c r="AK1629" s="366"/>
      <c r="AL1629" s="366"/>
      <c r="AO1629" s="248" t="s">
        <v>25</v>
      </c>
      <c r="AP1629" s="248" t="s">
        <v>173</v>
      </c>
      <c r="AQ1629" s="248" t="str">
        <f t="shared" si="20"/>
        <v>Coxs_Bazar Chakaria</v>
      </c>
      <c r="AR1629" s="392"/>
      <c r="AS1629" s="392"/>
      <c r="AT1629" s="392"/>
      <c r="AU1629" s="392"/>
      <c r="AV1629" s="392"/>
      <c r="AW1629" s="392"/>
      <c r="AX1629" s="392"/>
      <c r="AY1629" s="392"/>
      <c r="AZ1629" s="392"/>
      <c r="BA1629" s="392"/>
      <c r="BB1629" s="392"/>
      <c r="BC1629" s="392"/>
      <c r="BD1629" s="392"/>
      <c r="BE1629" s="392"/>
      <c r="BF1629" s="392"/>
      <c r="BH1629" s="248" t="s">
        <v>25</v>
      </c>
      <c r="BI1629" s="248" t="s">
        <v>173</v>
      </c>
      <c r="BJ1629" s="248" t="str">
        <f t="shared" si="21"/>
        <v>Coxs_Bazar Chakaria</v>
      </c>
      <c r="BK1629" s="392"/>
      <c r="BL1629" s="392"/>
      <c r="BM1629" s="392"/>
      <c r="BN1629" s="392"/>
      <c r="BO1629" s="392"/>
      <c r="BP1629" s="392"/>
      <c r="BQ1629" s="392"/>
      <c r="BR1629" s="392"/>
      <c r="BS1629" s="392"/>
      <c r="BT1629" s="392"/>
      <c r="BU1629" s="392"/>
      <c r="BV1629" s="392"/>
      <c r="BW1629" s="392"/>
      <c r="BX1629" s="392"/>
      <c r="BY1629" s="392"/>
      <c r="CA1629" s="248" t="s">
        <v>25</v>
      </c>
      <c r="CB1629" s="248" t="s">
        <v>173</v>
      </c>
      <c r="CC1629" s="248" t="str">
        <f t="shared" si="22"/>
        <v>Coxs_Bazar Chakaria</v>
      </c>
      <c r="CD1629" s="395"/>
      <c r="CE1629" s="395"/>
      <c r="CF1629" s="395"/>
      <c r="CG1629" s="395"/>
      <c r="CH1629" s="395"/>
      <c r="CI1629" s="395"/>
      <c r="CJ1629" s="395"/>
      <c r="CK1629" s="395"/>
      <c r="CN1629" s="248" t="s">
        <v>25</v>
      </c>
      <c r="CO1629" s="248" t="s">
        <v>173</v>
      </c>
      <c r="CP1629" s="248" t="str">
        <f t="shared" si="23"/>
        <v>Coxs_Bazar Chakaria</v>
      </c>
      <c r="CQ1629" s="395"/>
      <c r="CR1629" s="395"/>
      <c r="CS1629" s="395"/>
      <c r="CT1629" s="395"/>
      <c r="CU1629" s="395"/>
      <c r="CV1629" s="395"/>
      <c r="CW1629" s="395"/>
      <c r="CX1629" s="395"/>
      <c r="CZ1629" s="248" t="s">
        <v>25</v>
      </c>
      <c r="DA1629" s="248" t="s">
        <v>173</v>
      </c>
      <c r="DB1629" s="248" t="str">
        <f t="shared" si="30"/>
        <v>Coxs_Bazar Chakaria</v>
      </c>
      <c r="DC1629" s="365"/>
      <c r="DD1629"/>
      <c r="DE1629" s="248" t="s">
        <v>25</v>
      </c>
      <c r="DF1629" s="248" t="s">
        <v>173</v>
      </c>
      <c r="DG1629" s="248" t="str">
        <f t="shared" si="31"/>
        <v>Coxs_Bazar Chakaria</v>
      </c>
      <c r="DH1629" s="365"/>
      <c r="DI1629"/>
      <c r="DJ1629" s="248" t="s">
        <v>25</v>
      </c>
      <c r="DK1629" s="248" t="s">
        <v>173</v>
      </c>
      <c r="DL1629" s="248" t="str">
        <f t="shared" si="26"/>
        <v>Coxs_Bazar Chakaria</v>
      </c>
      <c r="DM1629" s="365"/>
      <c r="DN1629"/>
      <c r="DO1629" s="248" t="s">
        <v>25</v>
      </c>
      <c r="DP1629" s="248" t="s">
        <v>173</v>
      </c>
      <c r="DQ1629" s="248" t="str">
        <f t="shared" si="27"/>
        <v>Coxs_Bazar Chakaria</v>
      </c>
      <c r="DR1629" s="365"/>
    </row>
    <row r="1630" spans="1:122" ht="15" hidden="1" x14ac:dyDescent="0.25">
      <c r="A1630" s="248" t="s">
        <v>25</v>
      </c>
      <c r="B1630" s="227" t="s">
        <v>174</v>
      </c>
      <c r="C1630" s="248" t="str">
        <f t="shared" si="28"/>
        <v>Coxs_Bazar Coxs  Bazar Sadar</v>
      </c>
      <c r="D1630" s="366"/>
      <c r="E1630" s="366"/>
      <c r="F1630" s="366"/>
      <c r="G1630" s="366"/>
      <c r="H1630" s="366"/>
      <c r="I1630" s="366"/>
      <c r="J1630" s="366"/>
      <c r="K1630" s="366"/>
      <c r="L1630" s="366"/>
      <c r="M1630" s="366"/>
      <c r="N1630" s="366"/>
      <c r="O1630" s="366"/>
      <c r="P1630" s="366"/>
      <c r="Q1630" s="366"/>
      <c r="R1630" s="366"/>
      <c r="S1630" s="172"/>
      <c r="T1630" s="172"/>
      <c r="U1630" s="248" t="s">
        <v>25</v>
      </c>
      <c r="V1630" s="227" t="s">
        <v>174</v>
      </c>
      <c r="W1630" s="248" t="str">
        <f t="shared" si="29"/>
        <v>Coxs_Bazar Coxs  Bazar Sadar</v>
      </c>
      <c r="X1630" s="366"/>
      <c r="Y1630" s="366"/>
      <c r="Z1630" s="366"/>
      <c r="AA1630" s="366"/>
      <c r="AB1630" s="366"/>
      <c r="AC1630" s="366"/>
      <c r="AD1630" s="366"/>
      <c r="AE1630" s="366"/>
      <c r="AF1630" s="366"/>
      <c r="AG1630" s="366"/>
      <c r="AH1630" s="366"/>
      <c r="AI1630" s="366"/>
      <c r="AJ1630" s="366"/>
      <c r="AK1630" s="366"/>
      <c r="AL1630" s="366"/>
      <c r="AO1630" s="248" t="s">
        <v>25</v>
      </c>
      <c r="AP1630" s="227" t="s">
        <v>174</v>
      </c>
      <c r="AQ1630" s="248" t="str">
        <f t="shared" si="20"/>
        <v>Coxs_Bazar Coxs  Bazar Sadar</v>
      </c>
      <c r="AR1630" s="392"/>
      <c r="AS1630" s="392"/>
      <c r="AT1630" s="392"/>
      <c r="AU1630" s="392"/>
      <c r="AV1630" s="392"/>
      <c r="AW1630" s="392"/>
      <c r="AX1630" s="392"/>
      <c r="AY1630" s="392"/>
      <c r="AZ1630" s="392"/>
      <c r="BA1630" s="392"/>
      <c r="BB1630" s="392"/>
      <c r="BC1630" s="392"/>
      <c r="BD1630" s="392"/>
      <c r="BE1630" s="392"/>
      <c r="BF1630" s="392"/>
      <c r="BH1630" s="248" t="s">
        <v>25</v>
      </c>
      <c r="BI1630" s="227" t="s">
        <v>174</v>
      </c>
      <c r="BJ1630" s="248" t="str">
        <f t="shared" si="21"/>
        <v>Coxs_Bazar Coxs  Bazar Sadar</v>
      </c>
      <c r="BK1630" s="392"/>
      <c r="BL1630" s="392"/>
      <c r="BM1630" s="392"/>
      <c r="BN1630" s="392"/>
      <c r="BO1630" s="392"/>
      <c r="BP1630" s="392"/>
      <c r="BQ1630" s="392"/>
      <c r="BR1630" s="392"/>
      <c r="BS1630" s="392"/>
      <c r="BT1630" s="392"/>
      <c r="BU1630" s="392"/>
      <c r="BV1630" s="392"/>
      <c r="BW1630" s="392"/>
      <c r="BX1630" s="392"/>
      <c r="BY1630" s="392"/>
      <c r="CA1630" s="248" t="s">
        <v>25</v>
      </c>
      <c r="CB1630" s="227" t="s">
        <v>174</v>
      </c>
      <c r="CC1630" s="248" t="str">
        <f t="shared" si="22"/>
        <v>Coxs_Bazar Coxs  Bazar Sadar</v>
      </c>
      <c r="CD1630" s="395"/>
      <c r="CE1630" s="395"/>
      <c r="CF1630" s="395"/>
      <c r="CG1630" s="395"/>
      <c r="CH1630" s="395"/>
      <c r="CI1630" s="395"/>
      <c r="CJ1630" s="395"/>
      <c r="CK1630" s="395"/>
      <c r="CN1630" s="248" t="s">
        <v>25</v>
      </c>
      <c r="CO1630" s="227" t="s">
        <v>174</v>
      </c>
      <c r="CP1630" s="248" t="str">
        <f t="shared" si="23"/>
        <v>Coxs_Bazar Coxs  Bazar Sadar</v>
      </c>
      <c r="CQ1630" s="395"/>
      <c r="CR1630" s="395"/>
      <c r="CS1630" s="395"/>
      <c r="CT1630" s="395"/>
      <c r="CU1630" s="395"/>
      <c r="CV1630" s="395"/>
      <c r="CW1630" s="395"/>
      <c r="CX1630" s="395"/>
      <c r="CZ1630" s="248" t="s">
        <v>25</v>
      </c>
      <c r="DA1630" s="227" t="s">
        <v>174</v>
      </c>
      <c r="DB1630" s="248" t="str">
        <f t="shared" si="30"/>
        <v>Coxs_Bazar Coxs  Bazar Sadar</v>
      </c>
      <c r="DC1630" s="365"/>
      <c r="DD1630"/>
      <c r="DE1630" s="248" t="s">
        <v>25</v>
      </c>
      <c r="DF1630" s="227" t="s">
        <v>174</v>
      </c>
      <c r="DG1630" s="248" t="str">
        <f t="shared" si="31"/>
        <v>Coxs_Bazar Coxs  Bazar Sadar</v>
      </c>
      <c r="DH1630" s="365"/>
      <c r="DI1630"/>
      <c r="DJ1630" s="248" t="s">
        <v>25</v>
      </c>
      <c r="DK1630" s="227" t="s">
        <v>174</v>
      </c>
      <c r="DL1630" s="248" t="str">
        <f t="shared" si="26"/>
        <v>Coxs_Bazar Coxs  Bazar Sadar</v>
      </c>
      <c r="DM1630" s="365"/>
      <c r="DN1630"/>
      <c r="DO1630" s="248" t="s">
        <v>25</v>
      </c>
      <c r="DP1630" s="227" t="s">
        <v>174</v>
      </c>
      <c r="DQ1630" s="248" t="str">
        <f t="shared" si="27"/>
        <v>Coxs_Bazar Coxs  Bazar Sadar</v>
      </c>
      <c r="DR1630" s="365"/>
    </row>
    <row r="1631" spans="1:122" ht="15" hidden="1" x14ac:dyDescent="0.25">
      <c r="A1631" s="248" t="s">
        <v>25</v>
      </c>
      <c r="B1631" s="248" t="s">
        <v>939</v>
      </c>
      <c r="C1631" s="248" t="str">
        <f t="shared" si="28"/>
        <v>Coxs_Bazar Coxs Bazar DOTs Corner</v>
      </c>
      <c r="D1631" s="366"/>
      <c r="E1631" s="366"/>
      <c r="F1631" s="366"/>
      <c r="G1631" s="366"/>
      <c r="H1631" s="366"/>
      <c r="I1631" s="366"/>
      <c r="J1631" s="366"/>
      <c r="K1631" s="366"/>
      <c r="L1631" s="366"/>
      <c r="M1631" s="366"/>
      <c r="N1631" s="366"/>
      <c r="O1631" s="366"/>
      <c r="P1631" s="366"/>
      <c r="Q1631" s="366"/>
      <c r="R1631" s="366"/>
      <c r="S1631" s="172"/>
      <c r="T1631" s="172"/>
      <c r="U1631" s="248" t="s">
        <v>25</v>
      </c>
      <c r="V1631" s="248" t="s">
        <v>939</v>
      </c>
      <c r="W1631" s="248" t="str">
        <f t="shared" si="29"/>
        <v>Coxs_Bazar Coxs Bazar DOTs Corner</v>
      </c>
      <c r="X1631" s="366"/>
      <c r="Y1631" s="366"/>
      <c r="Z1631" s="366"/>
      <c r="AA1631" s="366"/>
      <c r="AB1631" s="366"/>
      <c r="AC1631" s="366"/>
      <c r="AD1631" s="366"/>
      <c r="AE1631" s="366"/>
      <c r="AF1631" s="366"/>
      <c r="AG1631" s="366"/>
      <c r="AH1631" s="366"/>
      <c r="AI1631" s="366"/>
      <c r="AJ1631" s="366"/>
      <c r="AK1631" s="366"/>
      <c r="AL1631" s="366"/>
      <c r="AO1631" s="248" t="s">
        <v>25</v>
      </c>
      <c r="AP1631" s="248" t="s">
        <v>939</v>
      </c>
      <c r="AQ1631" s="248" t="str">
        <f t="shared" si="20"/>
        <v>Coxs_Bazar Coxs Bazar DOTs Corner</v>
      </c>
      <c r="AR1631" s="392"/>
      <c r="AS1631" s="392"/>
      <c r="AT1631" s="392"/>
      <c r="AU1631" s="392"/>
      <c r="AV1631" s="392"/>
      <c r="AW1631" s="392"/>
      <c r="AX1631" s="392"/>
      <c r="AY1631" s="392"/>
      <c r="AZ1631" s="392"/>
      <c r="BA1631" s="392"/>
      <c r="BB1631" s="392"/>
      <c r="BC1631" s="392"/>
      <c r="BD1631" s="392"/>
      <c r="BE1631" s="392"/>
      <c r="BF1631" s="392"/>
      <c r="BH1631" s="248" t="s">
        <v>25</v>
      </c>
      <c r="BI1631" s="248" t="s">
        <v>939</v>
      </c>
      <c r="BJ1631" s="248" t="str">
        <f t="shared" si="21"/>
        <v>Coxs_Bazar Coxs Bazar DOTs Corner</v>
      </c>
      <c r="BK1631" s="392"/>
      <c r="BL1631" s="392"/>
      <c r="BM1631" s="392"/>
      <c r="BN1631" s="392"/>
      <c r="BO1631" s="392"/>
      <c r="BP1631" s="392"/>
      <c r="BQ1631" s="392"/>
      <c r="BR1631" s="392"/>
      <c r="BS1631" s="392"/>
      <c r="BT1631" s="392"/>
      <c r="BU1631" s="392"/>
      <c r="BV1631" s="392"/>
      <c r="BW1631" s="392"/>
      <c r="BX1631" s="392"/>
      <c r="BY1631" s="392"/>
      <c r="CA1631" s="248" t="s">
        <v>25</v>
      </c>
      <c r="CB1631" s="248" t="s">
        <v>939</v>
      </c>
      <c r="CC1631" s="248" t="str">
        <f t="shared" si="22"/>
        <v>Coxs_Bazar Coxs Bazar DOTs Corner</v>
      </c>
      <c r="CD1631" s="395"/>
      <c r="CE1631" s="395"/>
      <c r="CF1631" s="395"/>
      <c r="CG1631" s="395"/>
      <c r="CH1631" s="395"/>
      <c r="CI1631" s="395"/>
      <c r="CJ1631" s="395"/>
      <c r="CK1631" s="395"/>
      <c r="CN1631" s="248" t="s">
        <v>25</v>
      </c>
      <c r="CO1631" s="248" t="s">
        <v>939</v>
      </c>
      <c r="CP1631" s="248" t="str">
        <f t="shared" si="23"/>
        <v>Coxs_Bazar Coxs Bazar DOTs Corner</v>
      </c>
      <c r="CQ1631" s="395"/>
      <c r="CR1631" s="395"/>
      <c r="CS1631" s="395"/>
      <c r="CT1631" s="395"/>
      <c r="CU1631" s="395"/>
      <c r="CV1631" s="395"/>
      <c r="CW1631" s="395"/>
      <c r="CX1631" s="395"/>
      <c r="CZ1631" s="248" t="s">
        <v>25</v>
      </c>
      <c r="DA1631" s="248" t="s">
        <v>939</v>
      </c>
      <c r="DB1631" s="248" t="str">
        <f t="shared" si="30"/>
        <v>Coxs_Bazar Coxs Bazar DOTs Corner</v>
      </c>
      <c r="DC1631" s="365"/>
      <c r="DD1631"/>
      <c r="DE1631" s="248" t="s">
        <v>25</v>
      </c>
      <c r="DF1631" s="248" t="s">
        <v>939</v>
      </c>
      <c r="DG1631" s="248" t="str">
        <f t="shared" si="31"/>
        <v>Coxs_Bazar Coxs Bazar DOTs Corner</v>
      </c>
      <c r="DH1631" s="365"/>
      <c r="DI1631"/>
      <c r="DJ1631" s="248" t="s">
        <v>25</v>
      </c>
      <c r="DK1631" s="248" t="s">
        <v>939</v>
      </c>
      <c r="DL1631" s="248" t="str">
        <f t="shared" si="26"/>
        <v>Coxs_Bazar Coxs Bazar DOTs Corner</v>
      </c>
      <c r="DM1631" s="365"/>
      <c r="DN1631"/>
      <c r="DO1631" s="248" t="s">
        <v>25</v>
      </c>
      <c r="DP1631" s="248" t="s">
        <v>939</v>
      </c>
      <c r="DQ1631" s="248" t="str">
        <f t="shared" si="27"/>
        <v>Coxs_Bazar Coxs Bazar DOTs Corner</v>
      </c>
      <c r="DR1631" s="365"/>
    </row>
    <row r="1632" spans="1:122" ht="15" hidden="1" x14ac:dyDescent="0.25">
      <c r="A1632" s="248" t="s">
        <v>25</v>
      </c>
      <c r="B1632" s="248" t="s">
        <v>175</v>
      </c>
      <c r="C1632" s="248" t="str">
        <f t="shared" si="28"/>
        <v>Coxs_Bazar Kutubdia</v>
      </c>
      <c r="D1632" s="366"/>
      <c r="E1632" s="366"/>
      <c r="F1632" s="366"/>
      <c r="G1632" s="366"/>
      <c r="H1632" s="366"/>
      <c r="I1632" s="366"/>
      <c r="J1632" s="366"/>
      <c r="K1632" s="366"/>
      <c r="L1632" s="366"/>
      <c r="M1632" s="366"/>
      <c r="N1632" s="366"/>
      <c r="O1632" s="366"/>
      <c r="P1632" s="366"/>
      <c r="Q1632" s="366"/>
      <c r="R1632" s="366"/>
      <c r="S1632" s="172"/>
      <c r="T1632" s="172"/>
      <c r="U1632" s="248" t="s">
        <v>25</v>
      </c>
      <c r="V1632" s="248" t="s">
        <v>175</v>
      </c>
      <c r="W1632" s="248" t="str">
        <f t="shared" si="29"/>
        <v>Coxs_Bazar Kutubdia</v>
      </c>
      <c r="X1632" s="366"/>
      <c r="Y1632" s="366"/>
      <c r="Z1632" s="366"/>
      <c r="AA1632" s="366"/>
      <c r="AB1632" s="366"/>
      <c r="AC1632" s="366"/>
      <c r="AD1632" s="366"/>
      <c r="AE1632" s="366"/>
      <c r="AF1632" s="366"/>
      <c r="AG1632" s="366"/>
      <c r="AH1632" s="366"/>
      <c r="AI1632" s="366"/>
      <c r="AJ1632" s="366"/>
      <c r="AK1632" s="366"/>
      <c r="AL1632" s="366"/>
      <c r="AO1632" s="248" t="s">
        <v>25</v>
      </c>
      <c r="AP1632" s="248" t="s">
        <v>175</v>
      </c>
      <c r="AQ1632" s="248" t="str">
        <f t="shared" si="20"/>
        <v>Coxs_Bazar Kutubdia</v>
      </c>
      <c r="AR1632" s="392"/>
      <c r="AS1632" s="392"/>
      <c r="AT1632" s="392"/>
      <c r="AU1632" s="392"/>
      <c r="AV1632" s="392"/>
      <c r="AW1632" s="392"/>
      <c r="AX1632" s="392"/>
      <c r="AY1632" s="392"/>
      <c r="AZ1632" s="392"/>
      <c r="BA1632" s="392"/>
      <c r="BB1632" s="392"/>
      <c r="BC1632" s="392"/>
      <c r="BD1632" s="392"/>
      <c r="BE1632" s="392"/>
      <c r="BF1632" s="392"/>
      <c r="BH1632" s="248" t="s">
        <v>25</v>
      </c>
      <c r="BI1632" s="248" t="s">
        <v>175</v>
      </c>
      <c r="BJ1632" s="248" t="str">
        <f t="shared" si="21"/>
        <v>Coxs_Bazar Kutubdia</v>
      </c>
      <c r="BK1632" s="392"/>
      <c r="BL1632" s="392"/>
      <c r="BM1632" s="392"/>
      <c r="BN1632" s="392"/>
      <c r="BO1632" s="392"/>
      <c r="BP1632" s="392"/>
      <c r="BQ1632" s="392"/>
      <c r="BR1632" s="392"/>
      <c r="BS1632" s="392"/>
      <c r="BT1632" s="392"/>
      <c r="BU1632" s="392"/>
      <c r="BV1632" s="392"/>
      <c r="BW1632" s="392"/>
      <c r="BX1632" s="392"/>
      <c r="BY1632" s="392"/>
      <c r="CA1632" s="248" t="s">
        <v>25</v>
      </c>
      <c r="CB1632" s="248" t="s">
        <v>175</v>
      </c>
      <c r="CC1632" s="248" t="str">
        <f t="shared" si="22"/>
        <v>Coxs_Bazar Kutubdia</v>
      </c>
      <c r="CD1632" s="395"/>
      <c r="CE1632" s="395"/>
      <c r="CF1632" s="395"/>
      <c r="CG1632" s="395"/>
      <c r="CH1632" s="395"/>
      <c r="CI1632" s="395"/>
      <c r="CJ1632" s="395"/>
      <c r="CK1632" s="395"/>
      <c r="CN1632" s="248" t="s">
        <v>25</v>
      </c>
      <c r="CO1632" s="248" t="s">
        <v>175</v>
      </c>
      <c r="CP1632" s="248" t="str">
        <f t="shared" si="23"/>
        <v>Coxs_Bazar Kutubdia</v>
      </c>
      <c r="CQ1632" s="395"/>
      <c r="CR1632" s="395"/>
      <c r="CS1632" s="395"/>
      <c r="CT1632" s="395"/>
      <c r="CU1632" s="395"/>
      <c r="CV1632" s="395"/>
      <c r="CW1632" s="395"/>
      <c r="CX1632" s="395"/>
      <c r="CZ1632" s="248" t="s">
        <v>25</v>
      </c>
      <c r="DA1632" s="248" t="s">
        <v>175</v>
      </c>
      <c r="DB1632" s="248" t="str">
        <f t="shared" si="30"/>
        <v>Coxs_Bazar Kutubdia</v>
      </c>
      <c r="DC1632" s="365"/>
      <c r="DD1632"/>
      <c r="DE1632" s="248" t="s">
        <v>25</v>
      </c>
      <c r="DF1632" s="248" t="s">
        <v>175</v>
      </c>
      <c r="DG1632" s="248" t="str">
        <f t="shared" si="31"/>
        <v>Coxs_Bazar Kutubdia</v>
      </c>
      <c r="DH1632" s="365"/>
      <c r="DI1632"/>
      <c r="DJ1632" s="248" t="s">
        <v>25</v>
      </c>
      <c r="DK1632" s="248" t="s">
        <v>175</v>
      </c>
      <c r="DL1632" s="248" t="str">
        <f t="shared" si="26"/>
        <v>Coxs_Bazar Kutubdia</v>
      </c>
      <c r="DM1632" s="365"/>
      <c r="DN1632"/>
      <c r="DO1632" s="248" t="s">
        <v>25</v>
      </c>
      <c r="DP1632" s="248" t="s">
        <v>175</v>
      </c>
      <c r="DQ1632" s="248" t="str">
        <f t="shared" si="27"/>
        <v>Coxs_Bazar Kutubdia</v>
      </c>
      <c r="DR1632" s="365"/>
    </row>
    <row r="1633" spans="1:122" ht="15" hidden="1" x14ac:dyDescent="0.25">
      <c r="A1633" s="248" t="s">
        <v>25</v>
      </c>
      <c r="B1633" s="248" t="s">
        <v>1115</v>
      </c>
      <c r="C1633" s="248" t="str">
        <f t="shared" si="28"/>
        <v>Coxs_Bazar Kutupalong Refugee Camp (Ukhia)</v>
      </c>
      <c r="D1633" s="366"/>
      <c r="E1633" s="366"/>
      <c r="F1633" s="366"/>
      <c r="G1633" s="366"/>
      <c r="H1633" s="366"/>
      <c r="I1633" s="366"/>
      <c r="J1633" s="366"/>
      <c r="K1633" s="366"/>
      <c r="L1633" s="366"/>
      <c r="M1633" s="366"/>
      <c r="N1633" s="366"/>
      <c r="O1633" s="366"/>
      <c r="P1633" s="366"/>
      <c r="Q1633" s="366"/>
      <c r="R1633" s="366"/>
      <c r="S1633" s="172"/>
      <c r="T1633" s="172"/>
      <c r="U1633" s="248" t="s">
        <v>25</v>
      </c>
      <c r="V1633" s="248" t="s">
        <v>1115</v>
      </c>
      <c r="W1633" s="248" t="str">
        <f t="shared" si="29"/>
        <v>Coxs_Bazar Kutupalong Refugee Camp (Ukhia)</v>
      </c>
      <c r="X1633" s="366"/>
      <c r="Y1633" s="366"/>
      <c r="Z1633" s="366"/>
      <c r="AA1633" s="366"/>
      <c r="AB1633" s="366"/>
      <c r="AC1633" s="366"/>
      <c r="AD1633" s="366"/>
      <c r="AE1633" s="366"/>
      <c r="AF1633" s="366"/>
      <c r="AG1633" s="366"/>
      <c r="AH1633" s="366"/>
      <c r="AI1633" s="366"/>
      <c r="AJ1633" s="366"/>
      <c r="AK1633" s="366"/>
      <c r="AL1633" s="366"/>
      <c r="AO1633" s="248" t="s">
        <v>25</v>
      </c>
      <c r="AP1633" s="248" t="s">
        <v>1115</v>
      </c>
      <c r="AQ1633" s="248" t="str">
        <f t="shared" si="20"/>
        <v>Coxs_Bazar Kutupalong Refugee Camp (Ukhia)</v>
      </c>
      <c r="AR1633" s="392"/>
      <c r="AS1633" s="392"/>
      <c r="AT1633" s="392"/>
      <c r="AU1633" s="392"/>
      <c r="AV1633" s="392"/>
      <c r="AW1633" s="392"/>
      <c r="AX1633" s="392"/>
      <c r="AY1633" s="392"/>
      <c r="AZ1633" s="392"/>
      <c r="BA1633" s="392"/>
      <c r="BB1633" s="392"/>
      <c r="BC1633" s="392"/>
      <c r="BD1633" s="392"/>
      <c r="BE1633" s="392"/>
      <c r="BF1633" s="392"/>
      <c r="BH1633" s="248" t="s">
        <v>25</v>
      </c>
      <c r="BI1633" s="248" t="s">
        <v>1115</v>
      </c>
      <c r="BJ1633" s="248" t="str">
        <f t="shared" si="21"/>
        <v>Coxs_Bazar Kutupalong Refugee Camp (Ukhia)</v>
      </c>
      <c r="BK1633" s="392"/>
      <c r="BL1633" s="392"/>
      <c r="BM1633" s="392"/>
      <c r="BN1633" s="392"/>
      <c r="BO1633" s="392"/>
      <c r="BP1633" s="392"/>
      <c r="BQ1633" s="392"/>
      <c r="BR1633" s="392"/>
      <c r="BS1633" s="392"/>
      <c r="BT1633" s="392"/>
      <c r="BU1633" s="392"/>
      <c r="BV1633" s="392"/>
      <c r="BW1633" s="392"/>
      <c r="BX1633" s="392"/>
      <c r="BY1633" s="392"/>
      <c r="CA1633" s="248" t="s">
        <v>25</v>
      </c>
      <c r="CB1633" s="248" t="s">
        <v>1115</v>
      </c>
      <c r="CC1633" s="248" t="str">
        <f t="shared" si="22"/>
        <v>Coxs_Bazar Kutupalong Refugee Camp (Ukhia)</v>
      </c>
      <c r="CD1633" s="395"/>
      <c r="CE1633" s="395"/>
      <c r="CF1633" s="395"/>
      <c r="CG1633" s="395"/>
      <c r="CH1633" s="395"/>
      <c r="CI1633" s="395"/>
      <c r="CJ1633" s="395"/>
      <c r="CK1633" s="395"/>
      <c r="CN1633" s="248" t="s">
        <v>25</v>
      </c>
      <c r="CO1633" s="248" t="s">
        <v>1115</v>
      </c>
      <c r="CP1633" s="248" t="str">
        <f t="shared" si="23"/>
        <v>Coxs_Bazar Kutupalong Refugee Camp (Ukhia)</v>
      </c>
      <c r="CQ1633" s="395"/>
      <c r="CR1633" s="395"/>
      <c r="CS1633" s="395"/>
      <c r="CT1633" s="395"/>
      <c r="CU1633" s="395"/>
      <c r="CV1633" s="395"/>
      <c r="CW1633" s="395"/>
      <c r="CX1633" s="395"/>
      <c r="CZ1633" s="248" t="s">
        <v>25</v>
      </c>
      <c r="DA1633" s="248" t="s">
        <v>1115</v>
      </c>
      <c r="DB1633" s="248" t="str">
        <f t="shared" si="30"/>
        <v>Coxs_Bazar Kutupalong Refugee Camp (Ukhia)</v>
      </c>
      <c r="DC1633" s="365"/>
      <c r="DD1633"/>
      <c r="DE1633" s="248" t="s">
        <v>25</v>
      </c>
      <c r="DF1633" s="248" t="s">
        <v>1115</v>
      </c>
      <c r="DG1633" s="248" t="str">
        <f t="shared" si="31"/>
        <v>Coxs_Bazar Kutupalong Refugee Camp (Ukhia)</v>
      </c>
      <c r="DH1633" s="365"/>
      <c r="DI1633"/>
      <c r="DJ1633" s="248" t="s">
        <v>25</v>
      </c>
      <c r="DK1633" s="248" t="s">
        <v>1115</v>
      </c>
      <c r="DL1633" s="248" t="str">
        <f t="shared" si="26"/>
        <v>Coxs_Bazar Kutupalong Refugee Camp (Ukhia)</v>
      </c>
      <c r="DM1633" s="365"/>
      <c r="DN1633"/>
      <c r="DO1633" s="248" t="s">
        <v>25</v>
      </c>
      <c r="DP1633" s="248" t="s">
        <v>1115</v>
      </c>
      <c r="DQ1633" s="248" t="str">
        <f t="shared" si="27"/>
        <v>Coxs_Bazar Kutupalong Refugee Camp (Ukhia)</v>
      </c>
      <c r="DR1633" s="365"/>
    </row>
    <row r="1634" spans="1:122" ht="15" hidden="1" x14ac:dyDescent="0.25">
      <c r="A1634" s="248" t="s">
        <v>25</v>
      </c>
      <c r="B1634" s="248" t="s">
        <v>176</v>
      </c>
      <c r="C1634" s="248" t="str">
        <f t="shared" si="28"/>
        <v>Coxs_Bazar Moheshkhali</v>
      </c>
      <c r="D1634" s="366"/>
      <c r="E1634" s="366"/>
      <c r="F1634" s="366"/>
      <c r="G1634" s="366"/>
      <c r="H1634" s="366"/>
      <c r="I1634" s="366"/>
      <c r="J1634" s="366"/>
      <c r="K1634" s="366"/>
      <c r="L1634" s="366"/>
      <c r="M1634" s="366"/>
      <c r="N1634" s="366"/>
      <c r="O1634" s="366"/>
      <c r="P1634" s="366"/>
      <c r="Q1634" s="366"/>
      <c r="R1634" s="366"/>
      <c r="S1634" s="172"/>
      <c r="T1634" s="172"/>
      <c r="U1634" s="248" t="s">
        <v>25</v>
      </c>
      <c r="V1634" s="248" t="s">
        <v>176</v>
      </c>
      <c r="W1634" s="248" t="str">
        <f t="shared" si="29"/>
        <v>Coxs_Bazar Moheshkhali</v>
      </c>
      <c r="X1634" s="366"/>
      <c r="Y1634" s="366"/>
      <c r="Z1634" s="366"/>
      <c r="AA1634" s="366"/>
      <c r="AB1634" s="366"/>
      <c r="AC1634" s="366"/>
      <c r="AD1634" s="366"/>
      <c r="AE1634" s="366"/>
      <c r="AF1634" s="366"/>
      <c r="AG1634" s="366"/>
      <c r="AH1634" s="366"/>
      <c r="AI1634" s="366"/>
      <c r="AJ1634" s="366"/>
      <c r="AK1634" s="366"/>
      <c r="AL1634" s="366"/>
      <c r="AO1634" s="248" t="s">
        <v>25</v>
      </c>
      <c r="AP1634" s="248" t="s">
        <v>176</v>
      </c>
      <c r="AQ1634" s="248" t="str">
        <f t="shared" si="20"/>
        <v>Coxs_Bazar Moheshkhali</v>
      </c>
      <c r="AR1634" s="392"/>
      <c r="AS1634" s="392"/>
      <c r="AT1634" s="392"/>
      <c r="AU1634" s="392"/>
      <c r="AV1634" s="392"/>
      <c r="AW1634" s="392"/>
      <c r="AX1634" s="392"/>
      <c r="AY1634" s="392"/>
      <c r="AZ1634" s="392"/>
      <c r="BA1634" s="392"/>
      <c r="BB1634" s="392"/>
      <c r="BC1634" s="392"/>
      <c r="BD1634" s="392"/>
      <c r="BE1634" s="392"/>
      <c r="BF1634" s="392"/>
      <c r="BH1634" s="248" t="s">
        <v>25</v>
      </c>
      <c r="BI1634" s="248" t="s">
        <v>176</v>
      </c>
      <c r="BJ1634" s="248" t="str">
        <f t="shared" si="21"/>
        <v>Coxs_Bazar Moheshkhali</v>
      </c>
      <c r="BK1634" s="392"/>
      <c r="BL1634" s="392"/>
      <c r="BM1634" s="392"/>
      <c r="BN1634" s="392"/>
      <c r="BO1634" s="392"/>
      <c r="BP1634" s="392"/>
      <c r="BQ1634" s="392"/>
      <c r="BR1634" s="392"/>
      <c r="BS1634" s="392"/>
      <c r="BT1634" s="392"/>
      <c r="BU1634" s="392"/>
      <c r="BV1634" s="392"/>
      <c r="BW1634" s="392"/>
      <c r="BX1634" s="392"/>
      <c r="BY1634" s="392"/>
      <c r="CA1634" s="248" t="s">
        <v>25</v>
      </c>
      <c r="CB1634" s="248" t="s">
        <v>176</v>
      </c>
      <c r="CC1634" s="248" t="str">
        <f t="shared" si="22"/>
        <v>Coxs_Bazar Moheshkhali</v>
      </c>
      <c r="CD1634" s="395"/>
      <c r="CE1634" s="395"/>
      <c r="CF1634" s="395"/>
      <c r="CG1634" s="395"/>
      <c r="CH1634" s="395"/>
      <c r="CI1634" s="395"/>
      <c r="CJ1634" s="395"/>
      <c r="CK1634" s="395"/>
      <c r="CN1634" s="248" t="s">
        <v>25</v>
      </c>
      <c r="CO1634" s="248" t="s">
        <v>176</v>
      </c>
      <c r="CP1634" s="248" t="str">
        <f t="shared" si="23"/>
        <v>Coxs_Bazar Moheshkhali</v>
      </c>
      <c r="CQ1634" s="395"/>
      <c r="CR1634" s="395"/>
      <c r="CS1634" s="395"/>
      <c r="CT1634" s="395"/>
      <c r="CU1634" s="395"/>
      <c r="CV1634" s="395"/>
      <c r="CW1634" s="395"/>
      <c r="CX1634" s="395"/>
      <c r="CZ1634" s="248" t="s">
        <v>25</v>
      </c>
      <c r="DA1634" s="248" t="s">
        <v>176</v>
      </c>
      <c r="DB1634" s="248" t="str">
        <f t="shared" si="30"/>
        <v>Coxs_Bazar Moheshkhali</v>
      </c>
      <c r="DC1634" s="365"/>
      <c r="DD1634"/>
      <c r="DE1634" s="248" t="s">
        <v>25</v>
      </c>
      <c r="DF1634" s="248" t="s">
        <v>176</v>
      </c>
      <c r="DG1634" s="248" t="str">
        <f t="shared" si="31"/>
        <v>Coxs_Bazar Moheshkhali</v>
      </c>
      <c r="DH1634" s="365"/>
      <c r="DI1634"/>
      <c r="DJ1634" s="248" t="s">
        <v>25</v>
      </c>
      <c r="DK1634" s="248" t="s">
        <v>176</v>
      </c>
      <c r="DL1634" s="248" t="str">
        <f t="shared" si="26"/>
        <v>Coxs_Bazar Moheshkhali</v>
      </c>
      <c r="DM1634" s="365"/>
      <c r="DN1634"/>
      <c r="DO1634" s="248" t="s">
        <v>25</v>
      </c>
      <c r="DP1634" s="248" t="s">
        <v>176</v>
      </c>
      <c r="DQ1634" s="248" t="str">
        <f t="shared" si="27"/>
        <v>Coxs_Bazar Moheshkhali</v>
      </c>
      <c r="DR1634" s="365"/>
    </row>
    <row r="1635" spans="1:122" ht="15" hidden="1" x14ac:dyDescent="0.25">
      <c r="A1635" s="248" t="s">
        <v>25</v>
      </c>
      <c r="B1635" s="248" t="s">
        <v>177</v>
      </c>
      <c r="C1635" s="248" t="str">
        <f t="shared" si="28"/>
        <v>Coxs_Bazar Noapara Refuzee Camp(Teknaf)</v>
      </c>
      <c r="D1635" s="366"/>
      <c r="E1635" s="366"/>
      <c r="F1635" s="366"/>
      <c r="G1635" s="366"/>
      <c r="H1635" s="366"/>
      <c r="I1635" s="366"/>
      <c r="J1635" s="366"/>
      <c r="K1635" s="366"/>
      <c r="L1635" s="366"/>
      <c r="M1635" s="366"/>
      <c r="N1635" s="366"/>
      <c r="O1635" s="366"/>
      <c r="P1635" s="366"/>
      <c r="Q1635" s="366"/>
      <c r="R1635" s="366"/>
      <c r="S1635" s="172"/>
      <c r="T1635" s="172"/>
      <c r="U1635" s="248" t="s">
        <v>25</v>
      </c>
      <c r="V1635" s="248" t="s">
        <v>177</v>
      </c>
      <c r="W1635" s="248" t="str">
        <f t="shared" si="29"/>
        <v>Coxs_Bazar Noapara Refuzee Camp(Teknaf)</v>
      </c>
      <c r="X1635" s="366"/>
      <c r="Y1635" s="366"/>
      <c r="Z1635" s="366"/>
      <c r="AA1635" s="366"/>
      <c r="AB1635" s="366"/>
      <c r="AC1635" s="366"/>
      <c r="AD1635" s="366"/>
      <c r="AE1635" s="366"/>
      <c r="AF1635" s="366"/>
      <c r="AG1635" s="366"/>
      <c r="AH1635" s="366"/>
      <c r="AI1635" s="366"/>
      <c r="AJ1635" s="366"/>
      <c r="AK1635" s="366"/>
      <c r="AL1635" s="366"/>
      <c r="AO1635" s="248" t="s">
        <v>25</v>
      </c>
      <c r="AP1635" s="248" t="s">
        <v>177</v>
      </c>
      <c r="AQ1635" s="248" t="str">
        <f t="shared" si="20"/>
        <v>Coxs_Bazar Noapara Refuzee Camp(Teknaf)</v>
      </c>
      <c r="AR1635" s="392"/>
      <c r="AS1635" s="392"/>
      <c r="AT1635" s="392"/>
      <c r="AU1635" s="392"/>
      <c r="AV1635" s="392"/>
      <c r="AW1635" s="392"/>
      <c r="AX1635" s="392"/>
      <c r="AY1635" s="392"/>
      <c r="AZ1635" s="392"/>
      <c r="BA1635" s="392"/>
      <c r="BB1635" s="392"/>
      <c r="BC1635" s="392"/>
      <c r="BD1635" s="392"/>
      <c r="BE1635" s="392"/>
      <c r="BF1635" s="392"/>
      <c r="BH1635" s="248" t="s">
        <v>25</v>
      </c>
      <c r="BI1635" s="248" t="s">
        <v>177</v>
      </c>
      <c r="BJ1635" s="248" t="str">
        <f t="shared" si="21"/>
        <v>Coxs_Bazar Noapara Refuzee Camp(Teknaf)</v>
      </c>
      <c r="BK1635" s="392"/>
      <c r="BL1635" s="392"/>
      <c r="BM1635" s="392"/>
      <c r="BN1635" s="392"/>
      <c r="BO1635" s="392"/>
      <c r="BP1635" s="392"/>
      <c r="BQ1635" s="392"/>
      <c r="BR1635" s="392"/>
      <c r="BS1635" s="392"/>
      <c r="BT1635" s="392"/>
      <c r="BU1635" s="392"/>
      <c r="BV1635" s="392"/>
      <c r="BW1635" s="392"/>
      <c r="BX1635" s="392"/>
      <c r="BY1635" s="392"/>
      <c r="CA1635" s="248" t="s">
        <v>25</v>
      </c>
      <c r="CB1635" s="248" t="s">
        <v>177</v>
      </c>
      <c r="CC1635" s="248" t="str">
        <f t="shared" si="22"/>
        <v>Coxs_Bazar Noapara Refuzee Camp(Teknaf)</v>
      </c>
      <c r="CD1635" s="395"/>
      <c r="CE1635" s="395"/>
      <c r="CF1635" s="395"/>
      <c r="CG1635" s="395"/>
      <c r="CH1635" s="395"/>
      <c r="CI1635" s="395"/>
      <c r="CJ1635" s="395"/>
      <c r="CK1635" s="395"/>
      <c r="CN1635" s="248" t="s">
        <v>25</v>
      </c>
      <c r="CO1635" s="248" t="s">
        <v>177</v>
      </c>
      <c r="CP1635" s="248" t="str">
        <f t="shared" si="23"/>
        <v>Coxs_Bazar Noapara Refuzee Camp(Teknaf)</v>
      </c>
      <c r="CQ1635" s="395"/>
      <c r="CR1635" s="395"/>
      <c r="CS1635" s="395"/>
      <c r="CT1635" s="395"/>
      <c r="CU1635" s="395"/>
      <c r="CV1635" s="395"/>
      <c r="CW1635" s="395"/>
      <c r="CX1635" s="395"/>
      <c r="CZ1635" s="248" t="s">
        <v>25</v>
      </c>
      <c r="DA1635" s="248" t="s">
        <v>177</v>
      </c>
      <c r="DB1635" s="248" t="str">
        <f t="shared" si="30"/>
        <v>Coxs_Bazar Noapara Refuzee Camp(Teknaf)</v>
      </c>
      <c r="DC1635" s="365"/>
      <c r="DD1635"/>
      <c r="DE1635" s="248" t="s">
        <v>25</v>
      </c>
      <c r="DF1635" s="248" t="s">
        <v>177</v>
      </c>
      <c r="DG1635" s="248" t="str">
        <f t="shared" si="31"/>
        <v>Coxs_Bazar Noapara Refuzee Camp(Teknaf)</v>
      </c>
      <c r="DH1635" s="365"/>
      <c r="DI1635"/>
      <c r="DJ1635" s="248" t="s">
        <v>25</v>
      </c>
      <c r="DK1635" s="248" t="s">
        <v>177</v>
      </c>
      <c r="DL1635" s="248" t="str">
        <f t="shared" si="26"/>
        <v>Coxs_Bazar Noapara Refuzee Camp(Teknaf)</v>
      </c>
      <c r="DM1635" s="365"/>
      <c r="DN1635"/>
      <c r="DO1635" s="248" t="s">
        <v>25</v>
      </c>
      <c r="DP1635" s="248" t="s">
        <v>177</v>
      </c>
      <c r="DQ1635" s="248" t="str">
        <f t="shared" si="27"/>
        <v>Coxs_Bazar Noapara Refuzee Camp(Teknaf)</v>
      </c>
      <c r="DR1635" s="365"/>
    </row>
    <row r="1636" spans="1:122" ht="15" hidden="1" x14ac:dyDescent="0.25">
      <c r="A1636" s="248" t="s">
        <v>25</v>
      </c>
      <c r="B1636" s="248" t="s">
        <v>178</v>
      </c>
      <c r="C1636" s="248" t="str">
        <f t="shared" si="28"/>
        <v>Coxs_Bazar Pekua</v>
      </c>
      <c r="D1636" s="366"/>
      <c r="E1636" s="366"/>
      <c r="F1636" s="366"/>
      <c r="G1636" s="366"/>
      <c r="H1636" s="366"/>
      <c r="I1636" s="366"/>
      <c r="J1636" s="366"/>
      <c r="K1636" s="366"/>
      <c r="L1636" s="366"/>
      <c r="M1636" s="366"/>
      <c r="N1636" s="366"/>
      <c r="O1636" s="366"/>
      <c r="P1636" s="366"/>
      <c r="Q1636" s="366"/>
      <c r="R1636" s="366"/>
      <c r="S1636" s="172"/>
      <c r="T1636" s="172"/>
      <c r="U1636" s="248" t="s">
        <v>25</v>
      </c>
      <c r="V1636" s="248" t="s">
        <v>178</v>
      </c>
      <c r="W1636" s="248" t="str">
        <f t="shared" si="29"/>
        <v>Coxs_Bazar Pekua</v>
      </c>
      <c r="X1636" s="366"/>
      <c r="Y1636" s="366"/>
      <c r="Z1636" s="366"/>
      <c r="AA1636" s="366"/>
      <c r="AB1636" s="366"/>
      <c r="AC1636" s="366"/>
      <c r="AD1636" s="366"/>
      <c r="AE1636" s="366"/>
      <c r="AF1636" s="366"/>
      <c r="AG1636" s="366"/>
      <c r="AH1636" s="366"/>
      <c r="AI1636" s="366"/>
      <c r="AJ1636" s="366"/>
      <c r="AK1636" s="366"/>
      <c r="AL1636" s="366"/>
      <c r="AO1636" s="248" t="s">
        <v>25</v>
      </c>
      <c r="AP1636" s="248" t="s">
        <v>178</v>
      </c>
      <c r="AQ1636" s="248" t="str">
        <f t="shared" si="20"/>
        <v>Coxs_Bazar Pekua</v>
      </c>
      <c r="AR1636" s="392"/>
      <c r="AS1636" s="392"/>
      <c r="AT1636" s="392"/>
      <c r="AU1636" s="392"/>
      <c r="AV1636" s="392"/>
      <c r="AW1636" s="392"/>
      <c r="AX1636" s="392"/>
      <c r="AY1636" s="392"/>
      <c r="AZ1636" s="392"/>
      <c r="BA1636" s="392"/>
      <c r="BB1636" s="392"/>
      <c r="BC1636" s="392"/>
      <c r="BD1636" s="392"/>
      <c r="BE1636" s="392"/>
      <c r="BF1636" s="392"/>
      <c r="BH1636" s="248" t="s">
        <v>25</v>
      </c>
      <c r="BI1636" s="248" t="s">
        <v>178</v>
      </c>
      <c r="BJ1636" s="248" t="str">
        <f t="shared" si="21"/>
        <v>Coxs_Bazar Pekua</v>
      </c>
      <c r="BK1636" s="392"/>
      <c r="BL1636" s="392"/>
      <c r="BM1636" s="392"/>
      <c r="BN1636" s="392"/>
      <c r="BO1636" s="392"/>
      <c r="BP1636" s="392"/>
      <c r="BQ1636" s="392"/>
      <c r="BR1636" s="392"/>
      <c r="BS1636" s="392"/>
      <c r="BT1636" s="392"/>
      <c r="BU1636" s="392"/>
      <c r="BV1636" s="392"/>
      <c r="BW1636" s="392"/>
      <c r="BX1636" s="392"/>
      <c r="BY1636" s="392"/>
      <c r="CA1636" s="248" t="s">
        <v>25</v>
      </c>
      <c r="CB1636" s="248" t="s">
        <v>178</v>
      </c>
      <c r="CC1636" s="248" t="str">
        <f t="shared" si="22"/>
        <v>Coxs_Bazar Pekua</v>
      </c>
      <c r="CD1636" s="395"/>
      <c r="CE1636" s="395"/>
      <c r="CF1636" s="395"/>
      <c r="CG1636" s="395"/>
      <c r="CH1636" s="395"/>
      <c r="CI1636" s="395"/>
      <c r="CJ1636" s="395"/>
      <c r="CK1636" s="395"/>
      <c r="CN1636" s="248" t="s">
        <v>25</v>
      </c>
      <c r="CO1636" s="248" t="s">
        <v>178</v>
      </c>
      <c r="CP1636" s="248" t="str">
        <f t="shared" si="23"/>
        <v>Coxs_Bazar Pekua</v>
      </c>
      <c r="CQ1636" s="395"/>
      <c r="CR1636" s="395"/>
      <c r="CS1636" s="395"/>
      <c r="CT1636" s="395"/>
      <c r="CU1636" s="395"/>
      <c r="CV1636" s="395"/>
      <c r="CW1636" s="395"/>
      <c r="CX1636" s="395"/>
      <c r="CZ1636" s="248" t="s">
        <v>25</v>
      </c>
      <c r="DA1636" s="248" t="s">
        <v>178</v>
      </c>
      <c r="DB1636" s="248" t="str">
        <f t="shared" si="30"/>
        <v>Coxs_Bazar Pekua</v>
      </c>
      <c r="DC1636" s="365"/>
      <c r="DD1636"/>
      <c r="DE1636" s="248" t="s">
        <v>25</v>
      </c>
      <c r="DF1636" s="248" t="s">
        <v>178</v>
      </c>
      <c r="DG1636" s="248" t="str">
        <f t="shared" si="31"/>
        <v>Coxs_Bazar Pekua</v>
      </c>
      <c r="DH1636" s="365"/>
      <c r="DI1636"/>
      <c r="DJ1636" s="248" t="s">
        <v>25</v>
      </c>
      <c r="DK1636" s="248" t="s">
        <v>178</v>
      </c>
      <c r="DL1636" s="248" t="str">
        <f t="shared" si="26"/>
        <v>Coxs_Bazar Pekua</v>
      </c>
      <c r="DM1636" s="365"/>
      <c r="DN1636"/>
      <c r="DO1636" s="248" t="s">
        <v>25</v>
      </c>
      <c r="DP1636" s="248" t="s">
        <v>178</v>
      </c>
      <c r="DQ1636" s="248" t="str">
        <f t="shared" si="27"/>
        <v>Coxs_Bazar Pekua</v>
      </c>
      <c r="DR1636" s="365"/>
    </row>
    <row r="1637" spans="1:122" ht="15" hidden="1" x14ac:dyDescent="0.25">
      <c r="A1637" s="248" t="s">
        <v>25</v>
      </c>
      <c r="B1637" s="249" t="s">
        <v>86</v>
      </c>
      <c r="C1637" s="248" t="str">
        <f t="shared" si="28"/>
        <v>Coxs_Bazar Prison</v>
      </c>
      <c r="D1637" s="366"/>
      <c r="E1637" s="366"/>
      <c r="F1637" s="366"/>
      <c r="G1637" s="366"/>
      <c r="H1637" s="366"/>
      <c r="I1637" s="366"/>
      <c r="J1637" s="366"/>
      <c r="K1637" s="366"/>
      <c r="L1637" s="366"/>
      <c r="M1637" s="366"/>
      <c r="N1637" s="366"/>
      <c r="O1637" s="366"/>
      <c r="P1637" s="366"/>
      <c r="Q1637" s="366"/>
      <c r="R1637" s="366"/>
      <c r="S1637" s="172"/>
      <c r="T1637" s="172"/>
      <c r="U1637" s="248" t="s">
        <v>25</v>
      </c>
      <c r="V1637" s="249" t="s">
        <v>86</v>
      </c>
      <c r="W1637" s="248" t="str">
        <f t="shared" si="29"/>
        <v>Coxs_Bazar Prison</v>
      </c>
      <c r="X1637" s="366"/>
      <c r="Y1637" s="366"/>
      <c r="Z1637" s="366"/>
      <c r="AA1637" s="366"/>
      <c r="AB1637" s="366"/>
      <c r="AC1637" s="366"/>
      <c r="AD1637" s="366"/>
      <c r="AE1637" s="366"/>
      <c r="AF1637" s="366"/>
      <c r="AG1637" s="366"/>
      <c r="AH1637" s="366"/>
      <c r="AI1637" s="366"/>
      <c r="AJ1637" s="366"/>
      <c r="AK1637" s="366"/>
      <c r="AL1637" s="366"/>
      <c r="AO1637" s="248" t="s">
        <v>25</v>
      </c>
      <c r="AP1637" s="249" t="s">
        <v>86</v>
      </c>
      <c r="AQ1637" s="248" t="str">
        <f t="shared" si="20"/>
        <v>Coxs_Bazar Prison</v>
      </c>
      <c r="AR1637" s="392"/>
      <c r="AS1637" s="392"/>
      <c r="AT1637" s="392"/>
      <c r="AU1637" s="392"/>
      <c r="AV1637" s="392"/>
      <c r="AW1637" s="392"/>
      <c r="AX1637" s="392"/>
      <c r="AY1637" s="392"/>
      <c r="AZ1637" s="392"/>
      <c r="BA1637" s="392"/>
      <c r="BB1637" s="392"/>
      <c r="BC1637" s="392"/>
      <c r="BD1637" s="392"/>
      <c r="BE1637" s="392"/>
      <c r="BF1637" s="392"/>
      <c r="BH1637" s="248" t="s">
        <v>25</v>
      </c>
      <c r="BI1637" s="249" t="s">
        <v>86</v>
      </c>
      <c r="BJ1637" s="248" t="str">
        <f t="shared" si="21"/>
        <v>Coxs_Bazar Prison</v>
      </c>
      <c r="BK1637" s="392"/>
      <c r="BL1637" s="392"/>
      <c r="BM1637" s="392"/>
      <c r="BN1637" s="392"/>
      <c r="BO1637" s="392"/>
      <c r="BP1637" s="392"/>
      <c r="BQ1637" s="392"/>
      <c r="BR1637" s="392"/>
      <c r="BS1637" s="392"/>
      <c r="BT1637" s="392"/>
      <c r="BU1637" s="392"/>
      <c r="BV1637" s="392"/>
      <c r="BW1637" s="392"/>
      <c r="BX1637" s="392"/>
      <c r="BY1637" s="392"/>
      <c r="CA1637" s="248" t="s">
        <v>25</v>
      </c>
      <c r="CB1637" s="249" t="s">
        <v>86</v>
      </c>
      <c r="CC1637" s="248" t="str">
        <f t="shared" si="22"/>
        <v>Coxs_Bazar Prison</v>
      </c>
      <c r="CD1637" s="395"/>
      <c r="CE1637" s="395"/>
      <c r="CF1637" s="395"/>
      <c r="CG1637" s="395"/>
      <c r="CH1637" s="395"/>
      <c r="CI1637" s="395"/>
      <c r="CJ1637" s="395"/>
      <c r="CK1637" s="395"/>
      <c r="CN1637" s="248" t="s">
        <v>25</v>
      </c>
      <c r="CO1637" s="249" t="s">
        <v>86</v>
      </c>
      <c r="CP1637" s="248" t="str">
        <f t="shared" si="23"/>
        <v>Coxs_Bazar Prison</v>
      </c>
      <c r="CQ1637" s="395"/>
      <c r="CR1637" s="395"/>
      <c r="CS1637" s="395"/>
      <c r="CT1637" s="395"/>
      <c r="CU1637" s="395"/>
      <c r="CV1637" s="395"/>
      <c r="CW1637" s="395"/>
      <c r="CX1637" s="395"/>
      <c r="CZ1637" s="248" t="s">
        <v>25</v>
      </c>
      <c r="DA1637" s="249" t="s">
        <v>86</v>
      </c>
      <c r="DB1637" s="248" t="str">
        <f t="shared" si="30"/>
        <v>Coxs_Bazar Prison</v>
      </c>
      <c r="DC1637" s="365"/>
      <c r="DD1637"/>
      <c r="DE1637" s="248" t="s">
        <v>25</v>
      </c>
      <c r="DF1637" s="249" t="s">
        <v>86</v>
      </c>
      <c r="DG1637" s="248" t="str">
        <f t="shared" si="31"/>
        <v>Coxs_Bazar Prison</v>
      </c>
      <c r="DH1637" s="365"/>
      <c r="DI1637"/>
      <c r="DJ1637" s="248" t="s">
        <v>25</v>
      </c>
      <c r="DK1637" s="249" t="s">
        <v>86</v>
      </c>
      <c r="DL1637" s="248" t="str">
        <f t="shared" si="26"/>
        <v>Coxs_Bazar Prison</v>
      </c>
      <c r="DM1637" s="365"/>
      <c r="DN1637"/>
      <c r="DO1637" s="248" t="s">
        <v>25</v>
      </c>
      <c r="DP1637" s="249" t="s">
        <v>86</v>
      </c>
      <c r="DQ1637" s="248" t="str">
        <f t="shared" si="27"/>
        <v>Coxs_Bazar Prison</v>
      </c>
      <c r="DR1637" s="365"/>
    </row>
    <row r="1638" spans="1:122" ht="15" hidden="1" x14ac:dyDescent="0.25">
      <c r="A1638" s="248" t="s">
        <v>25</v>
      </c>
      <c r="B1638" s="248" t="s">
        <v>179</v>
      </c>
      <c r="C1638" s="248" t="str">
        <f t="shared" si="28"/>
        <v>Coxs_Bazar Ramu</v>
      </c>
      <c r="D1638" s="366"/>
      <c r="E1638" s="366"/>
      <c r="F1638" s="366"/>
      <c r="G1638" s="366"/>
      <c r="H1638" s="366"/>
      <c r="I1638" s="366"/>
      <c r="J1638" s="366"/>
      <c r="K1638" s="366"/>
      <c r="L1638" s="366"/>
      <c r="M1638" s="366"/>
      <c r="N1638" s="366"/>
      <c r="O1638" s="366"/>
      <c r="P1638" s="366"/>
      <c r="Q1638" s="366"/>
      <c r="R1638" s="366"/>
      <c r="S1638" s="172"/>
      <c r="T1638" s="172"/>
      <c r="U1638" s="248" t="s">
        <v>25</v>
      </c>
      <c r="V1638" s="248" t="s">
        <v>179</v>
      </c>
      <c r="W1638" s="248" t="str">
        <f t="shared" si="29"/>
        <v>Coxs_Bazar Ramu</v>
      </c>
      <c r="X1638" s="366"/>
      <c r="Y1638" s="366"/>
      <c r="Z1638" s="366"/>
      <c r="AA1638" s="366"/>
      <c r="AB1638" s="366"/>
      <c r="AC1638" s="366"/>
      <c r="AD1638" s="366"/>
      <c r="AE1638" s="366"/>
      <c r="AF1638" s="366"/>
      <c r="AG1638" s="366"/>
      <c r="AH1638" s="366"/>
      <c r="AI1638" s="366"/>
      <c r="AJ1638" s="366"/>
      <c r="AK1638" s="366"/>
      <c r="AL1638" s="366"/>
      <c r="AO1638" s="248" t="s">
        <v>25</v>
      </c>
      <c r="AP1638" s="248" t="s">
        <v>179</v>
      </c>
      <c r="AQ1638" s="248" t="str">
        <f t="shared" si="20"/>
        <v>Coxs_Bazar Ramu</v>
      </c>
      <c r="AR1638" s="392"/>
      <c r="AS1638" s="392"/>
      <c r="AT1638" s="392"/>
      <c r="AU1638" s="392"/>
      <c r="AV1638" s="392"/>
      <c r="AW1638" s="392"/>
      <c r="AX1638" s="392"/>
      <c r="AY1638" s="392"/>
      <c r="AZ1638" s="392"/>
      <c r="BA1638" s="392"/>
      <c r="BB1638" s="392"/>
      <c r="BC1638" s="392"/>
      <c r="BD1638" s="392"/>
      <c r="BE1638" s="392"/>
      <c r="BF1638" s="392"/>
      <c r="BH1638" s="248" t="s">
        <v>25</v>
      </c>
      <c r="BI1638" s="248" t="s">
        <v>179</v>
      </c>
      <c r="BJ1638" s="248" t="str">
        <f t="shared" si="21"/>
        <v>Coxs_Bazar Ramu</v>
      </c>
      <c r="BK1638" s="392"/>
      <c r="BL1638" s="392"/>
      <c r="BM1638" s="392"/>
      <c r="BN1638" s="392"/>
      <c r="BO1638" s="392"/>
      <c r="BP1638" s="392"/>
      <c r="BQ1638" s="392"/>
      <c r="BR1638" s="392"/>
      <c r="BS1638" s="392"/>
      <c r="BT1638" s="392"/>
      <c r="BU1638" s="392"/>
      <c r="BV1638" s="392"/>
      <c r="BW1638" s="392"/>
      <c r="BX1638" s="392"/>
      <c r="BY1638" s="392"/>
      <c r="CA1638" s="248" t="s">
        <v>25</v>
      </c>
      <c r="CB1638" s="248" t="s">
        <v>179</v>
      </c>
      <c r="CC1638" s="248" t="str">
        <f t="shared" si="22"/>
        <v>Coxs_Bazar Ramu</v>
      </c>
      <c r="CD1638" s="395"/>
      <c r="CE1638" s="395"/>
      <c r="CF1638" s="395"/>
      <c r="CG1638" s="395"/>
      <c r="CH1638" s="395"/>
      <c r="CI1638" s="395"/>
      <c r="CJ1638" s="395"/>
      <c r="CK1638" s="395"/>
      <c r="CN1638" s="248" t="s">
        <v>25</v>
      </c>
      <c r="CO1638" s="248" t="s">
        <v>179</v>
      </c>
      <c r="CP1638" s="248" t="str">
        <f t="shared" si="23"/>
        <v>Coxs_Bazar Ramu</v>
      </c>
      <c r="CQ1638" s="395"/>
      <c r="CR1638" s="395"/>
      <c r="CS1638" s="395"/>
      <c r="CT1638" s="395"/>
      <c r="CU1638" s="395"/>
      <c r="CV1638" s="395"/>
      <c r="CW1638" s="395"/>
      <c r="CX1638" s="395"/>
      <c r="CZ1638" s="248" t="s">
        <v>25</v>
      </c>
      <c r="DA1638" s="248" t="s">
        <v>179</v>
      </c>
      <c r="DB1638" s="248" t="str">
        <f t="shared" si="30"/>
        <v>Coxs_Bazar Ramu</v>
      </c>
      <c r="DC1638" s="365"/>
      <c r="DD1638"/>
      <c r="DE1638" s="248" t="s">
        <v>25</v>
      </c>
      <c r="DF1638" s="248" t="s">
        <v>179</v>
      </c>
      <c r="DG1638" s="248" t="str">
        <f t="shared" si="31"/>
        <v>Coxs_Bazar Ramu</v>
      </c>
      <c r="DH1638" s="365"/>
      <c r="DI1638"/>
      <c r="DJ1638" s="248" t="s">
        <v>25</v>
      </c>
      <c r="DK1638" s="248" t="s">
        <v>179</v>
      </c>
      <c r="DL1638" s="248" t="str">
        <f t="shared" si="26"/>
        <v>Coxs_Bazar Ramu</v>
      </c>
      <c r="DM1638" s="365"/>
      <c r="DN1638"/>
      <c r="DO1638" s="248" t="s">
        <v>25</v>
      </c>
      <c r="DP1638" s="248" t="s">
        <v>179</v>
      </c>
      <c r="DQ1638" s="248" t="str">
        <f t="shared" si="27"/>
        <v>Coxs_Bazar Ramu</v>
      </c>
      <c r="DR1638" s="365"/>
    </row>
    <row r="1639" spans="1:122" ht="15" hidden="1" x14ac:dyDescent="0.25">
      <c r="A1639" s="248" t="s">
        <v>25</v>
      </c>
      <c r="B1639" s="248" t="s">
        <v>180</v>
      </c>
      <c r="C1639" s="248" t="str">
        <f t="shared" si="28"/>
        <v>Coxs_Bazar Teknaf</v>
      </c>
      <c r="D1639" s="366"/>
      <c r="E1639" s="366"/>
      <c r="F1639" s="366"/>
      <c r="G1639" s="366"/>
      <c r="H1639" s="366"/>
      <c r="I1639" s="366"/>
      <c r="J1639" s="366"/>
      <c r="K1639" s="366"/>
      <c r="L1639" s="366"/>
      <c r="M1639" s="366"/>
      <c r="N1639" s="366"/>
      <c r="O1639" s="366"/>
      <c r="P1639" s="366"/>
      <c r="Q1639" s="366"/>
      <c r="R1639" s="366"/>
      <c r="S1639" s="172"/>
      <c r="T1639" s="172"/>
      <c r="U1639" s="248" t="s">
        <v>25</v>
      </c>
      <c r="V1639" s="248" t="s">
        <v>180</v>
      </c>
      <c r="W1639" s="248" t="str">
        <f t="shared" si="29"/>
        <v>Coxs_Bazar Teknaf</v>
      </c>
      <c r="X1639" s="366"/>
      <c r="Y1639" s="366"/>
      <c r="Z1639" s="366"/>
      <c r="AA1639" s="366"/>
      <c r="AB1639" s="366"/>
      <c r="AC1639" s="366"/>
      <c r="AD1639" s="366"/>
      <c r="AE1639" s="366"/>
      <c r="AF1639" s="366"/>
      <c r="AG1639" s="366"/>
      <c r="AH1639" s="366"/>
      <c r="AI1639" s="366"/>
      <c r="AJ1639" s="366"/>
      <c r="AK1639" s="366"/>
      <c r="AL1639" s="366"/>
      <c r="AO1639" s="248" t="s">
        <v>25</v>
      </c>
      <c r="AP1639" s="248" t="s">
        <v>180</v>
      </c>
      <c r="AQ1639" s="248" t="str">
        <f t="shared" si="20"/>
        <v>Coxs_Bazar Teknaf</v>
      </c>
      <c r="AR1639" s="392"/>
      <c r="AS1639" s="392"/>
      <c r="AT1639" s="392"/>
      <c r="AU1639" s="392"/>
      <c r="AV1639" s="392"/>
      <c r="AW1639" s="392"/>
      <c r="AX1639" s="392"/>
      <c r="AY1639" s="392"/>
      <c r="AZ1639" s="392"/>
      <c r="BA1639" s="392"/>
      <c r="BB1639" s="392"/>
      <c r="BC1639" s="392"/>
      <c r="BD1639" s="392"/>
      <c r="BE1639" s="392"/>
      <c r="BF1639" s="392"/>
      <c r="BH1639" s="248" t="s">
        <v>25</v>
      </c>
      <c r="BI1639" s="248" t="s">
        <v>180</v>
      </c>
      <c r="BJ1639" s="248" t="str">
        <f t="shared" si="21"/>
        <v>Coxs_Bazar Teknaf</v>
      </c>
      <c r="BK1639" s="392"/>
      <c r="BL1639" s="392"/>
      <c r="BM1639" s="392"/>
      <c r="BN1639" s="392"/>
      <c r="BO1639" s="392"/>
      <c r="BP1639" s="392"/>
      <c r="BQ1639" s="392"/>
      <c r="BR1639" s="392"/>
      <c r="BS1639" s="392"/>
      <c r="BT1639" s="392"/>
      <c r="BU1639" s="392"/>
      <c r="BV1639" s="392"/>
      <c r="BW1639" s="392"/>
      <c r="BX1639" s="392"/>
      <c r="BY1639" s="392"/>
      <c r="CA1639" s="248" t="s">
        <v>25</v>
      </c>
      <c r="CB1639" s="248" t="s">
        <v>180</v>
      </c>
      <c r="CC1639" s="248" t="str">
        <f t="shared" si="22"/>
        <v>Coxs_Bazar Teknaf</v>
      </c>
      <c r="CD1639" s="395"/>
      <c r="CE1639" s="395"/>
      <c r="CF1639" s="395"/>
      <c r="CG1639" s="395"/>
      <c r="CH1639" s="395"/>
      <c r="CI1639" s="395"/>
      <c r="CJ1639" s="395"/>
      <c r="CK1639" s="395"/>
      <c r="CN1639" s="248" t="s">
        <v>25</v>
      </c>
      <c r="CO1639" s="248" t="s">
        <v>180</v>
      </c>
      <c r="CP1639" s="248" t="str">
        <f t="shared" si="23"/>
        <v>Coxs_Bazar Teknaf</v>
      </c>
      <c r="CQ1639" s="395"/>
      <c r="CR1639" s="395"/>
      <c r="CS1639" s="395"/>
      <c r="CT1639" s="395"/>
      <c r="CU1639" s="395"/>
      <c r="CV1639" s="395"/>
      <c r="CW1639" s="395"/>
      <c r="CX1639" s="395"/>
      <c r="CZ1639" s="248" t="s">
        <v>25</v>
      </c>
      <c r="DA1639" s="248" t="s">
        <v>180</v>
      </c>
      <c r="DB1639" s="248" t="str">
        <f t="shared" si="30"/>
        <v>Coxs_Bazar Teknaf</v>
      </c>
      <c r="DC1639" s="365"/>
      <c r="DD1639"/>
      <c r="DE1639" s="248" t="s">
        <v>25</v>
      </c>
      <c r="DF1639" s="248" t="s">
        <v>180</v>
      </c>
      <c r="DG1639" s="248" t="str">
        <f t="shared" si="31"/>
        <v>Coxs_Bazar Teknaf</v>
      </c>
      <c r="DH1639" s="365"/>
      <c r="DI1639"/>
      <c r="DJ1639" s="248" t="s">
        <v>25</v>
      </c>
      <c r="DK1639" s="248" t="s">
        <v>180</v>
      </c>
      <c r="DL1639" s="248" t="str">
        <f t="shared" si="26"/>
        <v>Coxs_Bazar Teknaf</v>
      </c>
      <c r="DM1639" s="365"/>
      <c r="DN1639"/>
      <c r="DO1639" s="248" t="s">
        <v>25</v>
      </c>
      <c r="DP1639" s="248" t="s">
        <v>180</v>
      </c>
      <c r="DQ1639" s="248" t="str">
        <f t="shared" si="27"/>
        <v>Coxs_Bazar Teknaf</v>
      </c>
      <c r="DR1639" s="365"/>
    </row>
    <row r="1640" spans="1:122" ht="15" hidden="1" x14ac:dyDescent="0.25">
      <c r="A1640" s="248" t="s">
        <v>25</v>
      </c>
      <c r="B1640" s="248" t="s">
        <v>181</v>
      </c>
      <c r="C1640" s="248" t="str">
        <f t="shared" si="28"/>
        <v>Coxs_Bazar Ukhia</v>
      </c>
      <c r="D1640" s="366"/>
      <c r="E1640" s="366"/>
      <c r="F1640" s="366"/>
      <c r="G1640" s="366"/>
      <c r="H1640" s="366"/>
      <c r="I1640" s="366"/>
      <c r="J1640" s="366"/>
      <c r="K1640" s="366"/>
      <c r="L1640" s="366"/>
      <c r="M1640" s="366"/>
      <c r="N1640" s="366"/>
      <c r="O1640" s="366"/>
      <c r="P1640" s="366"/>
      <c r="Q1640" s="366"/>
      <c r="R1640" s="366"/>
      <c r="S1640" s="172"/>
      <c r="T1640" s="172"/>
      <c r="U1640" s="248" t="s">
        <v>25</v>
      </c>
      <c r="V1640" s="248" t="s">
        <v>181</v>
      </c>
      <c r="W1640" s="248" t="str">
        <f t="shared" si="29"/>
        <v>Coxs_Bazar Ukhia</v>
      </c>
      <c r="X1640" s="366"/>
      <c r="Y1640" s="366"/>
      <c r="Z1640" s="366"/>
      <c r="AA1640" s="366"/>
      <c r="AB1640" s="366"/>
      <c r="AC1640" s="366"/>
      <c r="AD1640" s="366"/>
      <c r="AE1640" s="366"/>
      <c r="AF1640" s="366"/>
      <c r="AG1640" s="366"/>
      <c r="AH1640" s="366"/>
      <c r="AI1640" s="366"/>
      <c r="AJ1640" s="366"/>
      <c r="AK1640" s="366"/>
      <c r="AL1640" s="366"/>
      <c r="AO1640" s="248" t="s">
        <v>25</v>
      </c>
      <c r="AP1640" s="248" t="s">
        <v>181</v>
      </c>
      <c r="AQ1640" s="248" t="str">
        <f t="shared" si="20"/>
        <v>Coxs_Bazar Ukhia</v>
      </c>
      <c r="AR1640" s="392"/>
      <c r="AS1640" s="392"/>
      <c r="AT1640" s="392"/>
      <c r="AU1640" s="392"/>
      <c r="AV1640" s="392"/>
      <c r="AW1640" s="392"/>
      <c r="AX1640" s="392"/>
      <c r="AY1640" s="392"/>
      <c r="AZ1640" s="392"/>
      <c r="BA1640" s="392"/>
      <c r="BB1640" s="392"/>
      <c r="BC1640" s="392"/>
      <c r="BD1640" s="392"/>
      <c r="BE1640" s="392"/>
      <c r="BF1640" s="392"/>
      <c r="BH1640" s="248" t="s">
        <v>25</v>
      </c>
      <c r="BI1640" s="248" t="s">
        <v>181</v>
      </c>
      <c r="BJ1640" s="248" t="str">
        <f t="shared" si="21"/>
        <v>Coxs_Bazar Ukhia</v>
      </c>
      <c r="BK1640" s="392"/>
      <c r="BL1640" s="392"/>
      <c r="BM1640" s="392"/>
      <c r="BN1640" s="392"/>
      <c r="BO1640" s="392"/>
      <c r="BP1640" s="392"/>
      <c r="BQ1640" s="392"/>
      <c r="BR1640" s="392"/>
      <c r="BS1640" s="392"/>
      <c r="BT1640" s="392"/>
      <c r="BU1640" s="392"/>
      <c r="BV1640" s="392"/>
      <c r="BW1640" s="392"/>
      <c r="BX1640" s="392"/>
      <c r="BY1640" s="392"/>
      <c r="CA1640" s="248" t="s">
        <v>25</v>
      </c>
      <c r="CB1640" s="248" t="s">
        <v>181</v>
      </c>
      <c r="CC1640" s="248" t="str">
        <f t="shared" si="22"/>
        <v>Coxs_Bazar Ukhia</v>
      </c>
      <c r="CD1640" s="395"/>
      <c r="CE1640" s="395"/>
      <c r="CF1640" s="395"/>
      <c r="CG1640" s="395"/>
      <c r="CH1640" s="395"/>
      <c r="CI1640" s="395"/>
      <c r="CJ1640" s="395"/>
      <c r="CK1640" s="395"/>
      <c r="CN1640" s="248" t="s">
        <v>25</v>
      </c>
      <c r="CO1640" s="248" t="s">
        <v>181</v>
      </c>
      <c r="CP1640" s="248" t="str">
        <f t="shared" si="23"/>
        <v>Coxs_Bazar Ukhia</v>
      </c>
      <c r="CQ1640" s="395"/>
      <c r="CR1640" s="395"/>
      <c r="CS1640" s="395"/>
      <c r="CT1640" s="395"/>
      <c r="CU1640" s="395"/>
      <c r="CV1640" s="395"/>
      <c r="CW1640" s="395"/>
      <c r="CX1640" s="395"/>
      <c r="CZ1640" s="248" t="s">
        <v>25</v>
      </c>
      <c r="DA1640" s="248" t="s">
        <v>181</v>
      </c>
      <c r="DB1640" s="248" t="str">
        <f t="shared" si="30"/>
        <v>Coxs_Bazar Ukhia</v>
      </c>
      <c r="DC1640" s="365"/>
      <c r="DD1640"/>
      <c r="DE1640" s="248" t="s">
        <v>25</v>
      </c>
      <c r="DF1640" s="248" t="s">
        <v>181</v>
      </c>
      <c r="DG1640" s="248" t="str">
        <f t="shared" si="31"/>
        <v>Coxs_Bazar Ukhia</v>
      </c>
      <c r="DH1640" s="365"/>
      <c r="DI1640"/>
      <c r="DJ1640" s="248" t="s">
        <v>25</v>
      </c>
      <c r="DK1640" s="248" t="s">
        <v>181</v>
      </c>
      <c r="DL1640" s="248" t="str">
        <f t="shared" ref="DL1640:DL1704" si="32">DJ1640&amp;" "&amp;DK1640</f>
        <v>Coxs_Bazar Ukhia</v>
      </c>
      <c r="DM1640" s="365"/>
      <c r="DN1640"/>
      <c r="DO1640" s="248" t="s">
        <v>25</v>
      </c>
      <c r="DP1640" s="248" t="s">
        <v>181</v>
      </c>
      <c r="DQ1640" s="248" t="str">
        <f t="shared" ref="DQ1640:DQ1704" si="33">DO1640&amp;" "&amp;DP1640</f>
        <v>Coxs_Bazar Ukhia</v>
      </c>
      <c r="DR1640" s="365"/>
    </row>
    <row r="1641" spans="1:122" ht="15" hidden="1" x14ac:dyDescent="0.25">
      <c r="A1641" s="248" t="s">
        <v>25</v>
      </c>
      <c r="B1641" s="248" t="s">
        <v>1113</v>
      </c>
      <c r="C1641" s="248" t="str">
        <f>A1641&amp;" "&amp;B1641</f>
        <v>Coxs_Bazar Teknaf (FDMN)</v>
      </c>
      <c r="D1641" s="366"/>
      <c r="E1641" s="366"/>
      <c r="F1641" s="366"/>
      <c r="G1641" s="366"/>
      <c r="H1641" s="366"/>
      <c r="I1641" s="366"/>
      <c r="J1641" s="366"/>
      <c r="K1641" s="366"/>
      <c r="L1641" s="366"/>
      <c r="M1641" s="366"/>
      <c r="N1641" s="366"/>
      <c r="O1641" s="366"/>
      <c r="P1641" s="366"/>
      <c r="Q1641" s="366"/>
      <c r="R1641" s="366"/>
      <c r="S1641" s="172"/>
      <c r="T1641" s="172"/>
      <c r="U1641" s="248" t="s">
        <v>25</v>
      </c>
      <c r="V1641" s="248" t="s">
        <v>1113</v>
      </c>
      <c r="W1641" s="248" t="str">
        <f>U1641&amp;" "&amp;V1641</f>
        <v>Coxs_Bazar Teknaf (FDMN)</v>
      </c>
      <c r="X1641" s="366"/>
      <c r="Y1641" s="366"/>
      <c r="Z1641" s="366"/>
      <c r="AA1641" s="366"/>
      <c r="AB1641" s="366"/>
      <c r="AC1641" s="366"/>
      <c r="AD1641" s="366"/>
      <c r="AE1641" s="366"/>
      <c r="AF1641" s="366"/>
      <c r="AG1641" s="366"/>
      <c r="AH1641" s="366"/>
      <c r="AI1641" s="366"/>
      <c r="AJ1641" s="366"/>
      <c r="AK1641" s="366"/>
      <c r="AL1641" s="366"/>
      <c r="AO1641" s="248" t="s">
        <v>25</v>
      </c>
      <c r="AP1641" s="248" t="s">
        <v>1113</v>
      </c>
      <c r="AQ1641" s="248" t="str">
        <f>AO1641&amp;" "&amp;AP1641</f>
        <v>Coxs_Bazar Teknaf (FDMN)</v>
      </c>
      <c r="AR1641" s="392"/>
      <c r="AS1641" s="392"/>
      <c r="AT1641" s="392"/>
      <c r="AU1641" s="392"/>
      <c r="AV1641" s="392"/>
      <c r="AW1641" s="392"/>
      <c r="AX1641" s="392"/>
      <c r="AY1641" s="392"/>
      <c r="AZ1641" s="392"/>
      <c r="BA1641" s="392"/>
      <c r="BB1641" s="392"/>
      <c r="BC1641" s="392"/>
      <c r="BD1641" s="392"/>
      <c r="BE1641" s="392"/>
      <c r="BF1641" s="392"/>
      <c r="BH1641" s="248" t="s">
        <v>25</v>
      </c>
      <c r="BI1641" s="248" t="s">
        <v>1113</v>
      </c>
      <c r="BJ1641" s="248" t="str">
        <f>BH1641&amp;" "&amp;BI1641</f>
        <v>Coxs_Bazar Teknaf (FDMN)</v>
      </c>
      <c r="BK1641" s="392"/>
      <c r="BL1641" s="392"/>
      <c r="BM1641" s="392"/>
      <c r="BN1641" s="392"/>
      <c r="BO1641" s="392"/>
      <c r="BP1641" s="392"/>
      <c r="BQ1641" s="392"/>
      <c r="BR1641" s="392"/>
      <c r="BS1641" s="392"/>
      <c r="BT1641" s="392"/>
      <c r="BU1641" s="392"/>
      <c r="BV1641" s="392"/>
      <c r="BW1641" s="392"/>
      <c r="BX1641" s="392"/>
      <c r="BY1641" s="392"/>
      <c r="CA1641" s="248" t="s">
        <v>25</v>
      </c>
      <c r="CB1641" s="248" t="s">
        <v>1113</v>
      </c>
      <c r="CC1641" s="248" t="str">
        <f>CA1641&amp;" "&amp;CB1641</f>
        <v>Coxs_Bazar Teknaf (FDMN)</v>
      </c>
      <c r="CD1641" s="395"/>
      <c r="CE1641" s="395"/>
      <c r="CF1641" s="395"/>
      <c r="CG1641" s="395"/>
      <c r="CH1641" s="395"/>
      <c r="CI1641" s="395"/>
      <c r="CJ1641" s="395"/>
      <c r="CK1641" s="395"/>
      <c r="CN1641" s="248" t="s">
        <v>25</v>
      </c>
      <c r="CO1641" s="248" t="s">
        <v>1113</v>
      </c>
      <c r="CP1641" s="248" t="str">
        <f>CN1641&amp;" "&amp;CO1641</f>
        <v>Coxs_Bazar Teknaf (FDMN)</v>
      </c>
      <c r="CQ1641" s="395"/>
      <c r="CR1641" s="395"/>
      <c r="CS1641" s="395"/>
      <c r="CT1641" s="395"/>
      <c r="CU1641" s="395"/>
      <c r="CV1641" s="395"/>
      <c r="CW1641" s="395"/>
      <c r="CX1641" s="395"/>
      <c r="CZ1641" s="248" t="s">
        <v>25</v>
      </c>
      <c r="DA1641" s="248" t="s">
        <v>1113</v>
      </c>
      <c r="DB1641" s="248" t="str">
        <f t="shared" si="30"/>
        <v>Coxs_Bazar Teknaf (FDMN)</v>
      </c>
      <c r="DC1641" s="365"/>
      <c r="DD1641"/>
      <c r="DE1641" s="248" t="s">
        <v>25</v>
      </c>
      <c r="DF1641" s="248" t="s">
        <v>1113</v>
      </c>
      <c r="DG1641" s="248" t="str">
        <f t="shared" si="31"/>
        <v>Coxs_Bazar Teknaf (FDMN)</v>
      </c>
      <c r="DH1641" s="365"/>
      <c r="DI1641"/>
      <c r="DJ1641" s="248" t="s">
        <v>25</v>
      </c>
      <c r="DK1641" s="248" t="s">
        <v>1113</v>
      </c>
      <c r="DL1641" s="248" t="str">
        <f t="shared" si="32"/>
        <v>Coxs_Bazar Teknaf (FDMN)</v>
      </c>
      <c r="DM1641" s="365"/>
      <c r="DN1641"/>
      <c r="DO1641" s="248" t="s">
        <v>25</v>
      </c>
      <c r="DP1641" s="248" t="s">
        <v>1113</v>
      </c>
      <c r="DQ1641" s="248" t="str">
        <f t="shared" si="33"/>
        <v>Coxs_Bazar Teknaf (FDMN)</v>
      </c>
      <c r="DR1641" s="365"/>
    </row>
    <row r="1642" spans="1:122" ht="15" hidden="1" x14ac:dyDescent="0.25">
      <c r="A1642" s="248" t="s">
        <v>25</v>
      </c>
      <c r="B1642" s="248" t="s">
        <v>1114</v>
      </c>
      <c r="C1642" s="248" t="str">
        <f>A1642&amp;" "&amp;B1642</f>
        <v>Coxs_Bazar Ukhia (FDMN)</v>
      </c>
      <c r="D1642" s="366"/>
      <c r="E1642" s="366"/>
      <c r="F1642" s="366"/>
      <c r="G1642" s="366"/>
      <c r="H1642" s="366"/>
      <c r="I1642" s="366"/>
      <c r="J1642" s="366"/>
      <c r="K1642" s="366"/>
      <c r="L1642" s="366"/>
      <c r="M1642" s="366"/>
      <c r="N1642" s="366"/>
      <c r="O1642" s="366"/>
      <c r="P1642" s="366"/>
      <c r="Q1642" s="366"/>
      <c r="R1642" s="366"/>
      <c r="S1642" s="172"/>
      <c r="T1642" s="172"/>
      <c r="U1642" s="248" t="s">
        <v>25</v>
      </c>
      <c r="V1642" s="248" t="s">
        <v>1114</v>
      </c>
      <c r="W1642" s="248" t="str">
        <f>U1642&amp;" "&amp;V1642</f>
        <v>Coxs_Bazar Ukhia (FDMN)</v>
      </c>
      <c r="X1642" s="366"/>
      <c r="Y1642" s="366"/>
      <c r="Z1642" s="366"/>
      <c r="AA1642" s="366"/>
      <c r="AB1642" s="366"/>
      <c r="AC1642" s="366"/>
      <c r="AD1642" s="366"/>
      <c r="AE1642" s="366"/>
      <c r="AF1642" s="366"/>
      <c r="AG1642" s="366"/>
      <c r="AH1642" s="366"/>
      <c r="AI1642" s="366"/>
      <c r="AJ1642" s="366"/>
      <c r="AK1642" s="366"/>
      <c r="AL1642" s="366"/>
      <c r="AO1642" s="248" t="s">
        <v>25</v>
      </c>
      <c r="AP1642" s="248" t="s">
        <v>1114</v>
      </c>
      <c r="AQ1642" s="248" t="str">
        <f>AO1642&amp;" "&amp;AP1642</f>
        <v>Coxs_Bazar Ukhia (FDMN)</v>
      </c>
      <c r="AR1642" s="392"/>
      <c r="AS1642" s="392"/>
      <c r="AT1642" s="392"/>
      <c r="AU1642" s="392"/>
      <c r="AV1642" s="392"/>
      <c r="AW1642" s="392"/>
      <c r="AX1642" s="392"/>
      <c r="AY1642" s="392"/>
      <c r="AZ1642" s="392"/>
      <c r="BA1642" s="392"/>
      <c r="BB1642" s="392"/>
      <c r="BC1642" s="392"/>
      <c r="BD1642" s="392"/>
      <c r="BE1642" s="392"/>
      <c r="BF1642" s="392"/>
      <c r="BH1642" s="248" t="s">
        <v>25</v>
      </c>
      <c r="BI1642" s="248" t="s">
        <v>1114</v>
      </c>
      <c r="BJ1642" s="248" t="str">
        <f>BH1642&amp;" "&amp;BI1642</f>
        <v>Coxs_Bazar Ukhia (FDMN)</v>
      </c>
      <c r="BK1642" s="392"/>
      <c r="BL1642" s="392"/>
      <c r="BM1642" s="392"/>
      <c r="BN1642" s="392"/>
      <c r="BO1642" s="392"/>
      <c r="BP1642" s="392"/>
      <c r="BQ1642" s="392"/>
      <c r="BR1642" s="392"/>
      <c r="BS1642" s="392"/>
      <c r="BT1642" s="392"/>
      <c r="BU1642" s="392"/>
      <c r="BV1642" s="392"/>
      <c r="BW1642" s="392"/>
      <c r="BX1642" s="392"/>
      <c r="BY1642" s="392"/>
      <c r="CA1642" s="248" t="s">
        <v>25</v>
      </c>
      <c r="CB1642" s="248" t="s">
        <v>1114</v>
      </c>
      <c r="CC1642" s="248" t="str">
        <f>CA1642&amp;" "&amp;CB1642</f>
        <v>Coxs_Bazar Ukhia (FDMN)</v>
      </c>
      <c r="CD1642" s="395"/>
      <c r="CE1642" s="395"/>
      <c r="CF1642" s="395"/>
      <c r="CG1642" s="395"/>
      <c r="CH1642" s="395"/>
      <c r="CI1642" s="395"/>
      <c r="CJ1642" s="395"/>
      <c r="CK1642" s="395"/>
      <c r="CN1642" s="248" t="s">
        <v>25</v>
      </c>
      <c r="CO1642" s="248" t="s">
        <v>1114</v>
      </c>
      <c r="CP1642" s="248" t="str">
        <f>CN1642&amp;" "&amp;CO1642</f>
        <v>Coxs_Bazar Ukhia (FDMN)</v>
      </c>
      <c r="CQ1642" s="395"/>
      <c r="CR1642" s="395"/>
      <c r="CS1642" s="395"/>
      <c r="CT1642" s="395"/>
      <c r="CU1642" s="395"/>
      <c r="CV1642" s="395"/>
      <c r="CW1642" s="395"/>
      <c r="CX1642" s="395"/>
      <c r="CZ1642" s="248" t="s">
        <v>25</v>
      </c>
      <c r="DA1642" s="248" t="s">
        <v>1114</v>
      </c>
      <c r="DB1642" s="248" t="str">
        <f t="shared" si="30"/>
        <v>Coxs_Bazar Ukhia (FDMN)</v>
      </c>
      <c r="DC1642" s="365"/>
      <c r="DD1642"/>
      <c r="DE1642" s="248" t="s">
        <v>25</v>
      </c>
      <c r="DF1642" s="248" t="s">
        <v>1114</v>
      </c>
      <c r="DG1642" s="248" t="str">
        <f t="shared" si="31"/>
        <v>Coxs_Bazar Ukhia (FDMN)</v>
      </c>
      <c r="DH1642" s="365"/>
      <c r="DI1642"/>
      <c r="DJ1642" s="248" t="s">
        <v>25</v>
      </c>
      <c r="DK1642" s="248" t="s">
        <v>1114</v>
      </c>
      <c r="DL1642" s="248" t="str">
        <f t="shared" si="32"/>
        <v>Coxs_Bazar Ukhia (FDMN)</v>
      </c>
      <c r="DM1642" s="365"/>
      <c r="DN1642"/>
      <c r="DO1642" s="248" t="s">
        <v>25</v>
      </c>
      <c r="DP1642" s="248" t="s">
        <v>1114</v>
      </c>
      <c r="DQ1642" s="248" t="str">
        <f t="shared" si="33"/>
        <v>Coxs_Bazar Ukhia (FDMN)</v>
      </c>
      <c r="DR1642" s="365"/>
    </row>
    <row r="1643" spans="1:122" ht="15" hidden="1" x14ac:dyDescent="0.25">
      <c r="A1643" s="248" t="s">
        <v>31</v>
      </c>
      <c r="B1643" s="248" t="s">
        <v>182</v>
      </c>
      <c r="C1643" s="248" t="str">
        <f t="shared" si="28"/>
        <v>Feni Chagalnaiya</v>
      </c>
      <c r="D1643" s="366"/>
      <c r="E1643" s="366"/>
      <c r="F1643" s="366"/>
      <c r="G1643" s="366"/>
      <c r="H1643" s="366"/>
      <c r="I1643" s="366"/>
      <c r="J1643" s="366"/>
      <c r="K1643" s="366"/>
      <c r="L1643" s="366"/>
      <c r="M1643" s="366"/>
      <c r="N1643" s="366"/>
      <c r="O1643" s="366"/>
      <c r="P1643" s="366"/>
      <c r="Q1643" s="366"/>
      <c r="R1643" s="366"/>
      <c r="S1643" s="169"/>
      <c r="T1643" s="169"/>
      <c r="U1643" s="248" t="s">
        <v>31</v>
      </c>
      <c r="V1643" s="248" t="s">
        <v>182</v>
      </c>
      <c r="W1643" s="248" t="str">
        <f t="shared" si="29"/>
        <v>Feni Chagalnaiya</v>
      </c>
      <c r="X1643" s="366"/>
      <c r="Y1643" s="366"/>
      <c r="Z1643" s="366"/>
      <c r="AA1643" s="366"/>
      <c r="AB1643" s="366"/>
      <c r="AC1643" s="366"/>
      <c r="AD1643" s="366"/>
      <c r="AE1643" s="366"/>
      <c r="AF1643" s="366"/>
      <c r="AG1643" s="366"/>
      <c r="AH1643" s="366"/>
      <c r="AI1643" s="366"/>
      <c r="AJ1643" s="366"/>
      <c r="AK1643" s="366"/>
      <c r="AL1643" s="366"/>
      <c r="AO1643" s="248" t="s">
        <v>31</v>
      </c>
      <c r="AP1643" s="248" t="s">
        <v>182</v>
      </c>
      <c r="AQ1643" s="248" t="str">
        <f t="shared" si="20"/>
        <v>Feni Chagalnaiya</v>
      </c>
      <c r="AR1643" s="392"/>
      <c r="AS1643" s="392"/>
      <c r="AT1643" s="392"/>
      <c r="AU1643" s="392"/>
      <c r="AV1643" s="392"/>
      <c r="AW1643" s="392"/>
      <c r="AX1643" s="392"/>
      <c r="AY1643" s="392"/>
      <c r="AZ1643" s="392"/>
      <c r="BA1643" s="392"/>
      <c r="BB1643" s="392"/>
      <c r="BC1643" s="392"/>
      <c r="BD1643" s="392"/>
      <c r="BE1643" s="392"/>
      <c r="BF1643" s="392"/>
      <c r="BH1643" s="248" t="s">
        <v>31</v>
      </c>
      <c r="BI1643" s="248" t="s">
        <v>182</v>
      </c>
      <c r="BJ1643" s="248" t="str">
        <f t="shared" si="21"/>
        <v>Feni Chagalnaiya</v>
      </c>
      <c r="BK1643" s="392"/>
      <c r="BL1643" s="392"/>
      <c r="BM1643" s="392"/>
      <c r="BN1643" s="392"/>
      <c r="BO1643" s="392"/>
      <c r="BP1643" s="392"/>
      <c r="BQ1643" s="392"/>
      <c r="BR1643" s="392"/>
      <c r="BS1643" s="392"/>
      <c r="BT1643" s="392"/>
      <c r="BU1643" s="392"/>
      <c r="BV1643" s="392"/>
      <c r="BW1643" s="392"/>
      <c r="BX1643" s="392"/>
      <c r="BY1643" s="392"/>
      <c r="CA1643" s="248" t="s">
        <v>31</v>
      </c>
      <c r="CB1643" s="248" t="s">
        <v>182</v>
      </c>
      <c r="CC1643" s="248" t="str">
        <f t="shared" si="22"/>
        <v>Feni Chagalnaiya</v>
      </c>
      <c r="CD1643" s="395"/>
      <c r="CE1643" s="395"/>
      <c r="CF1643" s="395"/>
      <c r="CG1643" s="395"/>
      <c r="CH1643" s="395"/>
      <c r="CI1643" s="395"/>
      <c r="CJ1643" s="395"/>
      <c r="CK1643" s="395"/>
      <c r="CN1643" s="248" t="s">
        <v>31</v>
      </c>
      <c r="CO1643" s="248" t="s">
        <v>182</v>
      </c>
      <c r="CP1643" s="248" t="str">
        <f t="shared" si="23"/>
        <v>Feni Chagalnaiya</v>
      </c>
      <c r="CQ1643" s="395"/>
      <c r="CR1643" s="395"/>
      <c r="CS1643" s="395"/>
      <c r="CT1643" s="395"/>
      <c r="CU1643" s="395"/>
      <c r="CV1643" s="395"/>
      <c r="CW1643" s="395"/>
      <c r="CX1643" s="395"/>
      <c r="CZ1643" s="248" t="s">
        <v>31</v>
      </c>
      <c r="DA1643" s="248" t="s">
        <v>182</v>
      </c>
      <c r="DB1643" s="248" t="str">
        <f t="shared" ref="DB1643:DB1711" si="34">CZ1643&amp;" "&amp;DA1643</f>
        <v>Feni Chagalnaiya</v>
      </c>
      <c r="DC1643" s="365"/>
      <c r="DD1643"/>
      <c r="DE1643" s="248" t="s">
        <v>31</v>
      </c>
      <c r="DF1643" s="248" t="s">
        <v>182</v>
      </c>
      <c r="DG1643" s="248" t="str">
        <f t="shared" ref="DG1643:DG1711" si="35">DE1643&amp;" "&amp;DF1643</f>
        <v>Feni Chagalnaiya</v>
      </c>
      <c r="DH1643" s="365"/>
      <c r="DI1643"/>
      <c r="DJ1643" s="248" t="s">
        <v>31</v>
      </c>
      <c r="DK1643" s="248" t="s">
        <v>182</v>
      </c>
      <c r="DL1643" s="248" t="str">
        <f t="shared" si="32"/>
        <v>Feni Chagalnaiya</v>
      </c>
      <c r="DM1643" s="365"/>
      <c r="DN1643"/>
      <c r="DO1643" s="248" t="s">
        <v>31</v>
      </c>
      <c r="DP1643" s="248" t="s">
        <v>182</v>
      </c>
      <c r="DQ1643" s="248" t="str">
        <f t="shared" si="33"/>
        <v>Feni Chagalnaiya</v>
      </c>
      <c r="DR1643" s="365"/>
    </row>
    <row r="1644" spans="1:122" ht="15" hidden="1" x14ac:dyDescent="0.25">
      <c r="A1644" s="248" t="s">
        <v>31</v>
      </c>
      <c r="B1644" s="248" t="s">
        <v>183</v>
      </c>
      <c r="C1644" s="248" t="str">
        <f t="shared" si="28"/>
        <v>Feni Daganbhuiyan</v>
      </c>
      <c r="D1644" s="366"/>
      <c r="E1644" s="366"/>
      <c r="F1644" s="366"/>
      <c r="G1644" s="366"/>
      <c r="H1644" s="366"/>
      <c r="I1644" s="366"/>
      <c r="J1644" s="366"/>
      <c r="K1644" s="366"/>
      <c r="L1644" s="366"/>
      <c r="M1644" s="366"/>
      <c r="N1644" s="366"/>
      <c r="O1644" s="366"/>
      <c r="P1644" s="366"/>
      <c r="Q1644" s="366"/>
      <c r="R1644" s="366"/>
      <c r="S1644" s="169"/>
      <c r="T1644" s="169"/>
      <c r="U1644" s="248" t="s">
        <v>31</v>
      </c>
      <c r="V1644" s="248" t="s">
        <v>183</v>
      </c>
      <c r="W1644" s="248" t="str">
        <f t="shared" si="29"/>
        <v>Feni Daganbhuiyan</v>
      </c>
      <c r="X1644" s="366"/>
      <c r="Y1644" s="366"/>
      <c r="Z1644" s="366"/>
      <c r="AA1644" s="366"/>
      <c r="AB1644" s="366"/>
      <c r="AC1644" s="366"/>
      <c r="AD1644" s="366"/>
      <c r="AE1644" s="366"/>
      <c r="AF1644" s="366"/>
      <c r="AG1644" s="366"/>
      <c r="AH1644" s="366"/>
      <c r="AI1644" s="366"/>
      <c r="AJ1644" s="366"/>
      <c r="AK1644" s="366"/>
      <c r="AL1644" s="366"/>
      <c r="AO1644" s="248" t="s">
        <v>31</v>
      </c>
      <c r="AP1644" s="248" t="s">
        <v>183</v>
      </c>
      <c r="AQ1644" s="248" t="str">
        <f t="shared" ref="AQ1644:AQ1709" si="36">AO1644&amp;" "&amp;AP1644</f>
        <v>Feni Daganbhuiyan</v>
      </c>
      <c r="AR1644" s="392"/>
      <c r="AS1644" s="392"/>
      <c r="AT1644" s="392"/>
      <c r="AU1644" s="392"/>
      <c r="AV1644" s="392"/>
      <c r="AW1644" s="392"/>
      <c r="AX1644" s="392"/>
      <c r="AY1644" s="392"/>
      <c r="AZ1644" s="392"/>
      <c r="BA1644" s="392"/>
      <c r="BB1644" s="392"/>
      <c r="BC1644" s="392"/>
      <c r="BD1644" s="392"/>
      <c r="BE1644" s="392"/>
      <c r="BF1644" s="392"/>
      <c r="BH1644" s="248" t="s">
        <v>31</v>
      </c>
      <c r="BI1644" s="248" t="s">
        <v>183</v>
      </c>
      <c r="BJ1644" s="248" t="str">
        <f t="shared" ref="BJ1644:BJ1709" si="37">BH1644&amp;" "&amp;BI1644</f>
        <v>Feni Daganbhuiyan</v>
      </c>
      <c r="BK1644" s="392"/>
      <c r="BL1644" s="392"/>
      <c r="BM1644" s="392"/>
      <c r="BN1644" s="392"/>
      <c r="BO1644" s="392"/>
      <c r="BP1644" s="392"/>
      <c r="BQ1644" s="392"/>
      <c r="BR1644" s="392"/>
      <c r="BS1644" s="392"/>
      <c r="BT1644" s="392"/>
      <c r="BU1644" s="392"/>
      <c r="BV1644" s="392"/>
      <c r="BW1644" s="392"/>
      <c r="BX1644" s="392"/>
      <c r="BY1644" s="392"/>
      <c r="CA1644" s="248" t="s">
        <v>31</v>
      </c>
      <c r="CB1644" s="248" t="s">
        <v>183</v>
      </c>
      <c r="CC1644" s="248" t="str">
        <f t="shared" ref="CC1644:CC1709" si="38">CA1644&amp;" "&amp;CB1644</f>
        <v>Feni Daganbhuiyan</v>
      </c>
      <c r="CD1644" s="395"/>
      <c r="CE1644" s="395"/>
      <c r="CF1644" s="395"/>
      <c r="CG1644" s="395"/>
      <c r="CH1644" s="395"/>
      <c r="CI1644" s="395"/>
      <c r="CJ1644" s="395"/>
      <c r="CK1644" s="395"/>
      <c r="CN1644" s="248" t="s">
        <v>31</v>
      </c>
      <c r="CO1644" s="248" t="s">
        <v>183</v>
      </c>
      <c r="CP1644" s="248" t="str">
        <f t="shared" ref="CP1644:CP1709" si="39">CN1644&amp;" "&amp;CO1644</f>
        <v>Feni Daganbhuiyan</v>
      </c>
      <c r="CQ1644" s="395"/>
      <c r="CR1644" s="395"/>
      <c r="CS1644" s="395"/>
      <c r="CT1644" s="395"/>
      <c r="CU1644" s="395"/>
      <c r="CV1644" s="395"/>
      <c r="CW1644" s="395"/>
      <c r="CX1644" s="395"/>
      <c r="CZ1644" s="248" t="s">
        <v>31</v>
      </c>
      <c r="DA1644" s="248" t="s">
        <v>183</v>
      </c>
      <c r="DB1644" s="248" t="str">
        <f t="shared" si="34"/>
        <v>Feni Daganbhuiyan</v>
      </c>
      <c r="DC1644" s="365"/>
      <c r="DD1644"/>
      <c r="DE1644" s="248" t="s">
        <v>31</v>
      </c>
      <c r="DF1644" s="248" t="s">
        <v>183</v>
      </c>
      <c r="DG1644" s="248" t="str">
        <f t="shared" si="35"/>
        <v>Feni Daganbhuiyan</v>
      </c>
      <c r="DH1644" s="365"/>
      <c r="DI1644"/>
      <c r="DJ1644" s="248" t="s">
        <v>31</v>
      </c>
      <c r="DK1644" s="248" t="s">
        <v>183</v>
      </c>
      <c r="DL1644" s="248" t="str">
        <f t="shared" si="32"/>
        <v>Feni Daganbhuiyan</v>
      </c>
      <c r="DM1644" s="365"/>
      <c r="DN1644"/>
      <c r="DO1644" s="248" t="s">
        <v>31</v>
      </c>
      <c r="DP1644" s="248" t="s">
        <v>183</v>
      </c>
      <c r="DQ1644" s="248" t="str">
        <f t="shared" si="33"/>
        <v>Feni Daganbhuiyan</v>
      </c>
      <c r="DR1644" s="365"/>
    </row>
    <row r="1645" spans="1:122" ht="15" hidden="1" x14ac:dyDescent="0.25">
      <c r="A1645" s="248" t="s">
        <v>31</v>
      </c>
      <c r="B1645" s="248" t="s">
        <v>940</v>
      </c>
      <c r="C1645" s="248" t="str">
        <f t="shared" si="28"/>
        <v>Feni Feni Dots Corner</v>
      </c>
      <c r="D1645" s="366"/>
      <c r="E1645" s="366"/>
      <c r="F1645" s="366"/>
      <c r="G1645" s="366"/>
      <c r="H1645" s="366"/>
      <c r="I1645" s="366"/>
      <c r="J1645" s="366"/>
      <c r="K1645" s="366"/>
      <c r="L1645" s="366"/>
      <c r="M1645" s="366"/>
      <c r="N1645" s="366"/>
      <c r="O1645" s="366"/>
      <c r="P1645" s="366"/>
      <c r="Q1645" s="366"/>
      <c r="R1645" s="366"/>
      <c r="S1645" s="169"/>
      <c r="T1645" s="169"/>
      <c r="U1645" s="248" t="s">
        <v>31</v>
      </c>
      <c r="V1645" s="248" t="s">
        <v>940</v>
      </c>
      <c r="W1645" s="248" t="str">
        <f t="shared" si="29"/>
        <v>Feni Feni Dots Corner</v>
      </c>
      <c r="X1645" s="366"/>
      <c r="Y1645" s="366"/>
      <c r="Z1645" s="366"/>
      <c r="AA1645" s="366"/>
      <c r="AB1645" s="366"/>
      <c r="AC1645" s="366"/>
      <c r="AD1645" s="366"/>
      <c r="AE1645" s="366"/>
      <c r="AF1645" s="366"/>
      <c r="AG1645" s="366"/>
      <c r="AH1645" s="366"/>
      <c r="AI1645" s="366"/>
      <c r="AJ1645" s="366"/>
      <c r="AK1645" s="366"/>
      <c r="AL1645" s="366"/>
      <c r="AO1645" s="248" t="s">
        <v>31</v>
      </c>
      <c r="AP1645" s="248" t="s">
        <v>940</v>
      </c>
      <c r="AQ1645" s="248" t="str">
        <f t="shared" si="36"/>
        <v>Feni Feni Dots Corner</v>
      </c>
      <c r="AR1645" s="392"/>
      <c r="AS1645" s="392"/>
      <c r="AT1645" s="392"/>
      <c r="AU1645" s="392"/>
      <c r="AV1645" s="392"/>
      <c r="AW1645" s="392"/>
      <c r="AX1645" s="392"/>
      <c r="AY1645" s="392"/>
      <c r="AZ1645" s="392"/>
      <c r="BA1645" s="392"/>
      <c r="BB1645" s="392"/>
      <c r="BC1645" s="392"/>
      <c r="BD1645" s="392"/>
      <c r="BE1645" s="392"/>
      <c r="BF1645" s="392"/>
      <c r="BH1645" s="248" t="s">
        <v>31</v>
      </c>
      <c r="BI1645" s="248" t="s">
        <v>940</v>
      </c>
      <c r="BJ1645" s="248" t="str">
        <f t="shared" si="37"/>
        <v>Feni Feni Dots Corner</v>
      </c>
      <c r="BK1645" s="392"/>
      <c r="BL1645" s="392"/>
      <c r="BM1645" s="392"/>
      <c r="BN1645" s="392"/>
      <c r="BO1645" s="392"/>
      <c r="BP1645" s="392"/>
      <c r="BQ1645" s="392"/>
      <c r="BR1645" s="392"/>
      <c r="BS1645" s="392"/>
      <c r="BT1645" s="392"/>
      <c r="BU1645" s="392"/>
      <c r="BV1645" s="392"/>
      <c r="BW1645" s="392"/>
      <c r="BX1645" s="392"/>
      <c r="BY1645" s="392"/>
      <c r="CA1645" s="248" t="s">
        <v>31</v>
      </c>
      <c r="CB1645" s="248" t="s">
        <v>940</v>
      </c>
      <c r="CC1645" s="248" t="str">
        <f t="shared" si="38"/>
        <v>Feni Feni Dots Corner</v>
      </c>
      <c r="CD1645" s="395"/>
      <c r="CE1645" s="395"/>
      <c r="CF1645" s="395"/>
      <c r="CG1645" s="395"/>
      <c r="CH1645" s="395"/>
      <c r="CI1645" s="395"/>
      <c r="CJ1645" s="395"/>
      <c r="CK1645" s="395"/>
      <c r="CN1645" s="248" t="s">
        <v>31</v>
      </c>
      <c r="CO1645" s="248" t="s">
        <v>940</v>
      </c>
      <c r="CP1645" s="248" t="str">
        <f t="shared" si="39"/>
        <v>Feni Feni Dots Corner</v>
      </c>
      <c r="CQ1645" s="395"/>
      <c r="CR1645" s="395"/>
      <c r="CS1645" s="395"/>
      <c r="CT1645" s="395"/>
      <c r="CU1645" s="395"/>
      <c r="CV1645" s="395"/>
      <c r="CW1645" s="395"/>
      <c r="CX1645" s="395"/>
      <c r="CZ1645" s="248" t="s">
        <v>31</v>
      </c>
      <c r="DA1645" s="248" t="s">
        <v>940</v>
      </c>
      <c r="DB1645" s="248" t="str">
        <f t="shared" si="34"/>
        <v>Feni Feni Dots Corner</v>
      </c>
      <c r="DC1645" s="365"/>
      <c r="DD1645"/>
      <c r="DE1645" s="248" t="s">
        <v>31</v>
      </c>
      <c r="DF1645" s="248" t="s">
        <v>940</v>
      </c>
      <c r="DG1645" s="248" t="str">
        <f t="shared" si="35"/>
        <v>Feni Feni Dots Corner</v>
      </c>
      <c r="DH1645" s="365"/>
      <c r="DI1645"/>
      <c r="DJ1645" s="248" t="s">
        <v>31</v>
      </c>
      <c r="DK1645" s="248" t="s">
        <v>940</v>
      </c>
      <c r="DL1645" s="248" t="str">
        <f t="shared" si="32"/>
        <v>Feni Feni Dots Corner</v>
      </c>
      <c r="DM1645" s="365"/>
      <c r="DN1645"/>
      <c r="DO1645" s="248" t="s">
        <v>31</v>
      </c>
      <c r="DP1645" s="248" t="s">
        <v>940</v>
      </c>
      <c r="DQ1645" s="248" t="str">
        <f t="shared" si="33"/>
        <v>Feni Feni Dots Corner</v>
      </c>
      <c r="DR1645" s="365"/>
    </row>
    <row r="1646" spans="1:122" ht="15" hidden="1" x14ac:dyDescent="0.25">
      <c r="A1646" s="248" t="s">
        <v>31</v>
      </c>
      <c r="B1646" s="248" t="s">
        <v>184</v>
      </c>
      <c r="C1646" s="248" t="str">
        <f t="shared" si="28"/>
        <v>Feni Feni Sadar</v>
      </c>
      <c r="D1646" s="366"/>
      <c r="E1646" s="366"/>
      <c r="F1646" s="366"/>
      <c r="G1646" s="366"/>
      <c r="H1646" s="366"/>
      <c r="I1646" s="366"/>
      <c r="J1646" s="366"/>
      <c r="K1646" s="366"/>
      <c r="L1646" s="366"/>
      <c r="M1646" s="366"/>
      <c r="N1646" s="366"/>
      <c r="O1646" s="366"/>
      <c r="P1646" s="366"/>
      <c r="Q1646" s="366"/>
      <c r="R1646" s="366"/>
      <c r="S1646" s="169"/>
      <c r="T1646" s="169"/>
      <c r="U1646" s="248" t="s">
        <v>31</v>
      </c>
      <c r="V1646" s="248" t="s">
        <v>184</v>
      </c>
      <c r="W1646" s="248" t="str">
        <f t="shared" si="29"/>
        <v>Feni Feni Sadar</v>
      </c>
      <c r="X1646" s="366"/>
      <c r="Y1646" s="366"/>
      <c r="Z1646" s="366"/>
      <c r="AA1646" s="366"/>
      <c r="AB1646" s="366"/>
      <c r="AC1646" s="366"/>
      <c r="AD1646" s="366"/>
      <c r="AE1646" s="366"/>
      <c r="AF1646" s="366"/>
      <c r="AG1646" s="366"/>
      <c r="AH1646" s="366"/>
      <c r="AI1646" s="366"/>
      <c r="AJ1646" s="366"/>
      <c r="AK1646" s="366"/>
      <c r="AL1646" s="366"/>
      <c r="AO1646" s="248" t="s">
        <v>31</v>
      </c>
      <c r="AP1646" s="248" t="s">
        <v>184</v>
      </c>
      <c r="AQ1646" s="248" t="str">
        <f t="shared" si="36"/>
        <v>Feni Feni Sadar</v>
      </c>
      <c r="AR1646" s="392"/>
      <c r="AS1646" s="392"/>
      <c r="AT1646" s="392"/>
      <c r="AU1646" s="392"/>
      <c r="AV1646" s="392"/>
      <c r="AW1646" s="392"/>
      <c r="AX1646" s="392"/>
      <c r="AY1646" s="392"/>
      <c r="AZ1646" s="392"/>
      <c r="BA1646" s="392"/>
      <c r="BB1646" s="392"/>
      <c r="BC1646" s="392"/>
      <c r="BD1646" s="392"/>
      <c r="BE1646" s="392"/>
      <c r="BF1646" s="392"/>
      <c r="BH1646" s="248" t="s">
        <v>31</v>
      </c>
      <c r="BI1646" s="248" t="s">
        <v>184</v>
      </c>
      <c r="BJ1646" s="248" t="str">
        <f t="shared" si="37"/>
        <v>Feni Feni Sadar</v>
      </c>
      <c r="BK1646" s="392"/>
      <c r="BL1646" s="392"/>
      <c r="BM1646" s="392"/>
      <c r="BN1646" s="392"/>
      <c r="BO1646" s="392"/>
      <c r="BP1646" s="392"/>
      <c r="BQ1646" s="392"/>
      <c r="BR1646" s="392"/>
      <c r="BS1646" s="392"/>
      <c r="BT1646" s="392"/>
      <c r="BU1646" s="392"/>
      <c r="BV1646" s="392"/>
      <c r="BW1646" s="392"/>
      <c r="BX1646" s="392"/>
      <c r="BY1646" s="392"/>
      <c r="CA1646" s="248" t="s">
        <v>31</v>
      </c>
      <c r="CB1646" s="248" t="s">
        <v>184</v>
      </c>
      <c r="CC1646" s="248" t="str">
        <f t="shared" si="38"/>
        <v>Feni Feni Sadar</v>
      </c>
      <c r="CD1646" s="395"/>
      <c r="CE1646" s="395"/>
      <c r="CF1646" s="395"/>
      <c r="CG1646" s="395"/>
      <c r="CH1646" s="395"/>
      <c r="CI1646" s="395"/>
      <c r="CJ1646" s="395"/>
      <c r="CK1646" s="395"/>
      <c r="CN1646" s="248" t="s">
        <v>31</v>
      </c>
      <c r="CO1646" s="248" t="s">
        <v>184</v>
      </c>
      <c r="CP1646" s="248" t="str">
        <f t="shared" si="39"/>
        <v>Feni Feni Sadar</v>
      </c>
      <c r="CQ1646" s="395"/>
      <c r="CR1646" s="395"/>
      <c r="CS1646" s="395"/>
      <c r="CT1646" s="395"/>
      <c r="CU1646" s="395"/>
      <c r="CV1646" s="395"/>
      <c r="CW1646" s="395"/>
      <c r="CX1646" s="395"/>
      <c r="CZ1646" s="248" t="s">
        <v>31</v>
      </c>
      <c r="DA1646" s="248" t="s">
        <v>184</v>
      </c>
      <c r="DB1646" s="248" t="str">
        <f t="shared" si="34"/>
        <v>Feni Feni Sadar</v>
      </c>
      <c r="DC1646" s="365"/>
      <c r="DD1646"/>
      <c r="DE1646" s="248" t="s">
        <v>31</v>
      </c>
      <c r="DF1646" s="248" t="s">
        <v>184</v>
      </c>
      <c r="DG1646" s="248" t="str">
        <f t="shared" si="35"/>
        <v>Feni Feni Sadar</v>
      </c>
      <c r="DH1646" s="365"/>
      <c r="DI1646"/>
      <c r="DJ1646" s="248" t="s">
        <v>31</v>
      </c>
      <c r="DK1646" s="248" t="s">
        <v>184</v>
      </c>
      <c r="DL1646" s="248" t="str">
        <f t="shared" si="32"/>
        <v>Feni Feni Sadar</v>
      </c>
      <c r="DM1646" s="365"/>
      <c r="DN1646"/>
      <c r="DO1646" s="248" t="s">
        <v>31</v>
      </c>
      <c r="DP1646" s="248" t="s">
        <v>184</v>
      </c>
      <c r="DQ1646" s="248" t="str">
        <f t="shared" si="33"/>
        <v>Feni Feni Sadar</v>
      </c>
      <c r="DR1646" s="365"/>
    </row>
    <row r="1647" spans="1:122" ht="15" hidden="1" x14ac:dyDescent="0.25">
      <c r="A1647" s="248" t="s">
        <v>31</v>
      </c>
      <c r="B1647" s="248" t="s">
        <v>185</v>
      </c>
      <c r="C1647" s="248" t="str">
        <f t="shared" si="28"/>
        <v>Feni Fulgazi</v>
      </c>
      <c r="D1647" s="366"/>
      <c r="E1647" s="366"/>
      <c r="F1647" s="366"/>
      <c r="G1647" s="366"/>
      <c r="H1647" s="366"/>
      <c r="I1647" s="366"/>
      <c r="J1647" s="366"/>
      <c r="K1647" s="366"/>
      <c r="L1647" s="366"/>
      <c r="M1647" s="366"/>
      <c r="N1647" s="366"/>
      <c r="O1647" s="366"/>
      <c r="P1647" s="366"/>
      <c r="Q1647" s="366"/>
      <c r="R1647" s="366"/>
      <c r="S1647" s="169"/>
      <c r="T1647" s="169"/>
      <c r="U1647" s="248" t="s">
        <v>31</v>
      </c>
      <c r="V1647" s="248" t="s">
        <v>185</v>
      </c>
      <c r="W1647" s="248" t="str">
        <f t="shared" si="29"/>
        <v>Feni Fulgazi</v>
      </c>
      <c r="X1647" s="366"/>
      <c r="Y1647" s="366"/>
      <c r="Z1647" s="366"/>
      <c r="AA1647" s="366"/>
      <c r="AB1647" s="366"/>
      <c r="AC1647" s="366"/>
      <c r="AD1647" s="366"/>
      <c r="AE1647" s="366"/>
      <c r="AF1647" s="366"/>
      <c r="AG1647" s="366"/>
      <c r="AH1647" s="366"/>
      <c r="AI1647" s="366"/>
      <c r="AJ1647" s="366"/>
      <c r="AK1647" s="366"/>
      <c r="AL1647" s="366"/>
      <c r="AO1647" s="248" t="s">
        <v>31</v>
      </c>
      <c r="AP1647" s="248" t="s">
        <v>185</v>
      </c>
      <c r="AQ1647" s="248" t="str">
        <f t="shared" si="36"/>
        <v>Feni Fulgazi</v>
      </c>
      <c r="AR1647" s="392"/>
      <c r="AS1647" s="392"/>
      <c r="AT1647" s="392"/>
      <c r="AU1647" s="392"/>
      <c r="AV1647" s="392"/>
      <c r="AW1647" s="392"/>
      <c r="AX1647" s="392"/>
      <c r="AY1647" s="392"/>
      <c r="AZ1647" s="392"/>
      <c r="BA1647" s="392"/>
      <c r="BB1647" s="392"/>
      <c r="BC1647" s="392"/>
      <c r="BD1647" s="392"/>
      <c r="BE1647" s="392"/>
      <c r="BF1647" s="392"/>
      <c r="BH1647" s="248" t="s">
        <v>31</v>
      </c>
      <c r="BI1647" s="248" t="s">
        <v>185</v>
      </c>
      <c r="BJ1647" s="248" t="str">
        <f t="shared" si="37"/>
        <v>Feni Fulgazi</v>
      </c>
      <c r="BK1647" s="392"/>
      <c r="BL1647" s="392"/>
      <c r="BM1647" s="392"/>
      <c r="BN1647" s="392"/>
      <c r="BO1647" s="392"/>
      <c r="BP1647" s="392"/>
      <c r="BQ1647" s="392"/>
      <c r="BR1647" s="392"/>
      <c r="BS1647" s="392"/>
      <c r="BT1647" s="392"/>
      <c r="BU1647" s="392"/>
      <c r="BV1647" s="392"/>
      <c r="BW1647" s="392"/>
      <c r="BX1647" s="392"/>
      <c r="BY1647" s="392"/>
      <c r="CA1647" s="248" t="s">
        <v>31</v>
      </c>
      <c r="CB1647" s="248" t="s">
        <v>185</v>
      </c>
      <c r="CC1647" s="248" t="str">
        <f t="shared" si="38"/>
        <v>Feni Fulgazi</v>
      </c>
      <c r="CD1647" s="395"/>
      <c r="CE1647" s="395"/>
      <c r="CF1647" s="395"/>
      <c r="CG1647" s="395"/>
      <c r="CH1647" s="395"/>
      <c r="CI1647" s="395"/>
      <c r="CJ1647" s="395"/>
      <c r="CK1647" s="395"/>
      <c r="CN1647" s="248" t="s">
        <v>31</v>
      </c>
      <c r="CO1647" s="248" t="s">
        <v>185</v>
      </c>
      <c r="CP1647" s="248" t="str">
        <f t="shared" si="39"/>
        <v>Feni Fulgazi</v>
      </c>
      <c r="CQ1647" s="395"/>
      <c r="CR1647" s="395"/>
      <c r="CS1647" s="395"/>
      <c r="CT1647" s="395"/>
      <c r="CU1647" s="395"/>
      <c r="CV1647" s="395"/>
      <c r="CW1647" s="395"/>
      <c r="CX1647" s="395"/>
      <c r="CZ1647" s="248" t="s">
        <v>31</v>
      </c>
      <c r="DA1647" s="248" t="s">
        <v>185</v>
      </c>
      <c r="DB1647" s="248" t="str">
        <f t="shared" si="34"/>
        <v>Feni Fulgazi</v>
      </c>
      <c r="DC1647" s="365"/>
      <c r="DD1647"/>
      <c r="DE1647" s="248" t="s">
        <v>31</v>
      </c>
      <c r="DF1647" s="248" t="s">
        <v>185</v>
      </c>
      <c r="DG1647" s="248" t="str">
        <f t="shared" si="35"/>
        <v>Feni Fulgazi</v>
      </c>
      <c r="DH1647" s="365"/>
      <c r="DI1647"/>
      <c r="DJ1647" s="248" t="s">
        <v>31</v>
      </c>
      <c r="DK1647" s="248" t="s">
        <v>185</v>
      </c>
      <c r="DL1647" s="248" t="str">
        <f t="shared" si="32"/>
        <v>Feni Fulgazi</v>
      </c>
      <c r="DM1647" s="365"/>
      <c r="DN1647"/>
      <c r="DO1647" s="248" t="s">
        <v>31</v>
      </c>
      <c r="DP1647" s="248" t="s">
        <v>185</v>
      </c>
      <c r="DQ1647" s="248" t="str">
        <f t="shared" si="33"/>
        <v>Feni Fulgazi</v>
      </c>
      <c r="DR1647" s="365"/>
    </row>
    <row r="1648" spans="1:122" ht="15" hidden="1" x14ac:dyDescent="0.25">
      <c r="A1648" s="248" t="s">
        <v>31</v>
      </c>
      <c r="B1648" s="248" t="s">
        <v>186</v>
      </c>
      <c r="C1648" s="248" t="str">
        <f t="shared" si="28"/>
        <v>Feni Parshuram</v>
      </c>
      <c r="D1648" s="366"/>
      <c r="E1648" s="366"/>
      <c r="F1648" s="366"/>
      <c r="G1648" s="366"/>
      <c r="H1648" s="366"/>
      <c r="I1648" s="366"/>
      <c r="J1648" s="366"/>
      <c r="K1648" s="366"/>
      <c r="L1648" s="366"/>
      <c r="M1648" s="366"/>
      <c r="N1648" s="366"/>
      <c r="O1648" s="366"/>
      <c r="P1648" s="366"/>
      <c r="Q1648" s="366"/>
      <c r="R1648" s="366"/>
      <c r="S1648" s="169"/>
      <c r="T1648" s="169"/>
      <c r="U1648" s="248" t="s">
        <v>31</v>
      </c>
      <c r="V1648" s="248" t="s">
        <v>186</v>
      </c>
      <c r="W1648" s="248" t="str">
        <f t="shared" si="29"/>
        <v>Feni Parshuram</v>
      </c>
      <c r="X1648" s="366"/>
      <c r="Y1648" s="366"/>
      <c r="Z1648" s="366"/>
      <c r="AA1648" s="366"/>
      <c r="AB1648" s="366"/>
      <c r="AC1648" s="366"/>
      <c r="AD1648" s="366"/>
      <c r="AE1648" s="366"/>
      <c r="AF1648" s="366"/>
      <c r="AG1648" s="366"/>
      <c r="AH1648" s="366"/>
      <c r="AI1648" s="366"/>
      <c r="AJ1648" s="366"/>
      <c r="AK1648" s="366"/>
      <c r="AL1648" s="366"/>
      <c r="AO1648" s="248" t="s">
        <v>31</v>
      </c>
      <c r="AP1648" s="248" t="s">
        <v>186</v>
      </c>
      <c r="AQ1648" s="248" t="str">
        <f t="shared" si="36"/>
        <v>Feni Parshuram</v>
      </c>
      <c r="AR1648" s="392"/>
      <c r="AS1648" s="392"/>
      <c r="AT1648" s="392"/>
      <c r="AU1648" s="392"/>
      <c r="AV1648" s="392"/>
      <c r="AW1648" s="392"/>
      <c r="AX1648" s="392"/>
      <c r="AY1648" s="392"/>
      <c r="AZ1648" s="392"/>
      <c r="BA1648" s="392"/>
      <c r="BB1648" s="392"/>
      <c r="BC1648" s="392"/>
      <c r="BD1648" s="392"/>
      <c r="BE1648" s="392"/>
      <c r="BF1648" s="392"/>
      <c r="BH1648" s="248" t="s">
        <v>31</v>
      </c>
      <c r="BI1648" s="248" t="s">
        <v>186</v>
      </c>
      <c r="BJ1648" s="248" t="str">
        <f t="shared" si="37"/>
        <v>Feni Parshuram</v>
      </c>
      <c r="BK1648" s="392"/>
      <c r="BL1648" s="392"/>
      <c r="BM1648" s="392"/>
      <c r="BN1648" s="392"/>
      <c r="BO1648" s="392"/>
      <c r="BP1648" s="392"/>
      <c r="BQ1648" s="392"/>
      <c r="BR1648" s="392"/>
      <c r="BS1648" s="392"/>
      <c r="BT1648" s="392"/>
      <c r="BU1648" s="392"/>
      <c r="BV1648" s="392"/>
      <c r="BW1648" s="392"/>
      <c r="BX1648" s="392"/>
      <c r="BY1648" s="392"/>
      <c r="CA1648" s="248" t="s">
        <v>31</v>
      </c>
      <c r="CB1648" s="248" t="s">
        <v>186</v>
      </c>
      <c r="CC1648" s="248" t="str">
        <f t="shared" si="38"/>
        <v>Feni Parshuram</v>
      </c>
      <c r="CD1648" s="395"/>
      <c r="CE1648" s="395"/>
      <c r="CF1648" s="395"/>
      <c r="CG1648" s="395"/>
      <c r="CH1648" s="395"/>
      <c r="CI1648" s="395"/>
      <c r="CJ1648" s="395"/>
      <c r="CK1648" s="395"/>
      <c r="CN1648" s="248" t="s">
        <v>31</v>
      </c>
      <c r="CO1648" s="248" t="s">
        <v>186</v>
      </c>
      <c r="CP1648" s="248" t="str">
        <f t="shared" si="39"/>
        <v>Feni Parshuram</v>
      </c>
      <c r="CQ1648" s="395"/>
      <c r="CR1648" s="395"/>
      <c r="CS1648" s="395"/>
      <c r="CT1648" s="395"/>
      <c r="CU1648" s="395"/>
      <c r="CV1648" s="395"/>
      <c r="CW1648" s="395"/>
      <c r="CX1648" s="395"/>
      <c r="CZ1648" s="248" t="s">
        <v>31</v>
      </c>
      <c r="DA1648" s="248" t="s">
        <v>186</v>
      </c>
      <c r="DB1648" s="248" t="str">
        <f t="shared" si="34"/>
        <v>Feni Parshuram</v>
      </c>
      <c r="DC1648" s="365"/>
      <c r="DD1648"/>
      <c r="DE1648" s="248" t="s">
        <v>31</v>
      </c>
      <c r="DF1648" s="248" t="s">
        <v>186</v>
      </c>
      <c r="DG1648" s="248" t="str">
        <f t="shared" si="35"/>
        <v>Feni Parshuram</v>
      </c>
      <c r="DH1648" s="365"/>
      <c r="DI1648"/>
      <c r="DJ1648" s="248" t="s">
        <v>31</v>
      </c>
      <c r="DK1648" s="248" t="s">
        <v>186</v>
      </c>
      <c r="DL1648" s="248" t="str">
        <f t="shared" si="32"/>
        <v>Feni Parshuram</v>
      </c>
      <c r="DM1648" s="365"/>
      <c r="DN1648"/>
      <c r="DO1648" s="248" t="s">
        <v>31</v>
      </c>
      <c r="DP1648" s="248" t="s">
        <v>186</v>
      </c>
      <c r="DQ1648" s="248" t="str">
        <f t="shared" si="33"/>
        <v>Feni Parshuram</v>
      </c>
      <c r="DR1648" s="365"/>
    </row>
    <row r="1649" spans="1:122" ht="15" hidden="1" x14ac:dyDescent="0.25">
      <c r="A1649" s="248" t="s">
        <v>31</v>
      </c>
      <c r="B1649" s="249" t="s">
        <v>86</v>
      </c>
      <c r="C1649" s="248" t="str">
        <f t="shared" ref="C1649:C1715" si="40">A1649&amp;" "&amp;B1649</f>
        <v>Feni Prison</v>
      </c>
      <c r="D1649" s="366"/>
      <c r="E1649" s="366"/>
      <c r="F1649" s="366"/>
      <c r="G1649" s="366"/>
      <c r="H1649" s="366"/>
      <c r="I1649" s="366"/>
      <c r="J1649" s="366"/>
      <c r="K1649" s="366"/>
      <c r="L1649" s="366"/>
      <c r="M1649" s="366"/>
      <c r="N1649" s="366"/>
      <c r="O1649" s="366"/>
      <c r="P1649" s="366"/>
      <c r="Q1649" s="366"/>
      <c r="R1649" s="366"/>
      <c r="S1649" s="169"/>
      <c r="T1649" s="169"/>
      <c r="U1649" s="248" t="s">
        <v>31</v>
      </c>
      <c r="V1649" s="249" t="s">
        <v>86</v>
      </c>
      <c r="W1649" s="248" t="str">
        <f t="shared" ref="W1649:W1715" si="41">U1649&amp;" "&amp;V1649</f>
        <v>Feni Prison</v>
      </c>
      <c r="X1649" s="366"/>
      <c r="Y1649" s="366"/>
      <c r="Z1649" s="366"/>
      <c r="AA1649" s="366"/>
      <c r="AB1649" s="366"/>
      <c r="AC1649" s="366"/>
      <c r="AD1649" s="366"/>
      <c r="AE1649" s="366"/>
      <c r="AF1649" s="366"/>
      <c r="AG1649" s="366"/>
      <c r="AH1649" s="366"/>
      <c r="AI1649" s="366"/>
      <c r="AJ1649" s="366"/>
      <c r="AK1649" s="366"/>
      <c r="AL1649" s="366"/>
      <c r="AO1649" s="248" t="s">
        <v>31</v>
      </c>
      <c r="AP1649" s="249" t="s">
        <v>86</v>
      </c>
      <c r="AQ1649" s="248" t="str">
        <f t="shared" si="36"/>
        <v>Feni Prison</v>
      </c>
      <c r="AR1649" s="392"/>
      <c r="AS1649" s="392"/>
      <c r="AT1649" s="392"/>
      <c r="AU1649" s="392"/>
      <c r="AV1649" s="392"/>
      <c r="AW1649" s="392"/>
      <c r="AX1649" s="392"/>
      <c r="AY1649" s="392"/>
      <c r="AZ1649" s="392"/>
      <c r="BA1649" s="392"/>
      <c r="BB1649" s="392"/>
      <c r="BC1649" s="392"/>
      <c r="BD1649" s="392"/>
      <c r="BE1649" s="392"/>
      <c r="BF1649" s="392"/>
      <c r="BH1649" s="248" t="s">
        <v>31</v>
      </c>
      <c r="BI1649" s="249" t="s">
        <v>86</v>
      </c>
      <c r="BJ1649" s="248" t="str">
        <f t="shared" si="37"/>
        <v>Feni Prison</v>
      </c>
      <c r="BK1649" s="392"/>
      <c r="BL1649" s="392"/>
      <c r="BM1649" s="392"/>
      <c r="BN1649" s="392"/>
      <c r="BO1649" s="392"/>
      <c r="BP1649" s="392"/>
      <c r="BQ1649" s="392"/>
      <c r="BR1649" s="392"/>
      <c r="BS1649" s="392"/>
      <c r="BT1649" s="392"/>
      <c r="BU1649" s="392"/>
      <c r="BV1649" s="392"/>
      <c r="BW1649" s="392"/>
      <c r="BX1649" s="392"/>
      <c r="BY1649" s="392"/>
      <c r="CA1649" s="248" t="s">
        <v>31</v>
      </c>
      <c r="CB1649" s="249" t="s">
        <v>86</v>
      </c>
      <c r="CC1649" s="248" t="str">
        <f t="shared" si="38"/>
        <v>Feni Prison</v>
      </c>
      <c r="CD1649" s="395"/>
      <c r="CE1649" s="395"/>
      <c r="CF1649" s="395"/>
      <c r="CG1649" s="395"/>
      <c r="CH1649" s="395"/>
      <c r="CI1649" s="395"/>
      <c r="CJ1649" s="395"/>
      <c r="CK1649" s="395"/>
      <c r="CN1649" s="248" t="s">
        <v>31</v>
      </c>
      <c r="CO1649" s="249" t="s">
        <v>86</v>
      </c>
      <c r="CP1649" s="248" t="str">
        <f t="shared" si="39"/>
        <v>Feni Prison</v>
      </c>
      <c r="CQ1649" s="395"/>
      <c r="CR1649" s="395"/>
      <c r="CS1649" s="395"/>
      <c r="CT1649" s="395"/>
      <c r="CU1649" s="395"/>
      <c r="CV1649" s="395"/>
      <c r="CW1649" s="395"/>
      <c r="CX1649" s="395"/>
      <c r="CZ1649" s="248" t="s">
        <v>31</v>
      </c>
      <c r="DA1649" s="249" t="s">
        <v>86</v>
      </c>
      <c r="DB1649" s="248" t="str">
        <f t="shared" si="34"/>
        <v>Feni Prison</v>
      </c>
      <c r="DC1649" s="365"/>
      <c r="DD1649"/>
      <c r="DE1649" s="248" t="s">
        <v>31</v>
      </c>
      <c r="DF1649" s="249" t="s">
        <v>86</v>
      </c>
      <c r="DG1649" s="248" t="str">
        <f t="shared" si="35"/>
        <v>Feni Prison</v>
      </c>
      <c r="DH1649" s="365"/>
      <c r="DI1649"/>
      <c r="DJ1649" s="248" t="s">
        <v>31</v>
      </c>
      <c r="DK1649" s="249" t="s">
        <v>86</v>
      </c>
      <c r="DL1649" s="248" t="str">
        <f t="shared" si="32"/>
        <v>Feni Prison</v>
      </c>
      <c r="DM1649" s="365"/>
      <c r="DN1649"/>
      <c r="DO1649" s="248" t="s">
        <v>31</v>
      </c>
      <c r="DP1649" s="249" t="s">
        <v>86</v>
      </c>
      <c r="DQ1649" s="248" t="str">
        <f t="shared" si="33"/>
        <v>Feni Prison</v>
      </c>
      <c r="DR1649" s="365"/>
    </row>
    <row r="1650" spans="1:122" ht="15" hidden="1" x14ac:dyDescent="0.25">
      <c r="A1650" s="248" t="s">
        <v>31</v>
      </c>
      <c r="B1650" s="248" t="s">
        <v>187</v>
      </c>
      <c r="C1650" s="248" t="str">
        <f t="shared" si="40"/>
        <v>Feni Sonagazi</v>
      </c>
      <c r="D1650" s="366"/>
      <c r="E1650" s="366"/>
      <c r="F1650" s="366"/>
      <c r="G1650" s="366"/>
      <c r="H1650" s="366"/>
      <c r="I1650" s="366"/>
      <c r="J1650" s="366"/>
      <c r="K1650" s="366"/>
      <c r="L1650" s="366"/>
      <c r="M1650" s="366"/>
      <c r="N1650" s="366"/>
      <c r="O1650" s="366"/>
      <c r="P1650" s="366"/>
      <c r="Q1650" s="366"/>
      <c r="R1650" s="366"/>
      <c r="S1650" s="169"/>
      <c r="T1650" s="169"/>
      <c r="U1650" s="248" t="s">
        <v>31</v>
      </c>
      <c r="V1650" s="248" t="s">
        <v>187</v>
      </c>
      <c r="W1650" s="248" t="str">
        <f t="shared" si="41"/>
        <v>Feni Sonagazi</v>
      </c>
      <c r="X1650" s="366"/>
      <c r="Y1650" s="366"/>
      <c r="Z1650" s="366"/>
      <c r="AA1650" s="366"/>
      <c r="AB1650" s="366"/>
      <c r="AC1650" s="366"/>
      <c r="AD1650" s="366"/>
      <c r="AE1650" s="366"/>
      <c r="AF1650" s="366"/>
      <c r="AG1650" s="366"/>
      <c r="AH1650" s="366"/>
      <c r="AI1650" s="366"/>
      <c r="AJ1650" s="366"/>
      <c r="AK1650" s="366"/>
      <c r="AL1650" s="366"/>
      <c r="AO1650" s="248" t="s">
        <v>31</v>
      </c>
      <c r="AP1650" s="248" t="s">
        <v>187</v>
      </c>
      <c r="AQ1650" s="248" t="str">
        <f t="shared" si="36"/>
        <v>Feni Sonagazi</v>
      </c>
      <c r="AR1650" s="392"/>
      <c r="AS1650" s="392"/>
      <c r="AT1650" s="392"/>
      <c r="AU1650" s="392"/>
      <c r="AV1650" s="392"/>
      <c r="AW1650" s="392"/>
      <c r="AX1650" s="392"/>
      <c r="AY1650" s="392"/>
      <c r="AZ1650" s="392"/>
      <c r="BA1650" s="392"/>
      <c r="BB1650" s="392"/>
      <c r="BC1650" s="392"/>
      <c r="BD1650" s="392"/>
      <c r="BE1650" s="392"/>
      <c r="BF1650" s="392"/>
      <c r="BH1650" s="248" t="s">
        <v>31</v>
      </c>
      <c r="BI1650" s="248" t="s">
        <v>187</v>
      </c>
      <c r="BJ1650" s="248" t="str">
        <f t="shared" si="37"/>
        <v>Feni Sonagazi</v>
      </c>
      <c r="BK1650" s="392"/>
      <c r="BL1650" s="392"/>
      <c r="BM1650" s="392"/>
      <c r="BN1650" s="392"/>
      <c r="BO1650" s="392"/>
      <c r="BP1650" s="392"/>
      <c r="BQ1650" s="392"/>
      <c r="BR1650" s="392"/>
      <c r="BS1650" s="392"/>
      <c r="BT1650" s="392"/>
      <c r="BU1650" s="392"/>
      <c r="BV1650" s="392"/>
      <c r="BW1650" s="392"/>
      <c r="BX1650" s="392"/>
      <c r="BY1650" s="392"/>
      <c r="CA1650" s="248" t="s">
        <v>31</v>
      </c>
      <c r="CB1650" s="248" t="s">
        <v>187</v>
      </c>
      <c r="CC1650" s="248" t="str">
        <f t="shared" si="38"/>
        <v>Feni Sonagazi</v>
      </c>
      <c r="CD1650" s="395"/>
      <c r="CE1650" s="395"/>
      <c r="CF1650" s="395"/>
      <c r="CG1650" s="395"/>
      <c r="CH1650" s="395"/>
      <c r="CI1650" s="395"/>
      <c r="CJ1650" s="395"/>
      <c r="CK1650" s="395"/>
      <c r="CN1650" s="248" t="s">
        <v>31</v>
      </c>
      <c r="CO1650" s="248" t="s">
        <v>187</v>
      </c>
      <c r="CP1650" s="248" t="str">
        <f t="shared" si="39"/>
        <v>Feni Sonagazi</v>
      </c>
      <c r="CQ1650" s="395"/>
      <c r="CR1650" s="395"/>
      <c r="CS1650" s="395"/>
      <c r="CT1650" s="395"/>
      <c r="CU1650" s="395"/>
      <c r="CV1650" s="395"/>
      <c r="CW1650" s="395"/>
      <c r="CX1650" s="395"/>
      <c r="CZ1650" s="248" t="s">
        <v>31</v>
      </c>
      <c r="DA1650" s="248" t="s">
        <v>187</v>
      </c>
      <c r="DB1650" s="248" t="str">
        <f t="shared" si="34"/>
        <v>Feni Sonagazi</v>
      </c>
      <c r="DC1650" s="365"/>
      <c r="DD1650"/>
      <c r="DE1650" s="248" t="s">
        <v>31</v>
      </c>
      <c r="DF1650" s="248" t="s">
        <v>187</v>
      </c>
      <c r="DG1650" s="248" t="str">
        <f t="shared" si="35"/>
        <v>Feni Sonagazi</v>
      </c>
      <c r="DH1650" s="365"/>
      <c r="DI1650"/>
      <c r="DJ1650" s="248" t="s">
        <v>31</v>
      </c>
      <c r="DK1650" s="248" t="s">
        <v>187</v>
      </c>
      <c r="DL1650" s="248" t="str">
        <f t="shared" si="32"/>
        <v>Feni Sonagazi</v>
      </c>
      <c r="DM1650" s="365"/>
      <c r="DN1650"/>
      <c r="DO1650" s="248" t="s">
        <v>31</v>
      </c>
      <c r="DP1650" s="248" t="s">
        <v>187</v>
      </c>
      <c r="DQ1650" s="248" t="str">
        <f t="shared" si="33"/>
        <v>Feni Sonagazi</v>
      </c>
      <c r="DR1650" s="365"/>
    </row>
    <row r="1651" spans="1:122" ht="15" hidden="1" x14ac:dyDescent="0.25">
      <c r="A1651" s="248" t="s">
        <v>40</v>
      </c>
      <c r="B1651" s="248" t="s">
        <v>188</v>
      </c>
      <c r="C1651" s="248" t="str">
        <f t="shared" si="40"/>
        <v>Khagrachari Dighinala</v>
      </c>
      <c r="D1651" s="366"/>
      <c r="E1651" s="366"/>
      <c r="F1651" s="366"/>
      <c r="G1651" s="366"/>
      <c r="H1651" s="366"/>
      <c r="I1651" s="366"/>
      <c r="J1651" s="366"/>
      <c r="K1651" s="366"/>
      <c r="L1651" s="366"/>
      <c r="M1651" s="366"/>
      <c r="N1651" s="366"/>
      <c r="O1651" s="366"/>
      <c r="P1651" s="366"/>
      <c r="Q1651" s="366"/>
      <c r="R1651" s="366"/>
      <c r="S1651" s="169"/>
      <c r="T1651" s="169"/>
      <c r="U1651" s="248" t="s">
        <v>40</v>
      </c>
      <c r="V1651" s="248" t="s">
        <v>188</v>
      </c>
      <c r="W1651" s="248" t="str">
        <f t="shared" si="41"/>
        <v>Khagrachari Dighinala</v>
      </c>
      <c r="X1651" s="366"/>
      <c r="Y1651" s="366"/>
      <c r="Z1651" s="366"/>
      <c r="AA1651" s="366"/>
      <c r="AB1651" s="366"/>
      <c r="AC1651" s="366"/>
      <c r="AD1651" s="366"/>
      <c r="AE1651" s="366"/>
      <c r="AF1651" s="366"/>
      <c r="AG1651" s="366"/>
      <c r="AH1651" s="366"/>
      <c r="AI1651" s="366"/>
      <c r="AJ1651" s="366"/>
      <c r="AK1651" s="366"/>
      <c r="AL1651" s="366"/>
      <c r="AO1651" s="248" t="s">
        <v>40</v>
      </c>
      <c r="AP1651" s="248" t="s">
        <v>188</v>
      </c>
      <c r="AQ1651" s="248" t="str">
        <f t="shared" si="36"/>
        <v>Khagrachari Dighinala</v>
      </c>
      <c r="AR1651" s="392"/>
      <c r="AS1651" s="392"/>
      <c r="AT1651" s="392"/>
      <c r="AU1651" s="392"/>
      <c r="AV1651" s="392"/>
      <c r="AW1651" s="392"/>
      <c r="AX1651" s="392"/>
      <c r="AY1651" s="392"/>
      <c r="AZ1651" s="392"/>
      <c r="BA1651" s="392"/>
      <c r="BB1651" s="392"/>
      <c r="BC1651" s="392"/>
      <c r="BD1651" s="392"/>
      <c r="BE1651" s="392"/>
      <c r="BF1651" s="392"/>
      <c r="BH1651" s="248" t="s">
        <v>40</v>
      </c>
      <c r="BI1651" s="248" t="s">
        <v>188</v>
      </c>
      <c r="BJ1651" s="248" t="str">
        <f t="shared" si="37"/>
        <v>Khagrachari Dighinala</v>
      </c>
      <c r="BK1651" s="392"/>
      <c r="BL1651" s="392"/>
      <c r="BM1651" s="392"/>
      <c r="BN1651" s="392"/>
      <c r="BO1651" s="392"/>
      <c r="BP1651" s="392"/>
      <c r="BQ1651" s="392"/>
      <c r="BR1651" s="392"/>
      <c r="BS1651" s="392"/>
      <c r="BT1651" s="392"/>
      <c r="BU1651" s="392"/>
      <c r="BV1651" s="392"/>
      <c r="BW1651" s="392"/>
      <c r="BX1651" s="392"/>
      <c r="BY1651" s="392"/>
      <c r="CA1651" s="248" t="s">
        <v>40</v>
      </c>
      <c r="CB1651" s="248" t="s">
        <v>188</v>
      </c>
      <c r="CC1651" s="248" t="str">
        <f t="shared" si="38"/>
        <v>Khagrachari Dighinala</v>
      </c>
      <c r="CD1651" s="395"/>
      <c r="CE1651" s="395"/>
      <c r="CF1651" s="395"/>
      <c r="CG1651" s="395"/>
      <c r="CH1651" s="395"/>
      <c r="CI1651" s="395"/>
      <c r="CJ1651" s="395"/>
      <c r="CK1651" s="395"/>
      <c r="CN1651" s="248" t="s">
        <v>40</v>
      </c>
      <c r="CO1651" s="248" t="s">
        <v>188</v>
      </c>
      <c r="CP1651" s="248" t="str">
        <f t="shared" si="39"/>
        <v>Khagrachari Dighinala</v>
      </c>
      <c r="CQ1651" s="395"/>
      <c r="CR1651" s="395"/>
      <c r="CS1651" s="395"/>
      <c r="CT1651" s="395"/>
      <c r="CU1651" s="395"/>
      <c r="CV1651" s="395"/>
      <c r="CW1651" s="395"/>
      <c r="CX1651" s="395"/>
      <c r="CZ1651" s="248" t="s">
        <v>40</v>
      </c>
      <c r="DA1651" s="248" t="s">
        <v>188</v>
      </c>
      <c r="DB1651" s="248" t="str">
        <f t="shared" si="34"/>
        <v>Khagrachari Dighinala</v>
      </c>
      <c r="DC1651" s="365"/>
      <c r="DD1651"/>
      <c r="DE1651" s="248" t="s">
        <v>40</v>
      </c>
      <c r="DF1651" s="248" t="s">
        <v>188</v>
      </c>
      <c r="DG1651" s="248" t="str">
        <f t="shared" si="35"/>
        <v>Khagrachari Dighinala</v>
      </c>
      <c r="DH1651" s="365"/>
      <c r="DI1651"/>
      <c r="DJ1651" s="248" t="s">
        <v>40</v>
      </c>
      <c r="DK1651" s="248" t="s">
        <v>188</v>
      </c>
      <c r="DL1651" s="248" t="str">
        <f t="shared" si="32"/>
        <v>Khagrachari Dighinala</v>
      </c>
      <c r="DM1651" s="365"/>
      <c r="DN1651"/>
      <c r="DO1651" s="248" t="s">
        <v>40</v>
      </c>
      <c r="DP1651" s="248" t="s">
        <v>188</v>
      </c>
      <c r="DQ1651" s="248" t="str">
        <f t="shared" si="33"/>
        <v>Khagrachari Dighinala</v>
      </c>
      <c r="DR1651" s="365"/>
    </row>
    <row r="1652" spans="1:122" ht="15" hidden="1" x14ac:dyDescent="0.25">
      <c r="A1652" s="248" t="s">
        <v>40</v>
      </c>
      <c r="B1652" s="248" t="s">
        <v>941</v>
      </c>
      <c r="C1652" s="248" t="str">
        <f t="shared" si="40"/>
        <v>Khagrachari Khagrachari DOTs corner</v>
      </c>
      <c r="D1652" s="366"/>
      <c r="E1652" s="366"/>
      <c r="F1652" s="366"/>
      <c r="G1652" s="366"/>
      <c r="H1652" s="366"/>
      <c r="I1652" s="366"/>
      <c r="J1652" s="366"/>
      <c r="K1652" s="366"/>
      <c r="L1652" s="366"/>
      <c r="M1652" s="366"/>
      <c r="N1652" s="366"/>
      <c r="O1652" s="366"/>
      <c r="P1652" s="366"/>
      <c r="Q1652" s="366"/>
      <c r="R1652" s="366"/>
      <c r="S1652" s="169"/>
      <c r="T1652" s="169"/>
      <c r="U1652" s="248" t="s">
        <v>40</v>
      </c>
      <c r="V1652" s="248" t="s">
        <v>941</v>
      </c>
      <c r="W1652" s="248" t="str">
        <f t="shared" si="41"/>
        <v>Khagrachari Khagrachari DOTs corner</v>
      </c>
      <c r="X1652" s="366"/>
      <c r="Y1652" s="366"/>
      <c r="Z1652" s="366"/>
      <c r="AA1652" s="366"/>
      <c r="AB1652" s="366"/>
      <c r="AC1652" s="366"/>
      <c r="AD1652" s="366"/>
      <c r="AE1652" s="366"/>
      <c r="AF1652" s="366"/>
      <c r="AG1652" s="366"/>
      <c r="AH1652" s="366"/>
      <c r="AI1652" s="366"/>
      <c r="AJ1652" s="366"/>
      <c r="AK1652" s="366"/>
      <c r="AL1652" s="366"/>
      <c r="AO1652" s="248" t="s">
        <v>40</v>
      </c>
      <c r="AP1652" s="248" t="s">
        <v>941</v>
      </c>
      <c r="AQ1652" s="248" t="str">
        <f t="shared" si="36"/>
        <v>Khagrachari Khagrachari DOTs corner</v>
      </c>
      <c r="AR1652" s="392"/>
      <c r="AS1652" s="392"/>
      <c r="AT1652" s="392"/>
      <c r="AU1652" s="392"/>
      <c r="AV1652" s="392"/>
      <c r="AW1652" s="392"/>
      <c r="AX1652" s="392"/>
      <c r="AY1652" s="392"/>
      <c r="AZ1652" s="392"/>
      <c r="BA1652" s="392"/>
      <c r="BB1652" s="392"/>
      <c r="BC1652" s="392"/>
      <c r="BD1652" s="392"/>
      <c r="BE1652" s="392"/>
      <c r="BF1652" s="392"/>
      <c r="BH1652" s="248" t="s">
        <v>40</v>
      </c>
      <c r="BI1652" s="248" t="s">
        <v>941</v>
      </c>
      <c r="BJ1652" s="248" t="str">
        <f t="shared" si="37"/>
        <v>Khagrachari Khagrachari DOTs corner</v>
      </c>
      <c r="BK1652" s="392"/>
      <c r="BL1652" s="392"/>
      <c r="BM1652" s="392"/>
      <c r="BN1652" s="392"/>
      <c r="BO1652" s="392"/>
      <c r="BP1652" s="392"/>
      <c r="BQ1652" s="392"/>
      <c r="BR1652" s="392"/>
      <c r="BS1652" s="392"/>
      <c r="BT1652" s="392"/>
      <c r="BU1652" s="392"/>
      <c r="BV1652" s="392"/>
      <c r="BW1652" s="392"/>
      <c r="BX1652" s="392"/>
      <c r="BY1652" s="392"/>
      <c r="CA1652" s="248" t="s">
        <v>40</v>
      </c>
      <c r="CB1652" s="248" t="s">
        <v>941</v>
      </c>
      <c r="CC1652" s="248" t="str">
        <f t="shared" si="38"/>
        <v>Khagrachari Khagrachari DOTs corner</v>
      </c>
      <c r="CD1652" s="395"/>
      <c r="CE1652" s="395"/>
      <c r="CF1652" s="395"/>
      <c r="CG1652" s="395"/>
      <c r="CH1652" s="395"/>
      <c r="CI1652" s="395"/>
      <c r="CJ1652" s="395"/>
      <c r="CK1652" s="395"/>
      <c r="CN1652" s="248" t="s">
        <v>40</v>
      </c>
      <c r="CO1652" s="248" t="s">
        <v>941</v>
      </c>
      <c r="CP1652" s="248" t="str">
        <f t="shared" si="39"/>
        <v>Khagrachari Khagrachari DOTs corner</v>
      </c>
      <c r="CQ1652" s="395"/>
      <c r="CR1652" s="395"/>
      <c r="CS1652" s="395"/>
      <c r="CT1652" s="395"/>
      <c r="CU1652" s="395"/>
      <c r="CV1652" s="395"/>
      <c r="CW1652" s="395"/>
      <c r="CX1652" s="395"/>
      <c r="CZ1652" s="248" t="s">
        <v>40</v>
      </c>
      <c r="DA1652" s="248" t="s">
        <v>941</v>
      </c>
      <c r="DB1652" s="248" t="str">
        <f t="shared" si="34"/>
        <v>Khagrachari Khagrachari DOTs corner</v>
      </c>
      <c r="DC1652" s="365"/>
      <c r="DD1652"/>
      <c r="DE1652" s="248" t="s">
        <v>40</v>
      </c>
      <c r="DF1652" s="248" t="s">
        <v>941</v>
      </c>
      <c r="DG1652" s="248" t="str">
        <f t="shared" si="35"/>
        <v>Khagrachari Khagrachari DOTs corner</v>
      </c>
      <c r="DH1652" s="365"/>
      <c r="DI1652"/>
      <c r="DJ1652" s="248" t="s">
        <v>40</v>
      </c>
      <c r="DK1652" s="248" t="s">
        <v>941</v>
      </c>
      <c r="DL1652" s="248" t="str">
        <f t="shared" si="32"/>
        <v>Khagrachari Khagrachari DOTs corner</v>
      </c>
      <c r="DM1652" s="365"/>
      <c r="DN1652"/>
      <c r="DO1652" s="248" t="s">
        <v>40</v>
      </c>
      <c r="DP1652" s="248" t="s">
        <v>941</v>
      </c>
      <c r="DQ1652" s="248" t="str">
        <f t="shared" si="33"/>
        <v>Khagrachari Khagrachari DOTs corner</v>
      </c>
      <c r="DR1652" s="365"/>
    </row>
    <row r="1653" spans="1:122" ht="15" hidden="1" x14ac:dyDescent="0.25">
      <c r="A1653" s="248" t="s">
        <v>40</v>
      </c>
      <c r="B1653" s="227" t="s">
        <v>189</v>
      </c>
      <c r="C1653" s="248" t="str">
        <f t="shared" si="40"/>
        <v>Khagrachari Khagrachari Sadar</v>
      </c>
      <c r="D1653" s="366"/>
      <c r="E1653" s="366"/>
      <c r="F1653" s="366"/>
      <c r="G1653" s="366"/>
      <c r="H1653" s="366"/>
      <c r="I1653" s="366"/>
      <c r="J1653" s="366"/>
      <c r="K1653" s="366"/>
      <c r="L1653" s="366"/>
      <c r="M1653" s="366"/>
      <c r="N1653" s="366"/>
      <c r="O1653" s="366"/>
      <c r="P1653" s="366"/>
      <c r="Q1653" s="366"/>
      <c r="R1653" s="366"/>
      <c r="S1653" s="169"/>
      <c r="T1653" s="169"/>
      <c r="U1653" s="248" t="s">
        <v>40</v>
      </c>
      <c r="V1653" s="227" t="s">
        <v>189</v>
      </c>
      <c r="W1653" s="248" t="str">
        <f t="shared" si="41"/>
        <v>Khagrachari Khagrachari Sadar</v>
      </c>
      <c r="X1653" s="366"/>
      <c r="Y1653" s="366"/>
      <c r="Z1653" s="366"/>
      <c r="AA1653" s="366"/>
      <c r="AB1653" s="366"/>
      <c r="AC1653" s="366"/>
      <c r="AD1653" s="366"/>
      <c r="AE1653" s="366"/>
      <c r="AF1653" s="366"/>
      <c r="AG1653" s="366"/>
      <c r="AH1653" s="366"/>
      <c r="AI1653" s="366"/>
      <c r="AJ1653" s="366"/>
      <c r="AK1653" s="366"/>
      <c r="AL1653" s="366"/>
      <c r="AO1653" s="248" t="s">
        <v>40</v>
      </c>
      <c r="AP1653" s="227" t="s">
        <v>189</v>
      </c>
      <c r="AQ1653" s="248" t="str">
        <f t="shared" si="36"/>
        <v>Khagrachari Khagrachari Sadar</v>
      </c>
      <c r="AR1653" s="392"/>
      <c r="AS1653" s="392"/>
      <c r="AT1653" s="392"/>
      <c r="AU1653" s="392"/>
      <c r="AV1653" s="392"/>
      <c r="AW1653" s="392"/>
      <c r="AX1653" s="392"/>
      <c r="AY1653" s="392"/>
      <c r="AZ1653" s="392"/>
      <c r="BA1653" s="392"/>
      <c r="BB1653" s="392"/>
      <c r="BC1653" s="392"/>
      <c r="BD1653" s="392"/>
      <c r="BE1653" s="392"/>
      <c r="BF1653" s="392"/>
      <c r="BH1653" s="248" t="s">
        <v>40</v>
      </c>
      <c r="BI1653" s="227" t="s">
        <v>189</v>
      </c>
      <c r="BJ1653" s="248" t="str">
        <f t="shared" si="37"/>
        <v>Khagrachari Khagrachari Sadar</v>
      </c>
      <c r="BK1653" s="392"/>
      <c r="BL1653" s="392"/>
      <c r="BM1653" s="392"/>
      <c r="BN1653" s="392"/>
      <c r="BO1653" s="392"/>
      <c r="BP1653" s="392"/>
      <c r="BQ1653" s="392"/>
      <c r="BR1653" s="392"/>
      <c r="BS1653" s="392"/>
      <c r="BT1653" s="392"/>
      <c r="BU1653" s="392"/>
      <c r="BV1653" s="392"/>
      <c r="BW1653" s="392"/>
      <c r="BX1653" s="392"/>
      <c r="BY1653" s="392"/>
      <c r="CA1653" s="248" t="s">
        <v>40</v>
      </c>
      <c r="CB1653" s="227" t="s">
        <v>189</v>
      </c>
      <c r="CC1653" s="248" t="str">
        <f t="shared" si="38"/>
        <v>Khagrachari Khagrachari Sadar</v>
      </c>
      <c r="CD1653" s="395"/>
      <c r="CE1653" s="395"/>
      <c r="CF1653" s="395"/>
      <c r="CG1653" s="395"/>
      <c r="CH1653" s="395"/>
      <c r="CI1653" s="395"/>
      <c r="CJ1653" s="395"/>
      <c r="CK1653" s="395"/>
      <c r="CN1653" s="248" t="s">
        <v>40</v>
      </c>
      <c r="CO1653" s="227" t="s">
        <v>189</v>
      </c>
      <c r="CP1653" s="248" t="str">
        <f t="shared" si="39"/>
        <v>Khagrachari Khagrachari Sadar</v>
      </c>
      <c r="CQ1653" s="395"/>
      <c r="CR1653" s="395"/>
      <c r="CS1653" s="395"/>
      <c r="CT1653" s="395"/>
      <c r="CU1653" s="395"/>
      <c r="CV1653" s="395"/>
      <c r="CW1653" s="395"/>
      <c r="CX1653" s="395"/>
      <c r="CZ1653" s="248" t="s">
        <v>40</v>
      </c>
      <c r="DA1653" s="227" t="s">
        <v>189</v>
      </c>
      <c r="DB1653" s="248" t="str">
        <f t="shared" si="34"/>
        <v>Khagrachari Khagrachari Sadar</v>
      </c>
      <c r="DC1653" s="365"/>
      <c r="DD1653"/>
      <c r="DE1653" s="248" t="s">
        <v>40</v>
      </c>
      <c r="DF1653" s="227" t="s">
        <v>189</v>
      </c>
      <c r="DG1653" s="248" t="str">
        <f t="shared" si="35"/>
        <v>Khagrachari Khagrachari Sadar</v>
      </c>
      <c r="DH1653" s="365"/>
      <c r="DI1653"/>
      <c r="DJ1653" s="248" t="s">
        <v>40</v>
      </c>
      <c r="DK1653" s="227" t="s">
        <v>189</v>
      </c>
      <c r="DL1653" s="248" t="str">
        <f t="shared" si="32"/>
        <v>Khagrachari Khagrachari Sadar</v>
      </c>
      <c r="DM1653" s="365"/>
      <c r="DN1653"/>
      <c r="DO1653" s="248" t="s">
        <v>40</v>
      </c>
      <c r="DP1653" s="227" t="s">
        <v>189</v>
      </c>
      <c r="DQ1653" s="248" t="str">
        <f t="shared" si="33"/>
        <v>Khagrachari Khagrachari Sadar</v>
      </c>
      <c r="DR1653" s="365"/>
    </row>
    <row r="1654" spans="1:122" ht="15" hidden="1" x14ac:dyDescent="0.25">
      <c r="A1654" s="248" t="s">
        <v>40</v>
      </c>
      <c r="B1654" s="248" t="s">
        <v>190</v>
      </c>
      <c r="C1654" s="248" t="str">
        <f t="shared" si="40"/>
        <v>Khagrachari Laksmichari</v>
      </c>
      <c r="D1654" s="366"/>
      <c r="E1654" s="366"/>
      <c r="F1654" s="366"/>
      <c r="G1654" s="366"/>
      <c r="H1654" s="366"/>
      <c r="I1654" s="366"/>
      <c r="J1654" s="366"/>
      <c r="K1654" s="366"/>
      <c r="L1654" s="366"/>
      <c r="M1654" s="366"/>
      <c r="N1654" s="366"/>
      <c r="O1654" s="366"/>
      <c r="P1654" s="366"/>
      <c r="Q1654" s="366"/>
      <c r="R1654" s="366"/>
      <c r="S1654" s="169"/>
      <c r="T1654" s="169"/>
      <c r="U1654" s="248" t="s">
        <v>40</v>
      </c>
      <c r="V1654" s="248" t="s">
        <v>190</v>
      </c>
      <c r="W1654" s="248" t="str">
        <f t="shared" si="41"/>
        <v>Khagrachari Laksmichari</v>
      </c>
      <c r="X1654" s="366"/>
      <c r="Y1654" s="366"/>
      <c r="Z1654" s="366"/>
      <c r="AA1654" s="366"/>
      <c r="AB1654" s="366"/>
      <c r="AC1654" s="366"/>
      <c r="AD1654" s="366"/>
      <c r="AE1654" s="366"/>
      <c r="AF1654" s="366"/>
      <c r="AG1654" s="366"/>
      <c r="AH1654" s="366"/>
      <c r="AI1654" s="366"/>
      <c r="AJ1654" s="366"/>
      <c r="AK1654" s="366"/>
      <c r="AL1654" s="366"/>
      <c r="AO1654" s="248" t="s">
        <v>40</v>
      </c>
      <c r="AP1654" s="248" t="s">
        <v>190</v>
      </c>
      <c r="AQ1654" s="248" t="str">
        <f t="shared" si="36"/>
        <v>Khagrachari Laksmichari</v>
      </c>
      <c r="AR1654" s="392"/>
      <c r="AS1654" s="392"/>
      <c r="AT1654" s="392"/>
      <c r="AU1654" s="392"/>
      <c r="AV1654" s="392"/>
      <c r="AW1654" s="392"/>
      <c r="AX1654" s="392"/>
      <c r="AY1654" s="392"/>
      <c r="AZ1654" s="392"/>
      <c r="BA1654" s="392"/>
      <c r="BB1654" s="392"/>
      <c r="BC1654" s="392"/>
      <c r="BD1654" s="392"/>
      <c r="BE1654" s="392"/>
      <c r="BF1654" s="392"/>
      <c r="BH1654" s="248" t="s">
        <v>40</v>
      </c>
      <c r="BI1654" s="248" t="s">
        <v>190</v>
      </c>
      <c r="BJ1654" s="248" t="str">
        <f t="shared" si="37"/>
        <v>Khagrachari Laksmichari</v>
      </c>
      <c r="BK1654" s="392"/>
      <c r="BL1654" s="392"/>
      <c r="BM1654" s="392"/>
      <c r="BN1654" s="392"/>
      <c r="BO1654" s="392"/>
      <c r="BP1654" s="392"/>
      <c r="BQ1654" s="392"/>
      <c r="BR1654" s="392"/>
      <c r="BS1654" s="392"/>
      <c r="BT1654" s="392"/>
      <c r="BU1654" s="392"/>
      <c r="BV1654" s="392"/>
      <c r="BW1654" s="392"/>
      <c r="BX1654" s="392"/>
      <c r="BY1654" s="392"/>
      <c r="CA1654" s="248" t="s">
        <v>40</v>
      </c>
      <c r="CB1654" s="248" t="s">
        <v>190</v>
      </c>
      <c r="CC1654" s="248" t="str">
        <f t="shared" si="38"/>
        <v>Khagrachari Laksmichari</v>
      </c>
      <c r="CD1654" s="395"/>
      <c r="CE1654" s="395"/>
      <c r="CF1654" s="395"/>
      <c r="CG1654" s="395"/>
      <c r="CH1654" s="395"/>
      <c r="CI1654" s="395"/>
      <c r="CJ1654" s="395"/>
      <c r="CK1654" s="395"/>
      <c r="CN1654" s="248" t="s">
        <v>40</v>
      </c>
      <c r="CO1654" s="248" t="s">
        <v>190</v>
      </c>
      <c r="CP1654" s="248" t="str">
        <f t="shared" si="39"/>
        <v>Khagrachari Laksmichari</v>
      </c>
      <c r="CQ1654" s="395"/>
      <c r="CR1654" s="395"/>
      <c r="CS1654" s="395"/>
      <c r="CT1654" s="395"/>
      <c r="CU1654" s="395"/>
      <c r="CV1654" s="395"/>
      <c r="CW1654" s="395"/>
      <c r="CX1654" s="395"/>
      <c r="CZ1654" s="248" t="s">
        <v>40</v>
      </c>
      <c r="DA1654" s="248" t="s">
        <v>190</v>
      </c>
      <c r="DB1654" s="248" t="str">
        <f t="shared" si="34"/>
        <v>Khagrachari Laksmichari</v>
      </c>
      <c r="DC1654" s="365"/>
      <c r="DD1654"/>
      <c r="DE1654" s="248" t="s">
        <v>40</v>
      </c>
      <c r="DF1654" s="248" t="s">
        <v>190</v>
      </c>
      <c r="DG1654" s="248" t="str">
        <f t="shared" si="35"/>
        <v>Khagrachari Laksmichari</v>
      </c>
      <c r="DH1654" s="365"/>
      <c r="DI1654"/>
      <c r="DJ1654" s="248" t="s">
        <v>40</v>
      </c>
      <c r="DK1654" s="248" t="s">
        <v>190</v>
      </c>
      <c r="DL1654" s="248" t="str">
        <f t="shared" si="32"/>
        <v>Khagrachari Laksmichari</v>
      </c>
      <c r="DM1654" s="365"/>
      <c r="DN1654"/>
      <c r="DO1654" s="248" t="s">
        <v>40</v>
      </c>
      <c r="DP1654" s="248" t="s">
        <v>190</v>
      </c>
      <c r="DQ1654" s="248" t="str">
        <f t="shared" si="33"/>
        <v>Khagrachari Laksmichari</v>
      </c>
      <c r="DR1654" s="365"/>
    </row>
    <row r="1655" spans="1:122" ht="15" hidden="1" x14ac:dyDescent="0.25">
      <c r="A1655" s="248" t="s">
        <v>40</v>
      </c>
      <c r="B1655" s="248" t="s">
        <v>191</v>
      </c>
      <c r="C1655" s="248" t="str">
        <f t="shared" si="40"/>
        <v>Khagrachari Manikchari</v>
      </c>
      <c r="D1655" s="366"/>
      <c r="E1655" s="366"/>
      <c r="F1655" s="366"/>
      <c r="G1655" s="366"/>
      <c r="H1655" s="366"/>
      <c r="I1655" s="366"/>
      <c r="J1655" s="366"/>
      <c r="K1655" s="366"/>
      <c r="L1655" s="366"/>
      <c r="M1655" s="366"/>
      <c r="N1655" s="366"/>
      <c r="O1655" s="366"/>
      <c r="P1655" s="366"/>
      <c r="Q1655" s="366"/>
      <c r="R1655" s="366"/>
      <c r="S1655" s="169"/>
      <c r="T1655" s="169"/>
      <c r="U1655" s="248" t="s">
        <v>40</v>
      </c>
      <c r="V1655" s="248" t="s">
        <v>191</v>
      </c>
      <c r="W1655" s="248" t="str">
        <f t="shared" si="41"/>
        <v>Khagrachari Manikchari</v>
      </c>
      <c r="X1655" s="366"/>
      <c r="Y1655" s="366"/>
      <c r="Z1655" s="366"/>
      <c r="AA1655" s="366"/>
      <c r="AB1655" s="366"/>
      <c r="AC1655" s="366"/>
      <c r="AD1655" s="366"/>
      <c r="AE1655" s="366"/>
      <c r="AF1655" s="366"/>
      <c r="AG1655" s="366"/>
      <c r="AH1655" s="366"/>
      <c r="AI1655" s="366"/>
      <c r="AJ1655" s="366"/>
      <c r="AK1655" s="366"/>
      <c r="AL1655" s="366"/>
      <c r="AO1655" s="248" t="s">
        <v>40</v>
      </c>
      <c r="AP1655" s="248" t="s">
        <v>191</v>
      </c>
      <c r="AQ1655" s="248" t="str">
        <f t="shared" si="36"/>
        <v>Khagrachari Manikchari</v>
      </c>
      <c r="AR1655" s="392"/>
      <c r="AS1655" s="392"/>
      <c r="AT1655" s="392"/>
      <c r="AU1655" s="392"/>
      <c r="AV1655" s="392"/>
      <c r="AW1655" s="392"/>
      <c r="AX1655" s="392"/>
      <c r="AY1655" s="392"/>
      <c r="AZ1655" s="392"/>
      <c r="BA1655" s="392"/>
      <c r="BB1655" s="392"/>
      <c r="BC1655" s="392"/>
      <c r="BD1655" s="392"/>
      <c r="BE1655" s="392"/>
      <c r="BF1655" s="392"/>
      <c r="BH1655" s="248" t="s">
        <v>40</v>
      </c>
      <c r="BI1655" s="248" t="s">
        <v>191</v>
      </c>
      <c r="BJ1655" s="248" t="str">
        <f t="shared" si="37"/>
        <v>Khagrachari Manikchari</v>
      </c>
      <c r="BK1655" s="392"/>
      <c r="BL1655" s="392"/>
      <c r="BM1655" s="392"/>
      <c r="BN1655" s="392"/>
      <c r="BO1655" s="392"/>
      <c r="BP1655" s="392"/>
      <c r="BQ1655" s="392"/>
      <c r="BR1655" s="392"/>
      <c r="BS1655" s="392"/>
      <c r="BT1655" s="392"/>
      <c r="BU1655" s="392"/>
      <c r="BV1655" s="392"/>
      <c r="BW1655" s="392"/>
      <c r="BX1655" s="392"/>
      <c r="BY1655" s="392"/>
      <c r="CA1655" s="248" t="s">
        <v>40</v>
      </c>
      <c r="CB1655" s="248" t="s">
        <v>191</v>
      </c>
      <c r="CC1655" s="248" t="str">
        <f t="shared" si="38"/>
        <v>Khagrachari Manikchari</v>
      </c>
      <c r="CD1655" s="395"/>
      <c r="CE1655" s="395"/>
      <c r="CF1655" s="395"/>
      <c r="CG1655" s="395"/>
      <c r="CH1655" s="395"/>
      <c r="CI1655" s="395"/>
      <c r="CJ1655" s="395"/>
      <c r="CK1655" s="395"/>
      <c r="CN1655" s="248" t="s">
        <v>40</v>
      </c>
      <c r="CO1655" s="248" t="s">
        <v>191</v>
      </c>
      <c r="CP1655" s="248" t="str">
        <f t="shared" si="39"/>
        <v>Khagrachari Manikchari</v>
      </c>
      <c r="CQ1655" s="395"/>
      <c r="CR1655" s="395"/>
      <c r="CS1655" s="395"/>
      <c r="CT1655" s="395"/>
      <c r="CU1655" s="395"/>
      <c r="CV1655" s="395"/>
      <c r="CW1655" s="395"/>
      <c r="CX1655" s="395"/>
      <c r="CZ1655" s="248" t="s">
        <v>40</v>
      </c>
      <c r="DA1655" s="248" t="s">
        <v>191</v>
      </c>
      <c r="DB1655" s="248" t="str">
        <f t="shared" si="34"/>
        <v>Khagrachari Manikchari</v>
      </c>
      <c r="DC1655" s="365"/>
      <c r="DD1655"/>
      <c r="DE1655" s="248" t="s">
        <v>40</v>
      </c>
      <c r="DF1655" s="248" t="s">
        <v>191</v>
      </c>
      <c r="DG1655" s="248" t="str">
        <f t="shared" si="35"/>
        <v>Khagrachari Manikchari</v>
      </c>
      <c r="DH1655" s="365"/>
      <c r="DI1655"/>
      <c r="DJ1655" s="248" t="s">
        <v>40</v>
      </c>
      <c r="DK1655" s="248" t="s">
        <v>191</v>
      </c>
      <c r="DL1655" s="248" t="str">
        <f t="shared" si="32"/>
        <v>Khagrachari Manikchari</v>
      </c>
      <c r="DM1655" s="365"/>
      <c r="DN1655"/>
      <c r="DO1655" s="248" t="s">
        <v>40</v>
      </c>
      <c r="DP1655" s="248" t="s">
        <v>191</v>
      </c>
      <c r="DQ1655" s="248" t="str">
        <f t="shared" si="33"/>
        <v>Khagrachari Manikchari</v>
      </c>
      <c r="DR1655" s="365"/>
    </row>
    <row r="1656" spans="1:122" ht="15" hidden="1" x14ac:dyDescent="0.25">
      <c r="A1656" s="248" t="s">
        <v>40</v>
      </c>
      <c r="B1656" s="248" t="s">
        <v>192</v>
      </c>
      <c r="C1656" s="248" t="str">
        <f t="shared" si="40"/>
        <v>Khagrachari Matiranga</v>
      </c>
      <c r="D1656" s="366"/>
      <c r="E1656" s="366"/>
      <c r="F1656" s="366"/>
      <c r="G1656" s="366"/>
      <c r="H1656" s="366"/>
      <c r="I1656" s="366"/>
      <c r="J1656" s="366"/>
      <c r="K1656" s="366"/>
      <c r="L1656" s="366"/>
      <c r="M1656" s="366"/>
      <c r="N1656" s="366"/>
      <c r="O1656" s="366"/>
      <c r="P1656" s="366"/>
      <c r="Q1656" s="366"/>
      <c r="R1656" s="366"/>
      <c r="S1656" s="169"/>
      <c r="T1656" s="169"/>
      <c r="U1656" s="248" t="s">
        <v>40</v>
      </c>
      <c r="V1656" s="248" t="s">
        <v>192</v>
      </c>
      <c r="W1656" s="248" t="str">
        <f t="shared" si="41"/>
        <v>Khagrachari Matiranga</v>
      </c>
      <c r="X1656" s="366"/>
      <c r="Y1656" s="366"/>
      <c r="Z1656" s="366"/>
      <c r="AA1656" s="366"/>
      <c r="AB1656" s="366"/>
      <c r="AC1656" s="366"/>
      <c r="AD1656" s="366"/>
      <c r="AE1656" s="366"/>
      <c r="AF1656" s="366"/>
      <c r="AG1656" s="366"/>
      <c r="AH1656" s="366"/>
      <c r="AI1656" s="366"/>
      <c r="AJ1656" s="366"/>
      <c r="AK1656" s="366"/>
      <c r="AL1656" s="366"/>
      <c r="AO1656" s="248" t="s">
        <v>40</v>
      </c>
      <c r="AP1656" s="248" t="s">
        <v>192</v>
      </c>
      <c r="AQ1656" s="248" t="str">
        <f t="shared" si="36"/>
        <v>Khagrachari Matiranga</v>
      </c>
      <c r="AR1656" s="392"/>
      <c r="AS1656" s="392"/>
      <c r="AT1656" s="392"/>
      <c r="AU1656" s="392"/>
      <c r="AV1656" s="392"/>
      <c r="AW1656" s="392"/>
      <c r="AX1656" s="392"/>
      <c r="AY1656" s="392"/>
      <c r="AZ1656" s="392"/>
      <c r="BA1656" s="392"/>
      <c r="BB1656" s="392"/>
      <c r="BC1656" s="392"/>
      <c r="BD1656" s="392"/>
      <c r="BE1656" s="392"/>
      <c r="BF1656" s="392"/>
      <c r="BH1656" s="248" t="s">
        <v>40</v>
      </c>
      <c r="BI1656" s="248" t="s">
        <v>192</v>
      </c>
      <c r="BJ1656" s="248" t="str">
        <f t="shared" si="37"/>
        <v>Khagrachari Matiranga</v>
      </c>
      <c r="BK1656" s="392"/>
      <c r="BL1656" s="392"/>
      <c r="BM1656" s="392"/>
      <c r="BN1656" s="392"/>
      <c r="BO1656" s="392"/>
      <c r="BP1656" s="392"/>
      <c r="BQ1656" s="392"/>
      <c r="BR1656" s="392"/>
      <c r="BS1656" s="392"/>
      <c r="BT1656" s="392"/>
      <c r="BU1656" s="392"/>
      <c r="BV1656" s="392"/>
      <c r="BW1656" s="392"/>
      <c r="BX1656" s="392"/>
      <c r="BY1656" s="392"/>
      <c r="CA1656" s="248" t="s">
        <v>40</v>
      </c>
      <c r="CB1656" s="248" t="s">
        <v>192</v>
      </c>
      <c r="CC1656" s="248" t="str">
        <f t="shared" si="38"/>
        <v>Khagrachari Matiranga</v>
      </c>
      <c r="CD1656" s="395"/>
      <c r="CE1656" s="395"/>
      <c r="CF1656" s="395"/>
      <c r="CG1656" s="395"/>
      <c r="CH1656" s="395"/>
      <c r="CI1656" s="395"/>
      <c r="CJ1656" s="395"/>
      <c r="CK1656" s="395"/>
      <c r="CN1656" s="248" t="s">
        <v>40</v>
      </c>
      <c r="CO1656" s="248" t="s">
        <v>192</v>
      </c>
      <c r="CP1656" s="248" t="str">
        <f t="shared" si="39"/>
        <v>Khagrachari Matiranga</v>
      </c>
      <c r="CQ1656" s="395"/>
      <c r="CR1656" s="395"/>
      <c r="CS1656" s="395"/>
      <c r="CT1656" s="395"/>
      <c r="CU1656" s="395"/>
      <c r="CV1656" s="395"/>
      <c r="CW1656" s="395"/>
      <c r="CX1656" s="395"/>
      <c r="CZ1656" s="248" t="s">
        <v>40</v>
      </c>
      <c r="DA1656" s="248" t="s">
        <v>192</v>
      </c>
      <c r="DB1656" s="248" t="str">
        <f t="shared" si="34"/>
        <v>Khagrachari Matiranga</v>
      </c>
      <c r="DC1656" s="365"/>
      <c r="DD1656"/>
      <c r="DE1656" s="248" t="s">
        <v>40</v>
      </c>
      <c r="DF1656" s="248" t="s">
        <v>192</v>
      </c>
      <c r="DG1656" s="248" t="str">
        <f t="shared" si="35"/>
        <v>Khagrachari Matiranga</v>
      </c>
      <c r="DH1656" s="365"/>
      <c r="DI1656"/>
      <c r="DJ1656" s="248" t="s">
        <v>40</v>
      </c>
      <c r="DK1656" s="248" t="s">
        <v>192</v>
      </c>
      <c r="DL1656" s="248" t="str">
        <f t="shared" si="32"/>
        <v>Khagrachari Matiranga</v>
      </c>
      <c r="DM1656" s="365"/>
      <c r="DN1656"/>
      <c r="DO1656" s="248" t="s">
        <v>40</v>
      </c>
      <c r="DP1656" s="248" t="s">
        <v>192</v>
      </c>
      <c r="DQ1656" s="248" t="str">
        <f t="shared" si="33"/>
        <v>Khagrachari Matiranga</v>
      </c>
      <c r="DR1656" s="365"/>
    </row>
    <row r="1657" spans="1:122" ht="15" hidden="1" x14ac:dyDescent="0.25">
      <c r="A1657" s="248" t="s">
        <v>40</v>
      </c>
      <c r="B1657" s="248" t="s">
        <v>193</v>
      </c>
      <c r="C1657" s="248" t="str">
        <f t="shared" si="40"/>
        <v>Khagrachari Mohalchari</v>
      </c>
      <c r="D1657" s="366"/>
      <c r="E1657" s="366"/>
      <c r="F1657" s="366"/>
      <c r="G1657" s="366"/>
      <c r="H1657" s="366"/>
      <c r="I1657" s="366"/>
      <c r="J1657" s="366"/>
      <c r="K1657" s="366"/>
      <c r="L1657" s="366"/>
      <c r="M1657" s="366"/>
      <c r="N1657" s="366"/>
      <c r="O1657" s="366"/>
      <c r="P1657" s="366"/>
      <c r="Q1657" s="366"/>
      <c r="R1657" s="366"/>
      <c r="S1657" s="169"/>
      <c r="T1657" s="169"/>
      <c r="U1657" s="248" t="s">
        <v>40</v>
      </c>
      <c r="V1657" s="248" t="s">
        <v>193</v>
      </c>
      <c r="W1657" s="248" t="str">
        <f t="shared" si="41"/>
        <v>Khagrachari Mohalchari</v>
      </c>
      <c r="X1657" s="366"/>
      <c r="Y1657" s="366"/>
      <c r="Z1657" s="366"/>
      <c r="AA1657" s="366"/>
      <c r="AB1657" s="366"/>
      <c r="AC1657" s="366"/>
      <c r="AD1657" s="366"/>
      <c r="AE1657" s="366"/>
      <c r="AF1657" s="366"/>
      <c r="AG1657" s="366"/>
      <c r="AH1657" s="366"/>
      <c r="AI1657" s="366"/>
      <c r="AJ1657" s="366"/>
      <c r="AK1657" s="366"/>
      <c r="AL1657" s="366"/>
      <c r="AO1657" s="248" t="s">
        <v>40</v>
      </c>
      <c r="AP1657" s="248" t="s">
        <v>193</v>
      </c>
      <c r="AQ1657" s="248" t="str">
        <f t="shared" si="36"/>
        <v>Khagrachari Mohalchari</v>
      </c>
      <c r="AR1657" s="392"/>
      <c r="AS1657" s="392"/>
      <c r="AT1657" s="392"/>
      <c r="AU1657" s="392"/>
      <c r="AV1657" s="392"/>
      <c r="AW1657" s="392"/>
      <c r="AX1657" s="392"/>
      <c r="AY1657" s="392"/>
      <c r="AZ1657" s="392"/>
      <c r="BA1657" s="392"/>
      <c r="BB1657" s="392"/>
      <c r="BC1657" s="392"/>
      <c r="BD1657" s="392"/>
      <c r="BE1657" s="392"/>
      <c r="BF1657" s="392"/>
      <c r="BH1657" s="248" t="s">
        <v>40</v>
      </c>
      <c r="BI1657" s="248" t="s">
        <v>193</v>
      </c>
      <c r="BJ1657" s="248" t="str">
        <f t="shared" si="37"/>
        <v>Khagrachari Mohalchari</v>
      </c>
      <c r="BK1657" s="392"/>
      <c r="BL1657" s="392"/>
      <c r="BM1657" s="392"/>
      <c r="BN1657" s="392"/>
      <c r="BO1657" s="392"/>
      <c r="BP1657" s="392"/>
      <c r="BQ1657" s="392"/>
      <c r="BR1657" s="392"/>
      <c r="BS1657" s="392"/>
      <c r="BT1657" s="392"/>
      <c r="BU1657" s="392"/>
      <c r="BV1657" s="392"/>
      <c r="BW1657" s="392"/>
      <c r="BX1657" s="392"/>
      <c r="BY1657" s="392"/>
      <c r="CA1657" s="248" t="s">
        <v>40</v>
      </c>
      <c r="CB1657" s="248" t="s">
        <v>193</v>
      </c>
      <c r="CC1657" s="248" t="str">
        <f t="shared" si="38"/>
        <v>Khagrachari Mohalchari</v>
      </c>
      <c r="CD1657" s="395"/>
      <c r="CE1657" s="395"/>
      <c r="CF1657" s="395"/>
      <c r="CG1657" s="395"/>
      <c r="CH1657" s="395"/>
      <c r="CI1657" s="395"/>
      <c r="CJ1657" s="395"/>
      <c r="CK1657" s="395"/>
      <c r="CN1657" s="248" t="s">
        <v>40</v>
      </c>
      <c r="CO1657" s="248" t="s">
        <v>193</v>
      </c>
      <c r="CP1657" s="248" t="str">
        <f t="shared" si="39"/>
        <v>Khagrachari Mohalchari</v>
      </c>
      <c r="CQ1657" s="395"/>
      <c r="CR1657" s="395"/>
      <c r="CS1657" s="395"/>
      <c r="CT1657" s="395"/>
      <c r="CU1657" s="395"/>
      <c r="CV1657" s="395"/>
      <c r="CW1657" s="395"/>
      <c r="CX1657" s="395"/>
      <c r="CZ1657" s="248" t="s">
        <v>40</v>
      </c>
      <c r="DA1657" s="248" t="s">
        <v>193</v>
      </c>
      <c r="DB1657" s="248" t="str">
        <f t="shared" si="34"/>
        <v>Khagrachari Mohalchari</v>
      </c>
      <c r="DC1657" s="365"/>
      <c r="DD1657"/>
      <c r="DE1657" s="248" t="s">
        <v>40</v>
      </c>
      <c r="DF1657" s="248" t="s">
        <v>193</v>
      </c>
      <c r="DG1657" s="248" t="str">
        <f t="shared" si="35"/>
        <v>Khagrachari Mohalchari</v>
      </c>
      <c r="DH1657" s="365"/>
      <c r="DI1657"/>
      <c r="DJ1657" s="248" t="s">
        <v>40</v>
      </c>
      <c r="DK1657" s="248" t="s">
        <v>193</v>
      </c>
      <c r="DL1657" s="248" t="str">
        <f t="shared" si="32"/>
        <v>Khagrachari Mohalchari</v>
      </c>
      <c r="DM1657" s="365"/>
      <c r="DN1657"/>
      <c r="DO1657" s="248" t="s">
        <v>40</v>
      </c>
      <c r="DP1657" s="248" t="s">
        <v>193</v>
      </c>
      <c r="DQ1657" s="248" t="str">
        <f t="shared" si="33"/>
        <v>Khagrachari Mohalchari</v>
      </c>
      <c r="DR1657" s="365"/>
    </row>
    <row r="1658" spans="1:122" ht="15" hidden="1" x14ac:dyDescent="0.25">
      <c r="A1658" s="248" t="s">
        <v>40</v>
      </c>
      <c r="B1658" s="248" t="s">
        <v>194</v>
      </c>
      <c r="C1658" s="248" t="str">
        <f t="shared" si="40"/>
        <v>Khagrachari Panchari</v>
      </c>
      <c r="D1658" s="366"/>
      <c r="E1658" s="366"/>
      <c r="F1658" s="366"/>
      <c r="G1658" s="366"/>
      <c r="H1658" s="366"/>
      <c r="I1658" s="366"/>
      <c r="J1658" s="366"/>
      <c r="K1658" s="366"/>
      <c r="L1658" s="366"/>
      <c r="M1658" s="366"/>
      <c r="N1658" s="366"/>
      <c r="O1658" s="366"/>
      <c r="P1658" s="366"/>
      <c r="Q1658" s="366"/>
      <c r="R1658" s="366"/>
      <c r="S1658" s="169"/>
      <c r="T1658" s="169"/>
      <c r="U1658" s="248" t="s">
        <v>40</v>
      </c>
      <c r="V1658" s="248" t="s">
        <v>194</v>
      </c>
      <c r="W1658" s="248" t="str">
        <f t="shared" si="41"/>
        <v>Khagrachari Panchari</v>
      </c>
      <c r="X1658" s="366"/>
      <c r="Y1658" s="366"/>
      <c r="Z1658" s="366"/>
      <c r="AA1658" s="366"/>
      <c r="AB1658" s="366"/>
      <c r="AC1658" s="366"/>
      <c r="AD1658" s="366"/>
      <c r="AE1658" s="366"/>
      <c r="AF1658" s="366"/>
      <c r="AG1658" s="366"/>
      <c r="AH1658" s="366"/>
      <c r="AI1658" s="366"/>
      <c r="AJ1658" s="366"/>
      <c r="AK1658" s="366"/>
      <c r="AL1658" s="366"/>
      <c r="AO1658" s="248" t="s">
        <v>40</v>
      </c>
      <c r="AP1658" s="248" t="s">
        <v>194</v>
      </c>
      <c r="AQ1658" s="248" t="str">
        <f t="shared" si="36"/>
        <v>Khagrachari Panchari</v>
      </c>
      <c r="AR1658" s="392"/>
      <c r="AS1658" s="392"/>
      <c r="AT1658" s="392"/>
      <c r="AU1658" s="392"/>
      <c r="AV1658" s="392"/>
      <c r="AW1658" s="392"/>
      <c r="AX1658" s="392"/>
      <c r="AY1658" s="392"/>
      <c r="AZ1658" s="392"/>
      <c r="BA1658" s="392"/>
      <c r="BB1658" s="392"/>
      <c r="BC1658" s="392"/>
      <c r="BD1658" s="392"/>
      <c r="BE1658" s="392"/>
      <c r="BF1658" s="392"/>
      <c r="BH1658" s="248" t="s">
        <v>40</v>
      </c>
      <c r="BI1658" s="248" t="s">
        <v>194</v>
      </c>
      <c r="BJ1658" s="248" t="str">
        <f t="shared" si="37"/>
        <v>Khagrachari Panchari</v>
      </c>
      <c r="BK1658" s="392"/>
      <c r="BL1658" s="392"/>
      <c r="BM1658" s="392"/>
      <c r="BN1658" s="392"/>
      <c r="BO1658" s="392"/>
      <c r="BP1658" s="392"/>
      <c r="BQ1658" s="392"/>
      <c r="BR1658" s="392"/>
      <c r="BS1658" s="392"/>
      <c r="BT1658" s="392"/>
      <c r="BU1658" s="392"/>
      <c r="BV1658" s="392"/>
      <c r="BW1658" s="392"/>
      <c r="BX1658" s="392"/>
      <c r="BY1658" s="392"/>
      <c r="CA1658" s="248" t="s">
        <v>40</v>
      </c>
      <c r="CB1658" s="248" t="s">
        <v>194</v>
      </c>
      <c r="CC1658" s="248" t="str">
        <f t="shared" si="38"/>
        <v>Khagrachari Panchari</v>
      </c>
      <c r="CD1658" s="395"/>
      <c r="CE1658" s="395"/>
      <c r="CF1658" s="395"/>
      <c r="CG1658" s="395"/>
      <c r="CH1658" s="395"/>
      <c r="CI1658" s="395"/>
      <c r="CJ1658" s="395"/>
      <c r="CK1658" s="395"/>
      <c r="CN1658" s="248" t="s">
        <v>40</v>
      </c>
      <c r="CO1658" s="248" t="s">
        <v>194</v>
      </c>
      <c r="CP1658" s="248" t="str">
        <f t="shared" si="39"/>
        <v>Khagrachari Panchari</v>
      </c>
      <c r="CQ1658" s="395"/>
      <c r="CR1658" s="395"/>
      <c r="CS1658" s="395"/>
      <c r="CT1658" s="395"/>
      <c r="CU1658" s="395"/>
      <c r="CV1658" s="395"/>
      <c r="CW1658" s="395"/>
      <c r="CX1658" s="395"/>
      <c r="CZ1658" s="248" t="s">
        <v>40</v>
      </c>
      <c r="DA1658" s="248" t="s">
        <v>194</v>
      </c>
      <c r="DB1658" s="248" t="str">
        <f t="shared" si="34"/>
        <v>Khagrachari Panchari</v>
      </c>
      <c r="DC1658" s="365"/>
      <c r="DD1658"/>
      <c r="DE1658" s="248" t="s">
        <v>40</v>
      </c>
      <c r="DF1658" s="248" t="s">
        <v>194</v>
      </c>
      <c r="DG1658" s="248" t="str">
        <f t="shared" si="35"/>
        <v>Khagrachari Panchari</v>
      </c>
      <c r="DH1658" s="365"/>
      <c r="DI1658"/>
      <c r="DJ1658" s="248" t="s">
        <v>40</v>
      </c>
      <c r="DK1658" s="248" t="s">
        <v>194</v>
      </c>
      <c r="DL1658" s="248" t="str">
        <f t="shared" si="32"/>
        <v>Khagrachari Panchari</v>
      </c>
      <c r="DM1658" s="365"/>
      <c r="DN1658"/>
      <c r="DO1658" s="248" t="s">
        <v>40</v>
      </c>
      <c r="DP1658" s="248" t="s">
        <v>194</v>
      </c>
      <c r="DQ1658" s="248" t="str">
        <f t="shared" si="33"/>
        <v>Khagrachari Panchari</v>
      </c>
      <c r="DR1658" s="365"/>
    </row>
    <row r="1659" spans="1:122" ht="15" hidden="1" x14ac:dyDescent="0.25">
      <c r="A1659" s="248" t="s">
        <v>40</v>
      </c>
      <c r="B1659" s="249" t="s">
        <v>86</v>
      </c>
      <c r="C1659" s="248" t="str">
        <f t="shared" si="40"/>
        <v>Khagrachari Prison</v>
      </c>
      <c r="D1659" s="366"/>
      <c r="E1659" s="366"/>
      <c r="F1659" s="366"/>
      <c r="G1659" s="366"/>
      <c r="H1659" s="366"/>
      <c r="I1659" s="366"/>
      <c r="J1659" s="366"/>
      <c r="K1659" s="366"/>
      <c r="L1659" s="366"/>
      <c r="M1659" s="366"/>
      <c r="N1659" s="366"/>
      <c r="O1659" s="366"/>
      <c r="P1659" s="366"/>
      <c r="Q1659" s="366"/>
      <c r="R1659" s="366"/>
      <c r="S1659" s="169"/>
      <c r="T1659" s="169"/>
      <c r="U1659" s="248" t="s">
        <v>40</v>
      </c>
      <c r="V1659" s="249" t="s">
        <v>86</v>
      </c>
      <c r="W1659" s="248" t="str">
        <f t="shared" si="41"/>
        <v>Khagrachari Prison</v>
      </c>
      <c r="X1659" s="366"/>
      <c r="Y1659" s="366"/>
      <c r="Z1659" s="366"/>
      <c r="AA1659" s="366"/>
      <c r="AB1659" s="366"/>
      <c r="AC1659" s="366"/>
      <c r="AD1659" s="366"/>
      <c r="AE1659" s="366"/>
      <c r="AF1659" s="366"/>
      <c r="AG1659" s="366"/>
      <c r="AH1659" s="366"/>
      <c r="AI1659" s="366"/>
      <c r="AJ1659" s="366"/>
      <c r="AK1659" s="366"/>
      <c r="AL1659" s="366"/>
      <c r="AO1659" s="248" t="s">
        <v>40</v>
      </c>
      <c r="AP1659" s="249" t="s">
        <v>86</v>
      </c>
      <c r="AQ1659" s="248" t="str">
        <f t="shared" si="36"/>
        <v>Khagrachari Prison</v>
      </c>
      <c r="AR1659" s="392"/>
      <c r="AS1659" s="392"/>
      <c r="AT1659" s="392"/>
      <c r="AU1659" s="392"/>
      <c r="AV1659" s="392"/>
      <c r="AW1659" s="392"/>
      <c r="AX1659" s="392"/>
      <c r="AY1659" s="392"/>
      <c r="AZ1659" s="392"/>
      <c r="BA1659" s="392"/>
      <c r="BB1659" s="392"/>
      <c r="BC1659" s="392"/>
      <c r="BD1659" s="392"/>
      <c r="BE1659" s="392"/>
      <c r="BF1659" s="392"/>
      <c r="BH1659" s="248" t="s">
        <v>40</v>
      </c>
      <c r="BI1659" s="249" t="s">
        <v>86</v>
      </c>
      <c r="BJ1659" s="248" t="str">
        <f t="shared" si="37"/>
        <v>Khagrachari Prison</v>
      </c>
      <c r="BK1659" s="392"/>
      <c r="BL1659" s="392"/>
      <c r="BM1659" s="392"/>
      <c r="BN1659" s="392"/>
      <c r="BO1659" s="392"/>
      <c r="BP1659" s="392"/>
      <c r="BQ1659" s="392"/>
      <c r="BR1659" s="392"/>
      <c r="BS1659" s="392"/>
      <c r="BT1659" s="392"/>
      <c r="BU1659" s="392"/>
      <c r="BV1659" s="392"/>
      <c r="BW1659" s="392"/>
      <c r="BX1659" s="392"/>
      <c r="BY1659" s="392"/>
      <c r="CA1659" s="248" t="s">
        <v>40</v>
      </c>
      <c r="CB1659" s="249" t="s">
        <v>86</v>
      </c>
      <c r="CC1659" s="248" t="str">
        <f t="shared" si="38"/>
        <v>Khagrachari Prison</v>
      </c>
      <c r="CD1659" s="395"/>
      <c r="CE1659" s="395"/>
      <c r="CF1659" s="395"/>
      <c r="CG1659" s="395"/>
      <c r="CH1659" s="395"/>
      <c r="CI1659" s="395"/>
      <c r="CJ1659" s="395"/>
      <c r="CK1659" s="395"/>
      <c r="CN1659" s="248" t="s">
        <v>40</v>
      </c>
      <c r="CO1659" s="249" t="s">
        <v>86</v>
      </c>
      <c r="CP1659" s="248" t="str">
        <f t="shared" si="39"/>
        <v>Khagrachari Prison</v>
      </c>
      <c r="CQ1659" s="395"/>
      <c r="CR1659" s="395"/>
      <c r="CS1659" s="395"/>
      <c r="CT1659" s="395"/>
      <c r="CU1659" s="395"/>
      <c r="CV1659" s="395"/>
      <c r="CW1659" s="395"/>
      <c r="CX1659" s="395"/>
      <c r="CZ1659" s="248" t="s">
        <v>40</v>
      </c>
      <c r="DA1659" s="249" t="s">
        <v>86</v>
      </c>
      <c r="DB1659" s="248" t="str">
        <f t="shared" si="34"/>
        <v>Khagrachari Prison</v>
      </c>
      <c r="DC1659" s="365"/>
      <c r="DD1659"/>
      <c r="DE1659" s="248" t="s">
        <v>40</v>
      </c>
      <c r="DF1659" s="249" t="s">
        <v>86</v>
      </c>
      <c r="DG1659" s="248" t="str">
        <f t="shared" si="35"/>
        <v>Khagrachari Prison</v>
      </c>
      <c r="DH1659" s="365"/>
      <c r="DI1659"/>
      <c r="DJ1659" s="248" t="s">
        <v>40</v>
      </c>
      <c r="DK1659" s="249" t="s">
        <v>86</v>
      </c>
      <c r="DL1659" s="248" t="str">
        <f t="shared" si="32"/>
        <v>Khagrachari Prison</v>
      </c>
      <c r="DM1659" s="365"/>
      <c r="DN1659"/>
      <c r="DO1659" s="248" t="s">
        <v>40</v>
      </c>
      <c r="DP1659" s="249" t="s">
        <v>86</v>
      </c>
      <c r="DQ1659" s="248" t="str">
        <f t="shared" si="33"/>
        <v>Khagrachari Prison</v>
      </c>
      <c r="DR1659" s="365"/>
    </row>
    <row r="1660" spans="1:122" ht="15" hidden="1" x14ac:dyDescent="0.25">
      <c r="A1660" s="248" t="s">
        <v>40</v>
      </c>
      <c r="B1660" s="248" t="s">
        <v>195</v>
      </c>
      <c r="C1660" s="248" t="str">
        <f t="shared" si="40"/>
        <v>Khagrachari Ramgar</v>
      </c>
      <c r="D1660" s="366"/>
      <c r="E1660" s="366"/>
      <c r="F1660" s="366"/>
      <c r="G1660" s="366"/>
      <c r="H1660" s="366"/>
      <c r="I1660" s="366"/>
      <c r="J1660" s="366"/>
      <c r="K1660" s="366"/>
      <c r="L1660" s="366"/>
      <c r="M1660" s="366"/>
      <c r="N1660" s="366"/>
      <c r="O1660" s="366"/>
      <c r="P1660" s="366"/>
      <c r="Q1660" s="366"/>
      <c r="R1660" s="366"/>
      <c r="S1660" s="169"/>
      <c r="T1660" s="169"/>
      <c r="U1660" s="248" t="s">
        <v>40</v>
      </c>
      <c r="V1660" s="248" t="s">
        <v>195</v>
      </c>
      <c r="W1660" s="248" t="str">
        <f t="shared" si="41"/>
        <v>Khagrachari Ramgar</v>
      </c>
      <c r="X1660" s="366"/>
      <c r="Y1660" s="366"/>
      <c r="Z1660" s="366"/>
      <c r="AA1660" s="366"/>
      <c r="AB1660" s="366"/>
      <c r="AC1660" s="366"/>
      <c r="AD1660" s="366"/>
      <c r="AE1660" s="366"/>
      <c r="AF1660" s="366"/>
      <c r="AG1660" s="366"/>
      <c r="AH1660" s="366"/>
      <c r="AI1660" s="366"/>
      <c r="AJ1660" s="366"/>
      <c r="AK1660" s="366"/>
      <c r="AL1660" s="366"/>
      <c r="AO1660" s="248" t="s">
        <v>40</v>
      </c>
      <c r="AP1660" s="248" t="s">
        <v>195</v>
      </c>
      <c r="AQ1660" s="248" t="str">
        <f t="shared" si="36"/>
        <v>Khagrachari Ramgar</v>
      </c>
      <c r="AR1660" s="392"/>
      <c r="AS1660" s="392"/>
      <c r="AT1660" s="392"/>
      <c r="AU1660" s="392"/>
      <c r="AV1660" s="392"/>
      <c r="AW1660" s="392"/>
      <c r="AX1660" s="392"/>
      <c r="AY1660" s="392"/>
      <c r="AZ1660" s="392"/>
      <c r="BA1660" s="392"/>
      <c r="BB1660" s="392"/>
      <c r="BC1660" s="392"/>
      <c r="BD1660" s="392"/>
      <c r="BE1660" s="392"/>
      <c r="BF1660" s="392"/>
      <c r="BH1660" s="248" t="s">
        <v>40</v>
      </c>
      <c r="BI1660" s="248" t="s">
        <v>195</v>
      </c>
      <c r="BJ1660" s="248" t="str">
        <f t="shared" si="37"/>
        <v>Khagrachari Ramgar</v>
      </c>
      <c r="BK1660" s="392"/>
      <c r="BL1660" s="392"/>
      <c r="BM1660" s="392"/>
      <c r="BN1660" s="392"/>
      <c r="BO1660" s="392"/>
      <c r="BP1660" s="392"/>
      <c r="BQ1660" s="392"/>
      <c r="BR1660" s="392"/>
      <c r="BS1660" s="392"/>
      <c r="BT1660" s="392"/>
      <c r="BU1660" s="392"/>
      <c r="BV1660" s="392"/>
      <c r="BW1660" s="392"/>
      <c r="BX1660" s="392"/>
      <c r="BY1660" s="392"/>
      <c r="CA1660" s="248" t="s">
        <v>40</v>
      </c>
      <c r="CB1660" s="248" t="s">
        <v>195</v>
      </c>
      <c r="CC1660" s="248" t="str">
        <f t="shared" si="38"/>
        <v>Khagrachari Ramgar</v>
      </c>
      <c r="CD1660" s="395"/>
      <c r="CE1660" s="395"/>
      <c r="CF1660" s="395"/>
      <c r="CG1660" s="395"/>
      <c r="CH1660" s="395"/>
      <c r="CI1660" s="395"/>
      <c r="CJ1660" s="395"/>
      <c r="CK1660" s="395"/>
      <c r="CN1660" s="248" t="s">
        <v>40</v>
      </c>
      <c r="CO1660" s="248" t="s">
        <v>195</v>
      </c>
      <c r="CP1660" s="248" t="str">
        <f t="shared" si="39"/>
        <v>Khagrachari Ramgar</v>
      </c>
      <c r="CQ1660" s="395"/>
      <c r="CR1660" s="395"/>
      <c r="CS1660" s="395"/>
      <c r="CT1660" s="395"/>
      <c r="CU1660" s="395"/>
      <c r="CV1660" s="395"/>
      <c r="CW1660" s="395"/>
      <c r="CX1660" s="395"/>
      <c r="CZ1660" s="248" t="s">
        <v>40</v>
      </c>
      <c r="DA1660" s="248" t="s">
        <v>195</v>
      </c>
      <c r="DB1660" s="248" t="str">
        <f t="shared" si="34"/>
        <v>Khagrachari Ramgar</v>
      </c>
      <c r="DC1660" s="365"/>
      <c r="DD1660"/>
      <c r="DE1660" s="248" t="s">
        <v>40</v>
      </c>
      <c r="DF1660" s="248" t="s">
        <v>195</v>
      </c>
      <c r="DG1660" s="248" t="str">
        <f t="shared" si="35"/>
        <v>Khagrachari Ramgar</v>
      </c>
      <c r="DH1660" s="365"/>
      <c r="DI1660"/>
      <c r="DJ1660" s="248" t="s">
        <v>40</v>
      </c>
      <c r="DK1660" s="248" t="s">
        <v>195</v>
      </c>
      <c r="DL1660" s="248" t="str">
        <f t="shared" si="32"/>
        <v>Khagrachari Ramgar</v>
      </c>
      <c r="DM1660" s="365"/>
      <c r="DN1660"/>
      <c r="DO1660" s="248" t="s">
        <v>40</v>
      </c>
      <c r="DP1660" s="248" t="s">
        <v>195</v>
      </c>
      <c r="DQ1660" s="248" t="str">
        <f t="shared" si="33"/>
        <v>Khagrachari Ramgar</v>
      </c>
      <c r="DR1660" s="365"/>
    </row>
    <row r="1661" spans="1:122" ht="15" hidden="1" x14ac:dyDescent="0.25">
      <c r="A1661" s="248" t="s">
        <v>45</v>
      </c>
      <c r="B1661" s="248" t="s">
        <v>196</v>
      </c>
      <c r="C1661" s="248" t="str">
        <f t="shared" si="40"/>
        <v>Lakshmipur Kamalnagar</v>
      </c>
      <c r="D1661" s="366"/>
      <c r="E1661" s="366"/>
      <c r="F1661" s="366"/>
      <c r="G1661" s="366"/>
      <c r="H1661" s="366"/>
      <c r="I1661" s="366"/>
      <c r="J1661" s="366"/>
      <c r="K1661" s="366"/>
      <c r="L1661" s="366"/>
      <c r="M1661" s="366"/>
      <c r="N1661" s="366"/>
      <c r="O1661" s="366"/>
      <c r="P1661" s="366"/>
      <c r="Q1661" s="366"/>
      <c r="R1661" s="366"/>
      <c r="S1661" s="169"/>
      <c r="T1661" s="169"/>
      <c r="U1661" s="248" t="s">
        <v>45</v>
      </c>
      <c r="V1661" s="248" t="s">
        <v>196</v>
      </c>
      <c r="W1661" s="248" t="str">
        <f t="shared" si="41"/>
        <v>Lakshmipur Kamalnagar</v>
      </c>
      <c r="X1661" s="366"/>
      <c r="Y1661" s="366"/>
      <c r="Z1661" s="366"/>
      <c r="AA1661" s="366"/>
      <c r="AB1661" s="366"/>
      <c r="AC1661" s="366"/>
      <c r="AD1661" s="366"/>
      <c r="AE1661" s="366"/>
      <c r="AF1661" s="366"/>
      <c r="AG1661" s="366"/>
      <c r="AH1661" s="366"/>
      <c r="AI1661" s="366"/>
      <c r="AJ1661" s="366"/>
      <c r="AK1661" s="366"/>
      <c r="AL1661" s="366"/>
      <c r="AO1661" s="248" t="s">
        <v>45</v>
      </c>
      <c r="AP1661" s="248" t="s">
        <v>196</v>
      </c>
      <c r="AQ1661" s="248" t="str">
        <f t="shared" si="36"/>
        <v>Lakshmipur Kamalnagar</v>
      </c>
      <c r="AR1661" s="392"/>
      <c r="AS1661" s="392"/>
      <c r="AT1661" s="392"/>
      <c r="AU1661" s="392"/>
      <c r="AV1661" s="392"/>
      <c r="AW1661" s="392"/>
      <c r="AX1661" s="392"/>
      <c r="AY1661" s="392"/>
      <c r="AZ1661" s="392"/>
      <c r="BA1661" s="392"/>
      <c r="BB1661" s="392"/>
      <c r="BC1661" s="392"/>
      <c r="BD1661" s="392"/>
      <c r="BE1661" s="392"/>
      <c r="BF1661" s="392"/>
      <c r="BH1661" s="248" t="s">
        <v>45</v>
      </c>
      <c r="BI1661" s="248" t="s">
        <v>196</v>
      </c>
      <c r="BJ1661" s="248" t="str">
        <f t="shared" si="37"/>
        <v>Lakshmipur Kamalnagar</v>
      </c>
      <c r="BK1661" s="392"/>
      <c r="BL1661" s="392"/>
      <c r="BM1661" s="392"/>
      <c r="BN1661" s="392"/>
      <c r="BO1661" s="392"/>
      <c r="BP1661" s="392"/>
      <c r="BQ1661" s="392"/>
      <c r="BR1661" s="392"/>
      <c r="BS1661" s="392"/>
      <c r="BT1661" s="392"/>
      <c r="BU1661" s="392"/>
      <c r="BV1661" s="392"/>
      <c r="BW1661" s="392"/>
      <c r="BX1661" s="392"/>
      <c r="BY1661" s="392"/>
      <c r="CA1661" s="248" t="s">
        <v>45</v>
      </c>
      <c r="CB1661" s="248" t="s">
        <v>196</v>
      </c>
      <c r="CC1661" s="248" t="str">
        <f t="shared" si="38"/>
        <v>Lakshmipur Kamalnagar</v>
      </c>
      <c r="CD1661" s="395"/>
      <c r="CE1661" s="395"/>
      <c r="CF1661" s="395"/>
      <c r="CG1661" s="395"/>
      <c r="CH1661" s="395"/>
      <c r="CI1661" s="395"/>
      <c r="CJ1661" s="395"/>
      <c r="CK1661" s="395"/>
      <c r="CN1661" s="248" t="s">
        <v>45</v>
      </c>
      <c r="CO1661" s="248" t="s">
        <v>196</v>
      </c>
      <c r="CP1661" s="248" t="str">
        <f t="shared" si="39"/>
        <v>Lakshmipur Kamalnagar</v>
      </c>
      <c r="CQ1661" s="395"/>
      <c r="CR1661" s="395"/>
      <c r="CS1661" s="395"/>
      <c r="CT1661" s="395"/>
      <c r="CU1661" s="395"/>
      <c r="CV1661" s="395"/>
      <c r="CW1661" s="395"/>
      <c r="CX1661" s="395"/>
      <c r="CZ1661" s="248" t="s">
        <v>45</v>
      </c>
      <c r="DA1661" s="248" t="s">
        <v>196</v>
      </c>
      <c r="DB1661" s="248" t="str">
        <f t="shared" si="34"/>
        <v>Lakshmipur Kamalnagar</v>
      </c>
      <c r="DC1661" s="365"/>
      <c r="DD1661"/>
      <c r="DE1661" s="248" t="s">
        <v>45</v>
      </c>
      <c r="DF1661" s="248" t="s">
        <v>196</v>
      </c>
      <c r="DG1661" s="248" t="str">
        <f t="shared" si="35"/>
        <v>Lakshmipur Kamalnagar</v>
      </c>
      <c r="DH1661" s="365"/>
      <c r="DI1661"/>
      <c r="DJ1661" s="248" t="s">
        <v>45</v>
      </c>
      <c r="DK1661" s="248" t="s">
        <v>196</v>
      </c>
      <c r="DL1661" s="248" t="str">
        <f t="shared" si="32"/>
        <v>Lakshmipur Kamalnagar</v>
      </c>
      <c r="DM1661" s="365"/>
      <c r="DN1661"/>
      <c r="DO1661" s="248" t="s">
        <v>45</v>
      </c>
      <c r="DP1661" s="248" t="s">
        <v>196</v>
      </c>
      <c r="DQ1661" s="248" t="str">
        <f t="shared" si="33"/>
        <v>Lakshmipur Kamalnagar</v>
      </c>
      <c r="DR1661" s="365"/>
    </row>
    <row r="1662" spans="1:122" ht="15" hidden="1" x14ac:dyDescent="0.25">
      <c r="A1662" s="248" t="s">
        <v>45</v>
      </c>
      <c r="B1662" s="248" t="s">
        <v>942</v>
      </c>
      <c r="C1662" s="248" t="str">
        <f t="shared" si="40"/>
        <v>Lakshmipur Lakshmipur Dots Corner</v>
      </c>
      <c r="D1662" s="366"/>
      <c r="E1662" s="366"/>
      <c r="F1662" s="366"/>
      <c r="G1662" s="366"/>
      <c r="H1662" s="366"/>
      <c r="I1662" s="366"/>
      <c r="J1662" s="366"/>
      <c r="K1662" s="366"/>
      <c r="L1662" s="366"/>
      <c r="M1662" s="366"/>
      <c r="N1662" s="366"/>
      <c r="O1662" s="366"/>
      <c r="P1662" s="366"/>
      <c r="Q1662" s="366"/>
      <c r="R1662" s="366"/>
      <c r="S1662" s="169"/>
      <c r="T1662" s="169"/>
      <c r="U1662" s="248" t="s">
        <v>45</v>
      </c>
      <c r="V1662" s="248" t="s">
        <v>942</v>
      </c>
      <c r="W1662" s="248" t="str">
        <f t="shared" si="41"/>
        <v>Lakshmipur Lakshmipur Dots Corner</v>
      </c>
      <c r="X1662" s="366"/>
      <c r="Y1662" s="366"/>
      <c r="Z1662" s="366"/>
      <c r="AA1662" s="366"/>
      <c r="AB1662" s="366"/>
      <c r="AC1662" s="366"/>
      <c r="AD1662" s="366"/>
      <c r="AE1662" s="366"/>
      <c r="AF1662" s="366"/>
      <c r="AG1662" s="366"/>
      <c r="AH1662" s="366"/>
      <c r="AI1662" s="366"/>
      <c r="AJ1662" s="366"/>
      <c r="AK1662" s="366"/>
      <c r="AL1662" s="366"/>
      <c r="AO1662" s="248" t="s">
        <v>45</v>
      </c>
      <c r="AP1662" s="248" t="s">
        <v>942</v>
      </c>
      <c r="AQ1662" s="248" t="str">
        <f t="shared" si="36"/>
        <v>Lakshmipur Lakshmipur Dots Corner</v>
      </c>
      <c r="AR1662" s="392"/>
      <c r="AS1662" s="392"/>
      <c r="AT1662" s="392"/>
      <c r="AU1662" s="392"/>
      <c r="AV1662" s="392"/>
      <c r="AW1662" s="392"/>
      <c r="AX1662" s="392"/>
      <c r="AY1662" s="392"/>
      <c r="AZ1662" s="392"/>
      <c r="BA1662" s="392"/>
      <c r="BB1662" s="392"/>
      <c r="BC1662" s="392"/>
      <c r="BD1662" s="392"/>
      <c r="BE1662" s="392"/>
      <c r="BF1662" s="392"/>
      <c r="BH1662" s="248" t="s">
        <v>45</v>
      </c>
      <c r="BI1662" s="248" t="s">
        <v>942</v>
      </c>
      <c r="BJ1662" s="248" t="str">
        <f t="shared" si="37"/>
        <v>Lakshmipur Lakshmipur Dots Corner</v>
      </c>
      <c r="BK1662" s="392"/>
      <c r="BL1662" s="392"/>
      <c r="BM1662" s="392"/>
      <c r="BN1662" s="392"/>
      <c r="BO1662" s="392"/>
      <c r="BP1662" s="392"/>
      <c r="BQ1662" s="392"/>
      <c r="BR1662" s="392"/>
      <c r="BS1662" s="392"/>
      <c r="BT1662" s="392"/>
      <c r="BU1662" s="392"/>
      <c r="BV1662" s="392"/>
      <c r="BW1662" s="392"/>
      <c r="BX1662" s="392"/>
      <c r="BY1662" s="392"/>
      <c r="CA1662" s="248" t="s">
        <v>45</v>
      </c>
      <c r="CB1662" s="248" t="s">
        <v>942</v>
      </c>
      <c r="CC1662" s="248" t="str">
        <f t="shared" si="38"/>
        <v>Lakshmipur Lakshmipur Dots Corner</v>
      </c>
      <c r="CD1662" s="395"/>
      <c r="CE1662" s="395"/>
      <c r="CF1662" s="395"/>
      <c r="CG1662" s="395"/>
      <c r="CH1662" s="395"/>
      <c r="CI1662" s="395"/>
      <c r="CJ1662" s="395"/>
      <c r="CK1662" s="395"/>
      <c r="CN1662" s="248" t="s">
        <v>45</v>
      </c>
      <c r="CO1662" s="248" t="s">
        <v>942</v>
      </c>
      <c r="CP1662" s="248" t="str">
        <f t="shared" si="39"/>
        <v>Lakshmipur Lakshmipur Dots Corner</v>
      </c>
      <c r="CQ1662" s="395"/>
      <c r="CR1662" s="395"/>
      <c r="CS1662" s="395"/>
      <c r="CT1662" s="395"/>
      <c r="CU1662" s="395"/>
      <c r="CV1662" s="395"/>
      <c r="CW1662" s="395"/>
      <c r="CX1662" s="395"/>
      <c r="CZ1662" s="248" t="s">
        <v>45</v>
      </c>
      <c r="DA1662" s="248" t="s">
        <v>942</v>
      </c>
      <c r="DB1662" s="248" t="str">
        <f t="shared" si="34"/>
        <v>Lakshmipur Lakshmipur Dots Corner</v>
      </c>
      <c r="DC1662" s="365"/>
      <c r="DD1662"/>
      <c r="DE1662" s="248" t="s">
        <v>45</v>
      </c>
      <c r="DF1662" s="248" t="s">
        <v>942</v>
      </c>
      <c r="DG1662" s="248" t="str">
        <f t="shared" si="35"/>
        <v>Lakshmipur Lakshmipur Dots Corner</v>
      </c>
      <c r="DH1662" s="365"/>
      <c r="DI1662"/>
      <c r="DJ1662" s="248" t="s">
        <v>45</v>
      </c>
      <c r="DK1662" s="248" t="s">
        <v>942</v>
      </c>
      <c r="DL1662" s="248" t="str">
        <f t="shared" si="32"/>
        <v>Lakshmipur Lakshmipur Dots Corner</v>
      </c>
      <c r="DM1662" s="365"/>
      <c r="DN1662"/>
      <c r="DO1662" s="248" t="s">
        <v>45</v>
      </c>
      <c r="DP1662" s="248" t="s">
        <v>942</v>
      </c>
      <c r="DQ1662" s="248" t="str">
        <f t="shared" si="33"/>
        <v>Lakshmipur Lakshmipur Dots Corner</v>
      </c>
      <c r="DR1662" s="365"/>
    </row>
    <row r="1663" spans="1:122" ht="15" hidden="1" x14ac:dyDescent="0.25">
      <c r="A1663" s="248" t="s">
        <v>45</v>
      </c>
      <c r="B1663" s="227" t="s">
        <v>197</v>
      </c>
      <c r="C1663" s="248" t="str">
        <f t="shared" si="40"/>
        <v>Lakshmipur Lakshmipur Sadar</v>
      </c>
      <c r="D1663" s="366"/>
      <c r="E1663" s="366"/>
      <c r="F1663" s="366"/>
      <c r="G1663" s="366"/>
      <c r="H1663" s="366"/>
      <c r="I1663" s="366"/>
      <c r="J1663" s="366"/>
      <c r="K1663" s="366"/>
      <c r="L1663" s="366"/>
      <c r="M1663" s="366"/>
      <c r="N1663" s="366"/>
      <c r="O1663" s="366"/>
      <c r="P1663" s="366"/>
      <c r="Q1663" s="366"/>
      <c r="R1663" s="366"/>
      <c r="S1663" s="169"/>
      <c r="T1663" s="169"/>
      <c r="U1663" s="248" t="s">
        <v>45</v>
      </c>
      <c r="V1663" s="227" t="s">
        <v>197</v>
      </c>
      <c r="W1663" s="248" t="str">
        <f t="shared" si="41"/>
        <v>Lakshmipur Lakshmipur Sadar</v>
      </c>
      <c r="X1663" s="366"/>
      <c r="Y1663" s="366"/>
      <c r="Z1663" s="366"/>
      <c r="AA1663" s="366"/>
      <c r="AB1663" s="366"/>
      <c r="AC1663" s="366"/>
      <c r="AD1663" s="366"/>
      <c r="AE1663" s="366"/>
      <c r="AF1663" s="366"/>
      <c r="AG1663" s="366"/>
      <c r="AH1663" s="366"/>
      <c r="AI1663" s="366"/>
      <c r="AJ1663" s="366"/>
      <c r="AK1663" s="366"/>
      <c r="AL1663" s="366"/>
      <c r="AO1663" s="248" t="s">
        <v>45</v>
      </c>
      <c r="AP1663" s="227" t="s">
        <v>197</v>
      </c>
      <c r="AQ1663" s="248" t="str">
        <f t="shared" si="36"/>
        <v>Lakshmipur Lakshmipur Sadar</v>
      </c>
      <c r="AR1663" s="392"/>
      <c r="AS1663" s="392"/>
      <c r="AT1663" s="392"/>
      <c r="AU1663" s="392"/>
      <c r="AV1663" s="392"/>
      <c r="AW1663" s="392"/>
      <c r="AX1663" s="392"/>
      <c r="AY1663" s="392"/>
      <c r="AZ1663" s="392"/>
      <c r="BA1663" s="392"/>
      <c r="BB1663" s="392"/>
      <c r="BC1663" s="392"/>
      <c r="BD1663" s="392"/>
      <c r="BE1663" s="392"/>
      <c r="BF1663" s="392"/>
      <c r="BH1663" s="248" t="s">
        <v>45</v>
      </c>
      <c r="BI1663" s="227" t="s">
        <v>197</v>
      </c>
      <c r="BJ1663" s="248" t="str">
        <f t="shared" si="37"/>
        <v>Lakshmipur Lakshmipur Sadar</v>
      </c>
      <c r="BK1663" s="392"/>
      <c r="BL1663" s="392"/>
      <c r="BM1663" s="392"/>
      <c r="BN1663" s="392"/>
      <c r="BO1663" s="392"/>
      <c r="BP1663" s="392"/>
      <c r="BQ1663" s="392"/>
      <c r="BR1663" s="392"/>
      <c r="BS1663" s="392"/>
      <c r="BT1663" s="392"/>
      <c r="BU1663" s="392"/>
      <c r="BV1663" s="392"/>
      <c r="BW1663" s="392"/>
      <c r="BX1663" s="392"/>
      <c r="BY1663" s="392"/>
      <c r="CA1663" s="248" t="s">
        <v>45</v>
      </c>
      <c r="CB1663" s="227" t="s">
        <v>197</v>
      </c>
      <c r="CC1663" s="248" t="str">
        <f t="shared" si="38"/>
        <v>Lakshmipur Lakshmipur Sadar</v>
      </c>
      <c r="CD1663" s="395"/>
      <c r="CE1663" s="395"/>
      <c r="CF1663" s="395"/>
      <c r="CG1663" s="395"/>
      <c r="CH1663" s="395"/>
      <c r="CI1663" s="395"/>
      <c r="CJ1663" s="395"/>
      <c r="CK1663" s="395"/>
      <c r="CN1663" s="248" t="s">
        <v>45</v>
      </c>
      <c r="CO1663" s="227" t="s">
        <v>197</v>
      </c>
      <c r="CP1663" s="248" t="str">
        <f t="shared" si="39"/>
        <v>Lakshmipur Lakshmipur Sadar</v>
      </c>
      <c r="CQ1663" s="395"/>
      <c r="CR1663" s="395"/>
      <c r="CS1663" s="395"/>
      <c r="CT1663" s="395"/>
      <c r="CU1663" s="395"/>
      <c r="CV1663" s="395"/>
      <c r="CW1663" s="395"/>
      <c r="CX1663" s="395"/>
      <c r="CZ1663" s="248" t="s">
        <v>45</v>
      </c>
      <c r="DA1663" s="227" t="s">
        <v>197</v>
      </c>
      <c r="DB1663" s="248" t="str">
        <f t="shared" si="34"/>
        <v>Lakshmipur Lakshmipur Sadar</v>
      </c>
      <c r="DC1663" s="365"/>
      <c r="DD1663"/>
      <c r="DE1663" s="248" t="s">
        <v>45</v>
      </c>
      <c r="DF1663" s="227" t="s">
        <v>197</v>
      </c>
      <c r="DG1663" s="248" t="str">
        <f t="shared" si="35"/>
        <v>Lakshmipur Lakshmipur Sadar</v>
      </c>
      <c r="DH1663" s="365"/>
      <c r="DI1663"/>
      <c r="DJ1663" s="248" t="s">
        <v>45</v>
      </c>
      <c r="DK1663" s="227" t="s">
        <v>197</v>
      </c>
      <c r="DL1663" s="248" t="str">
        <f t="shared" si="32"/>
        <v>Lakshmipur Lakshmipur Sadar</v>
      </c>
      <c r="DM1663" s="365"/>
      <c r="DN1663"/>
      <c r="DO1663" s="248" t="s">
        <v>45</v>
      </c>
      <c r="DP1663" s="227" t="s">
        <v>197</v>
      </c>
      <c r="DQ1663" s="248" t="str">
        <f t="shared" si="33"/>
        <v>Lakshmipur Lakshmipur Sadar</v>
      </c>
      <c r="DR1663" s="365"/>
    </row>
    <row r="1664" spans="1:122" ht="15" hidden="1" x14ac:dyDescent="0.25">
      <c r="A1664" s="248" t="s">
        <v>45</v>
      </c>
      <c r="B1664" s="249" t="s">
        <v>86</v>
      </c>
      <c r="C1664" s="248" t="str">
        <f t="shared" si="40"/>
        <v>Lakshmipur Prison</v>
      </c>
      <c r="D1664" s="366"/>
      <c r="E1664" s="366"/>
      <c r="F1664" s="366"/>
      <c r="G1664" s="366"/>
      <c r="H1664" s="366"/>
      <c r="I1664" s="366"/>
      <c r="J1664" s="366"/>
      <c r="K1664" s="366"/>
      <c r="L1664" s="366"/>
      <c r="M1664" s="366"/>
      <c r="N1664" s="366"/>
      <c r="O1664" s="366"/>
      <c r="P1664" s="366"/>
      <c r="Q1664" s="366"/>
      <c r="R1664" s="366"/>
      <c r="S1664" s="169"/>
      <c r="T1664" s="169"/>
      <c r="U1664" s="248" t="s">
        <v>45</v>
      </c>
      <c r="V1664" s="249" t="s">
        <v>86</v>
      </c>
      <c r="W1664" s="248" t="str">
        <f t="shared" si="41"/>
        <v>Lakshmipur Prison</v>
      </c>
      <c r="X1664" s="366"/>
      <c r="Y1664" s="366"/>
      <c r="Z1664" s="366"/>
      <c r="AA1664" s="366"/>
      <c r="AB1664" s="366"/>
      <c r="AC1664" s="366"/>
      <c r="AD1664" s="366"/>
      <c r="AE1664" s="366"/>
      <c r="AF1664" s="366"/>
      <c r="AG1664" s="366"/>
      <c r="AH1664" s="366"/>
      <c r="AI1664" s="366"/>
      <c r="AJ1664" s="366"/>
      <c r="AK1664" s="366"/>
      <c r="AL1664" s="366"/>
      <c r="AO1664" s="248" t="s">
        <v>45</v>
      </c>
      <c r="AP1664" s="249" t="s">
        <v>86</v>
      </c>
      <c r="AQ1664" s="248" t="str">
        <f t="shared" si="36"/>
        <v>Lakshmipur Prison</v>
      </c>
      <c r="AR1664" s="392"/>
      <c r="AS1664" s="392"/>
      <c r="AT1664" s="392"/>
      <c r="AU1664" s="392"/>
      <c r="AV1664" s="392"/>
      <c r="AW1664" s="392"/>
      <c r="AX1664" s="392"/>
      <c r="AY1664" s="392"/>
      <c r="AZ1664" s="392"/>
      <c r="BA1664" s="392"/>
      <c r="BB1664" s="392"/>
      <c r="BC1664" s="392"/>
      <c r="BD1664" s="392"/>
      <c r="BE1664" s="392"/>
      <c r="BF1664" s="392"/>
      <c r="BH1664" s="248" t="s">
        <v>45</v>
      </c>
      <c r="BI1664" s="249" t="s">
        <v>86</v>
      </c>
      <c r="BJ1664" s="248" t="str">
        <f t="shared" si="37"/>
        <v>Lakshmipur Prison</v>
      </c>
      <c r="BK1664" s="392"/>
      <c r="BL1664" s="392"/>
      <c r="BM1664" s="392"/>
      <c r="BN1664" s="392"/>
      <c r="BO1664" s="392"/>
      <c r="BP1664" s="392"/>
      <c r="BQ1664" s="392"/>
      <c r="BR1664" s="392"/>
      <c r="BS1664" s="392"/>
      <c r="BT1664" s="392"/>
      <c r="BU1664" s="392"/>
      <c r="BV1664" s="392"/>
      <c r="BW1664" s="392"/>
      <c r="BX1664" s="392"/>
      <c r="BY1664" s="392"/>
      <c r="CA1664" s="248" t="s">
        <v>45</v>
      </c>
      <c r="CB1664" s="249" t="s">
        <v>86</v>
      </c>
      <c r="CC1664" s="248" t="str">
        <f t="shared" si="38"/>
        <v>Lakshmipur Prison</v>
      </c>
      <c r="CD1664" s="395"/>
      <c r="CE1664" s="395"/>
      <c r="CF1664" s="395"/>
      <c r="CG1664" s="395"/>
      <c r="CH1664" s="395"/>
      <c r="CI1664" s="395"/>
      <c r="CJ1664" s="395"/>
      <c r="CK1664" s="395"/>
      <c r="CN1664" s="248" t="s">
        <v>45</v>
      </c>
      <c r="CO1664" s="249" t="s">
        <v>86</v>
      </c>
      <c r="CP1664" s="248" t="str">
        <f t="shared" si="39"/>
        <v>Lakshmipur Prison</v>
      </c>
      <c r="CQ1664" s="395"/>
      <c r="CR1664" s="395"/>
      <c r="CS1664" s="395"/>
      <c r="CT1664" s="395"/>
      <c r="CU1664" s="395"/>
      <c r="CV1664" s="395"/>
      <c r="CW1664" s="395"/>
      <c r="CX1664" s="395"/>
      <c r="CZ1664" s="248" t="s">
        <v>45</v>
      </c>
      <c r="DA1664" s="249" t="s">
        <v>86</v>
      </c>
      <c r="DB1664" s="248" t="str">
        <f t="shared" si="34"/>
        <v>Lakshmipur Prison</v>
      </c>
      <c r="DC1664" s="365"/>
      <c r="DD1664"/>
      <c r="DE1664" s="248" t="s">
        <v>45</v>
      </c>
      <c r="DF1664" s="249" t="s">
        <v>86</v>
      </c>
      <c r="DG1664" s="248" t="str">
        <f t="shared" si="35"/>
        <v>Lakshmipur Prison</v>
      </c>
      <c r="DH1664" s="365"/>
      <c r="DI1664"/>
      <c r="DJ1664" s="248" t="s">
        <v>45</v>
      </c>
      <c r="DK1664" s="249" t="s">
        <v>86</v>
      </c>
      <c r="DL1664" s="248" t="str">
        <f t="shared" si="32"/>
        <v>Lakshmipur Prison</v>
      </c>
      <c r="DM1664" s="365"/>
      <c r="DN1664"/>
      <c r="DO1664" s="248" t="s">
        <v>45</v>
      </c>
      <c r="DP1664" s="249" t="s">
        <v>86</v>
      </c>
      <c r="DQ1664" s="248" t="str">
        <f t="shared" si="33"/>
        <v>Lakshmipur Prison</v>
      </c>
      <c r="DR1664" s="365"/>
    </row>
    <row r="1665" spans="1:122" ht="15" hidden="1" x14ac:dyDescent="0.25">
      <c r="A1665" s="248" t="s">
        <v>45</v>
      </c>
      <c r="B1665" s="248" t="s">
        <v>198</v>
      </c>
      <c r="C1665" s="248" t="str">
        <f t="shared" si="40"/>
        <v>Lakshmipur Raipur</v>
      </c>
      <c r="D1665" s="366"/>
      <c r="E1665" s="366"/>
      <c r="F1665" s="366"/>
      <c r="G1665" s="366"/>
      <c r="H1665" s="366"/>
      <c r="I1665" s="366"/>
      <c r="J1665" s="366"/>
      <c r="K1665" s="366"/>
      <c r="L1665" s="366"/>
      <c r="M1665" s="366"/>
      <c r="N1665" s="366"/>
      <c r="O1665" s="366"/>
      <c r="P1665" s="366"/>
      <c r="Q1665" s="366"/>
      <c r="R1665" s="366"/>
      <c r="S1665" s="169"/>
      <c r="T1665" s="169"/>
      <c r="U1665" s="248" t="s">
        <v>45</v>
      </c>
      <c r="V1665" s="248" t="s">
        <v>198</v>
      </c>
      <c r="W1665" s="248" t="str">
        <f t="shared" si="41"/>
        <v>Lakshmipur Raipur</v>
      </c>
      <c r="X1665" s="366"/>
      <c r="Y1665" s="366"/>
      <c r="Z1665" s="366"/>
      <c r="AA1665" s="366"/>
      <c r="AB1665" s="366"/>
      <c r="AC1665" s="366"/>
      <c r="AD1665" s="366"/>
      <c r="AE1665" s="366"/>
      <c r="AF1665" s="366"/>
      <c r="AG1665" s="366"/>
      <c r="AH1665" s="366"/>
      <c r="AI1665" s="366"/>
      <c r="AJ1665" s="366"/>
      <c r="AK1665" s="366"/>
      <c r="AL1665" s="366"/>
      <c r="AO1665" s="248" t="s">
        <v>45</v>
      </c>
      <c r="AP1665" s="248" t="s">
        <v>198</v>
      </c>
      <c r="AQ1665" s="248" t="str">
        <f t="shared" si="36"/>
        <v>Lakshmipur Raipur</v>
      </c>
      <c r="AR1665" s="392"/>
      <c r="AS1665" s="392"/>
      <c r="AT1665" s="392"/>
      <c r="AU1665" s="392"/>
      <c r="AV1665" s="392"/>
      <c r="AW1665" s="392"/>
      <c r="AX1665" s="392"/>
      <c r="AY1665" s="392"/>
      <c r="AZ1665" s="392"/>
      <c r="BA1665" s="392"/>
      <c r="BB1665" s="392"/>
      <c r="BC1665" s="392"/>
      <c r="BD1665" s="392"/>
      <c r="BE1665" s="392"/>
      <c r="BF1665" s="392"/>
      <c r="BH1665" s="248" t="s">
        <v>45</v>
      </c>
      <c r="BI1665" s="248" t="s">
        <v>198</v>
      </c>
      <c r="BJ1665" s="248" t="str">
        <f t="shared" si="37"/>
        <v>Lakshmipur Raipur</v>
      </c>
      <c r="BK1665" s="392"/>
      <c r="BL1665" s="392"/>
      <c r="BM1665" s="392"/>
      <c r="BN1665" s="392"/>
      <c r="BO1665" s="392"/>
      <c r="BP1665" s="392"/>
      <c r="BQ1665" s="392"/>
      <c r="BR1665" s="392"/>
      <c r="BS1665" s="392"/>
      <c r="BT1665" s="392"/>
      <c r="BU1665" s="392"/>
      <c r="BV1665" s="392"/>
      <c r="BW1665" s="392"/>
      <c r="BX1665" s="392"/>
      <c r="BY1665" s="392"/>
      <c r="CA1665" s="248" t="s">
        <v>45</v>
      </c>
      <c r="CB1665" s="248" t="s">
        <v>198</v>
      </c>
      <c r="CC1665" s="248" t="str">
        <f t="shared" si="38"/>
        <v>Lakshmipur Raipur</v>
      </c>
      <c r="CD1665" s="395"/>
      <c r="CE1665" s="395"/>
      <c r="CF1665" s="395"/>
      <c r="CG1665" s="395"/>
      <c r="CH1665" s="395"/>
      <c r="CI1665" s="395"/>
      <c r="CJ1665" s="395"/>
      <c r="CK1665" s="395"/>
      <c r="CN1665" s="248" t="s">
        <v>45</v>
      </c>
      <c r="CO1665" s="248" t="s">
        <v>198</v>
      </c>
      <c r="CP1665" s="248" t="str">
        <f t="shared" si="39"/>
        <v>Lakshmipur Raipur</v>
      </c>
      <c r="CQ1665" s="395"/>
      <c r="CR1665" s="395"/>
      <c r="CS1665" s="395"/>
      <c r="CT1665" s="395"/>
      <c r="CU1665" s="395"/>
      <c r="CV1665" s="395"/>
      <c r="CW1665" s="395"/>
      <c r="CX1665" s="395"/>
      <c r="CZ1665" s="248" t="s">
        <v>45</v>
      </c>
      <c r="DA1665" s="248" t="s">
        <v>198</v>
      </c>
      <c r="DB1665" s="248" t="str">
        <f t="shared" si="34"/>
        <v>Lakshmipur Raipur</v>
      </c>
      <c r="DC1665" s="365"/>
      <c r="DD1665"/>
      <c r="DE1665" s="248" t="s">
        <v>45</v>
      </c>
      <c r="DF1665" s="248" t="s">
        <v>198</v>
      </c>
      <c r="DG1665" s="248" t="str">
        <f t="shared" si="35"/>
        <v>Lakshmipur Raipur</v>
      </c>
      <c r="DH1665" s="365"/>
      <c r="DI1665"/>
      <c r="DJ1665" s="248" t="s">
        <v>45</v>
      </c>
      <c r="DK1665" s="248" t="s">
        <v>198</v>
      </c>
      <c r="DL1665" s="248" t="str">
        <f t="shared" si="32"/>
        <v>Lakshmipur Raipur</v>
      </c>
      <c r="DM1665" s="365"/>
      <c r="DN1665"/>
      <c r="DO1665" s="248" t="s">
        <v>45</v>
      </c>
      <c r="DP1665" s="248" t="s">
        <v>198</v>
      </c>
      <c r="DQ1665" s="248" t="str">
        <f t="shared" si="33"/>
        <v>Lakshmipur Raipur</v>
      </c>
      <c r="DR1665" s="365"/>
    </row>
    <row r="1666" spans="1:122" ht="15" hidden="1" x14ac:dyDescent="0.25">
      <c r="A1666" s="248" t="s">
        <v>45</v>
      </c>
      <c r="B1666" s="248" t="s">
        <v>199</v>
      </c>
      <c r="C1666" s="248" t="str">
        <f t="shared" si="40"/>
        <v>Lakshmipur Ramgati</v>
      </c>
      <c r="D1666" s="366"/>
      <c r="E1666" s="366"/>
      <c r="F1666" s="366"/>
      <c r="G1666" s="366"/>
      <c r="H1666" s="366"/>
      <c r="I1666" s="366"/>
      <c r="J1666" s="366"/>
      <c r="K1666" s="366"/>
      <c r="L1666" s="366"/>
      <c r="M1666" s="366"/>
      <c r="N1666" s="366"/>
      <c r="O1666" s="366"/>
      <c r="P1666" s="366"/>
      <c r="Q1666" s="366"/>
      <c r="R1666" s="366"/>
      <c r="S1666" s="169"/>
      <c r="T1666" s="169"/>
      <c r="U1666" s="248" t="s">
        <v>45</v>
      </c>
      <c r="V1666" s="248" t="s">
        <v>199</v>
      </c>
      <c r="W1666" s="248" t="str">
        <f t="shared" si="41"/>
        <v>Lakshmipur Ramgati</v>
      </c>
      <c r="X1666" s="366"/>
      <c r="Y1666" s="366"/>
      <c r="Z1666" s="366"/>
      <c r="AA1666" s="366"/>
      <c r="AB1666" s="366"/>
      <c r="AC1666" s="366"/>
      <c r="AD1666" s="366"/>
      <c r="AE1666" s="366"/>
      <c r="AF1666" s="366"/>
      <c r="AG1666" s="366"/>
      <c r="AH1666" s="366"/>
      <c r="AI1666" s="366"/>
      <c r="AJ1666" s="366"/>
      <c r="AK1666" s="366"/>
      <c r="AL1666" s="366"/>
      <c r="AO1666" s="248" t="s">
        <v>45</v>
      </c>
      <c r="AP1666" s="248" t="s">
        <v>199</v>
      </c>
      <c r="AQ1666" s="248" t="str">
        <f t="shared" si="36"/>
        <v>Lakshmipur Ramgati</v>
      </c>
      <c r="AR1666" s="392"/>
      <c r="AS1666" s="392"/>
      <c r="AT1666" s="392"/>
      <c r="AU1666" s="392"/>
      <c r="AV1666" s="392"/>
      <c r="AW1666" s="392"/>
      <c r="AX1666" s="392"/>
      <c r="AY1666" s="392"/>
      <c r="AZ1666" s="392"/>
      <c r="BA1666" s="392"/>
      <c r="BB1666" s="392"/>
      <c r="BC1666" s="392"/>
      <c r="BD1666" s="392"/>
      <c r="BE1666" s="392"/>
      <c r="BF1666" s="392"/>
      <c r="BH1666" s="248" t="s">
        <v>45</v>
      </c>
      <c r="BI1666" s="248" t="s">
        <v>199</v>
      </c>
      <c r="BJ1666" s="248" t="str">
        <f t="shared" si="37"/>
        <v>Lakshmipur Ramgati</v>
      </c>
      <c r="BK1666" s="392"/>
      <c r="BL1666" s="392"/>
      <c r="BM1666" s="392"/>
      <c r="BN1666" s="392"/>
      <c r="BO1666" s="392"/>
      <c r="BP1666" s="392"/>
      <c r="BQ1666" s="392"/>
      <c r="BR1666" s="392"/>
      <c r="BS1666" s="392"/>
      <c r="BT1666" s="392"/>
      <c r="BU1666" s="392"/>
      <c r="BV1666" s="392"/>
      <c r="BW1666" s="392"/>
      <c r="BX1666" s="392"/>
      <c r="BY1666" s="392"/>
      <c r="CA1666" s="248" t="s">
        <v>45</v>
      </c>
      <c r="CB1666" s="248" t="s">
        <v>199</v>
      </c>
      <c r="CC1666" s="248" t="str">
        <f t="shared" si="38"/>
        <v>Lakshmipur Ramgati</v>
      </c>
      <c r="CD1666" s="395"/>
      <c r="CE1666" s="395"/>
      <c r="CF1666" s="395"/>
      <c r="CG1666" s="395"/>
      <c r="CH1666" s="395"/>
      <c r="CI1666" s="395"/>
      <c r="CJ1666" s="395"/>
      <c r="CK1666" s="395"/>
      <c r="CN1666" s="248" t="s">
        <v>45</v>
      </c>
      <c r="CO1666" s="248" t="s">
        <v>199</v>
      </c>
      <c r="CP1666" s="248" t="str">
        <f t="shared" si="39"/>
        <v>Lakshmipur Ramgati</v>
      </c>
      <c r="CQ1666" s="395"/>
      <c r="CR1666" s="395"/>
      <c r="CS1666" s="395"/>
      <c r="CT1666" s="395"/>
      <c r="CU1666" s="395"/>
      <c r="CV1666" s="395"/>
      <c r="CW1666" s="395"/>
      <c r="CX1666" s="395"/>
      <c r="CZ1666" s="248" t="s">
        <v>45</v>
      </c>
      <c r="DA1666" s="248" t="s">
        <v>199</v>
      </c>
      <c r="DB1666" s="248" t="str">
        <f t="shared" si="34"/>
        <v>Lakshmipur Ramgati</v>
      </c>
      <c r="DC1666" s="365"/>
      <c r="DD1666"/>
      <c r="DE1666" s="248" t="s">
        <v>45</v>
      </c>
      <c r="DF1666" s="248" t="s">
        <v>199</v>
      </c>
      <c r="DG1666" s="248" t="str">
        <f t="shared" si="35"/>
        <v>Lakshmipur Ramgati</v>
      </c>
      <c r="DH1666" s="365"/>
      <c r="DI1666"/>
      <c r="DJ1666" s="248" t="s">
        <v>45</v>
      </c>
      <c r="DK1666" s="248" t="s">
        <v>199</v>
      </c>
      <c r="DL1666" s="248" t="str">
        <f t="shared" si="32"/>
        <v>Lakshmipur Ramgati</v>
      </c>
      <c r="DM1666" s="365"/>
      <c r="DN1666"/>
      <c r="DO1666" s="248" t="s">
        <v>45</v>
      </c>
      <c r="DP1666" s="248" t="s">
        <v>199</v>
      </c>
      <c r="DQ1666" s="248" t="str">
        <f t="shared" si="33"/>
        <v>Lakshmipur Ramgati</v>
      </c>
      <c r="DR1666" s="365"/>
    </row>
    <row r="1667" spans="1:122" ht="15" hidden="1" x14ac:dyDescent="0.25">
      <c r="A1667" s="248" t="s">
        <v>45</v>
      </c>
      <c r="B1667" s="248" t="s">
        <v>200</v>
      </c>
      <c r="C1667" s="248" t="str">
        <f t="shared" si="40"/>
        <v>Lakshmipur Ramgonj</v>
      </c>
      <c r="D1667" s="366"/>
      <c r="E1667" s="366"/>
      <c r="F1667" s="366"/>
      <c r="G1667" s="366"/>
      <c r="H1667" s="366"/>
      <c r="I1667" s="366"/>
      <c r="J1667" s="366"/>
      <c r="K1667" s="366"/>
      <c r="L1667" s="366"/>
      <c r="M1667" s="366"/>
      <c r="N1667" s="366"/>
      <c r="O1667" s="366"/>
      <c r="P1667" s="366"/>
      <c r="Q1667" s="366"/>
      <c r="R1667" s="366"/>
      <c r="S1667" s="169"/>
      <c r="T1667" s="169"/>
      <c r="U1667" s="248" t="s">
        <v>45</v>
      </c>
      <c r="V1667" s="248" t="s">
        <v>200</v>
      </c>
      <c r="W1667" s="248" t="str">
        <f t="shared" si="41"/>
        <v>Lakshmipur Ramgonj</v>
      </c>
      <c r="X1667" s="366"/>
      <c r="Y1667" s="366"/>
      <c r="Z1667" s="366"/>
      <c r="AA1667" s="366"/>
      <c r="AB1667" s="366"/>
      <c r="AC1667" s="366"/>
      <c r="AD1667" s="366"/>
      <c r="AE1667" s="366"/>
      <c r="AF1667" s="366"/>
      <c r="AG1667" s="366"/>
      <c r="AH1667" s="366"/>
      <c r="AI1667" s="366"/>
      <c r="AJ1667" s="366"/>
      <c r="AK1667" s="366"/>
      <c r="AL1667" s="366"/>
      <c r="AO1667" s="248" t="s">
        <v>45</v>
      </c>
      <c r="AP1667" s="248" t="s">
        <v>200</v>
      </c>
      <c r="AQ1667" s="248" t="str">
        <f t="shared" si="36"/>
        <v>Lakshmipur Ramgonj</v>
      </c>
      <c r="AR1667" s="392"/>
      <c r="AS1667" s="392"/>
      <c r="AT1667" s="392"/>
      <c r="AU1667" s="392"/>
      <c r="AV1667" s="392"/>
      <c r="AW1667" s="392"/>
      <c r="AX1667" s="392"/>
      <c r="AY1667" s="392"/>
      <c r="AZ1667" s="392"/>
      <c r="BA1667" s="392"/>
      <c r="BB1667" s="392"/>
      <c r="BC1667" s="392"/>
      <c r="BD1667" s="392"/>
      <c r="BE1667" s="392"/>
      <c r="BF1667" s="392"/>
      <c r="BH1667" s="248" t="s">
        <v>45</v>
      </c>
      <c r="BI1667" s="248" t="s">
        <v>200</v>
      </c>
      <c r="BJ1667" s="248" t="str">
        <f t="shared" si="37"/>
        <v>Lakshmipur Ramgonj</v>
      </c>
      <c r="BK1667" s="392"/>
      <c r="BL1667" s="392"/>
      <c r="BM1667" s="392"/>
      <c r="BN1667" s="392"/>
      <c r="BO1667" s="392"/>
      <c r="BP1667" s="392"/>
      <c r="BQ1667" s="392"/>
      <c r="BR1667" s="392"/>
      <c r="BS1667" s="392"/>
      <c r="BT1667" s="392"/>
      <c r="BU1667" s="392"/>
      <c r="BV1667" s="392"/>
      <c r="BW1667" s="392"/>
      <c r="BX1667" s="392"/>
      <c r="BY1667" s="392"/>
      <c r="CA1667" s="248" t="s">
        <v>45</v>
      </c>
      <c r="CB1667" s="248" t="s">
        <v>200</v>
      </c>
      <c r="CC1667" s="248" t="str">
        <f t="shared" si="38"/>
        <v>Lakshmipur Ramgonj</v>
      </c>
      <c r="CD1667" s="395"/>
      <c r="CE1667" s="395"/>
      <c r="CF1667" s="395"/>
      <c r="CG1667" s="395"/>
      <c r="CH1667" s="395"/>
      <c r="CI1667" s="395"/>
      <c r="CJ1667" s="395"/>
      <c r="CK1667" s="395"/>
      <c r="CN1667" s="248" t="s">
        <v>45</v>
      </c>
      <c r="CO1667" s="248" t="s">
        <v>200</v>
      </c>
      <c r="CP1667" s="248" t="str">
        <f t="shared" si="39"/>
        <v>Lakshmipur Ramgonj</v>
      </c>
      <c r="CQ1667" s="395"/>
      <c r="CR1667" s="395"/>
      <c r="CS1667" s="395"/>
      <c r="CT1667" s="395"/>
      <c r="CU1667" s="395"/>
      <c r="CV1667" s="395"/>
      <c r="CW1667" s="395"/>
      <c r="CX1667" s="395"/>
      <c r="CZ1667" s="248" t="s">
        <v>45</v>
      </c>
      <c r="DA1667" s="248" t="s">
        <v>200</v>
      </c>
      <c r="DB1667" s="248" t="str">
        <f t="shared" si="34"/>
        <v>Lakshmipur Ramgonj</v>
      </c>
      <c r="DC1667" s="365"/>
      <c r="DD1667"/>
      <c r="DE1667" s="248" t="s">
        <v>45</v>
      </c>
      <c r="DF1667" s="248" t="s">
        <v>200</v>
      </c>
      <c r="DG1667" s="248" t="str">
        <f t="shared" si="35"/>
        <v>Lakshmipur Ramgonj</v>
      </c>
      <c r="DH1667" s="365"/>
      <c r="DI1667"/>
      <c r="DJ1667" s="248" t="s">
        <v>45</v>
      </c>
      <c r="DK1667" s="248" t="s">
        <v>200</v>
      </c>
      <c r="DL1667" s="248" t="str">
        <f t="shared" si="32"/>
        <v>Lakshmipur Ramgonj</v>
      </c>
      <c r="DM1667" s="365"/>
      <c r="DN1667"/>
      <c r="DO1667" s="248" t="s">
        <v>45</v>
      </c>
      <c r="DP1667" s="248" t="s">
        <v>200</v>
      </c>
      <c r="DQ1667" s="248" t="str">
        <f t="shared" si="33"/>
        <v>Lakshmipur Ramgonj</v>
      </c>
      <c r="DR1667" s="365"/>
    </row>
    <row r="1668" spans="1:122" ht="15" hidden="1" x14ac:dyDescent="0.25">
      <c r="A1668" s="248" t="s">
        <v>62</v>
      </c>
      <c r="B1668" s="248" t="s">
        <v>201</v>
      </c>
      <c r="C1668" s="248" t="str">
        <f t="shared" si="40"/>
        <v>Noakhali Begumganj</v>
      </c>
      <c r="D1668" s="366"/>
      <c r="E1668" s="366"/>
      <c r="F1668" s="366"/>
      <c r="G1668" s="366"/>
      <c r="H1668" s="366"/>
      <c r="I1668" s="366"/>
      <c r="J1668" s="366"/>
      <c r="K1668" s="366"/>
      <c r="L1668" s="366"/>
      <c r="M1668" s="366"/>
      <c r="N1668" s="366"/>
      <c r="O1668" s="366"/>
      <c r="P1668" s="366"/>
      <c r="Q1668" s="366"/>
      <c r="R1668" s="366"/>
      <c r="S1668" s="169"/>
      <c r="T1668" s="169"/>
      <c r="U1668" s="248" t="s">
        <v>62</v>
      </c>
      <c r="V1668" s="248" t="s">
        <v>201</v>
      </c>
      <c r="W1668" s="248" t="str">
        <f t="shared" si="41"/>
        <v>Noakhali Begumganj</v>
      </c>
      <c r="X1668" s="366"/>
      <c r="Y1668" s="366"/>
      <c r="Z1668" s="366"/>
      <c r="AA1668" s="366"/>
      <c r="AB1668" s="366"/>
      <c r="AC1668" s="366"/>
      <c r="AD1668" s="366"/>
      <c r="AE1668" s="366"/>
      <c r="AF1668" s="366"/>
      <c r="AG1668" s="366"/>
      <c r="AH1668" s="366"/>
      <c r="AI1668" s="366"/>
      <c r="AJ1668" s="366"/>
      <c r="AK1668" s="366"/>
      <c r="AL1668" s="366"/>
      <c r="AO1668" s="248" t="s">
        <v>62</v>
      </c>
      <c r="AP1668" s="248" t="s">
        <v>201</v>
      </c>
      <c r="AQ1668" s="248" t="str">
        <f t="shared" si="36"/>
        <v>Noakhali Begumganj</v>
      </c>
      <c r="AR1668" s="392"/>
      <c r="AS1668" s="392"/>
      <c r="AT1668" s="392"/>
      <c r="AU1668" s="392"/>
      <c r="AV1668" s="392"/>
      <c r="AW1668" s="392"/>
      <c r="AX1668" s="392"/>
      <c r="AY1668" s="392"/>
      <c r="AZ1668" s="392"/>
      <c r="BA1668" s="392"/>
      <c r="BB1668" s="392"/>
      <c r="BC1668" s="392"/>
      <c r="BD1668" s="392"/>
      <c r="BE1668" s="392"/>
      <c r="BF1668" s="392"/>
      <c r="BH1668" s="248" t="s">
        <v>62</v>
      </c>
      <c r="BI1668" s="248" t="s">
        <v>201</v>
      </c>
      <c r="BJ1668" s="248" t="str">
        <f t="shared" si="37"/>
        <v>Noakhali Begumganj</v>
      </c>
      <c r="BK1668" s="392"/>
      <c r="BL1668" s="392"/>
      <c r="BM1668" s="392"/>
      <c r="BN1668" s="392"/>
      <c r="BO1668" s="392"/>
      <c r="BP1668" s="392"/>
      <c r="BQ1668" s="392"/>
      <c r="BR1668" s="392"/>
      <c r="BS1668" s="392"/>
      <c r="BT1668" s="392"/>
      <c r="BU1668" s="392"/>
      <c r="BV1668" s="392"/>
      <c r="BW1668" s="392"/>
      <c r="BX1668" s="392"/>
      <c r="BY1668" s="392"/>
      <c r="CA1668" s="248" t="s">
        <v>62</v>
      </c>
      <c r="CB1668" s="248" t="s">
        <v>201</v>
      </c>
      <c r="CC1668" s="248" t="str">
        <f t="shared" si="38"/>
        <v>Noakhali Begumganj</v>
      </c>
      <c r="CD1668" s="395"/>
      <c r="CE1668" s="395"/>
      <c r="CF1668" s="395"/>
      <c r="CG1668" s="395"/>
      <c r="CH1668" s="395"/>
      <c r="CI1668" s="395"/>
      <c r="CJ1668" s="395"/>
      <c r="CK1668" s="395"/>
      <c r="CN1668" s="248" t="s">
        <v>62</v>
      </c>
      <c r="CO1668" s="248" t="s">
        <v>201</v>
      </c>
      <c r="CP1668" s="248" t="str">
        <f t="shared" si="39"/>
        <v>Noakhali Begumganj</v>
      </c>
      <c r="CQ1668" s="395"/>
      <c r="CR1668" s="395"/>
      <c r="CS1668" s="395"/>
      <c r="CT1668" s="395"/>
      <c r="CU1668" s="395"/>
      <c r="CV1668" s="395"/>
      <c r="CW1668" s="395"/>
      <c r="CX1668" s="395"/>
      <c r="CZ1668" s="248" t="s">
        <v>62</v>
      </c>
      <c r="DA1668" s="248" t="s">
        <v>201</v>
      </c>
      <c r="DB1668" s="248" t="str">
        <f t="shared" si="34"/>
        <v>Noakhali Begumganj</v>
      </c>
      <c r="DC1668" s="365"/>
      <c r="DD1668"/>
      <c r="DE1668" s="248" t="s">
        <v>62</v>
      </c>
      <c r="DF1668" s="248" t="s">
        <v>201</v>
      </c>
      <c r="DG1668" s="248" t="str">
        <f t="shared" si="35"/>
        <v>Noakhali Begumganj</v>
      </c>
      <c r="DH1668" s="365"/>
      <c r="DI1668"/>
      <c r="DJ1668" s="248" t="s">
        <v>62</v>
      </c>
      <c r="DK1668" s="248" t="s">
        <v>201</v>
      </c>
      <c r="DL1668" s="248" t="str">
        <f t="shared" si="32"/>
        <v>Noakhali Begumganj</v>
      </c>
      <c r="DM1668" s="365"/>
      <c r="DN1668"/>
      <c r="DO1668" s="248" t="s">
        <v>62</v>
      </c>
      <c r="DP1668" s="248" t="s">
        <v>201</v>
      </c>
      <c r="DQ1668" s="248" t="str">
        <f t="shared" si="33"/>
        <v>Noakhali Begumganj</v>
      </c>
      <c r="DR1668" s="365"/>
    </row>
    <row r="1669" spans="1:122" ht="15" hidden="1" x14ac:dyDescent="0.25">
      <c r="A1669" s="248" t="s">
        <v>62</v>
      </c>
      <c r="B1669" s="248" t="s">
        <v>202</v>
      </c>
      <c r="C1669" s="248" t="str">
        <f t="shared" si="40"/>
        <v>Noakhali Chatkhil</v>
      </c>
      <c r="D1669" s="366"/>
      <c r="E1669" s="366"/>
      <c r="F1669" s="366"/>
      <c r="G1669" s="366"/>
      <c r="H1669" s="366"/>
      <c r="I1669" s="366"/>
      <c r="J1669" s="366"/>
      <c r="K1669" s="366"/>
      <c r="L1669" s="366"/>
      <c r="M1669" s="366"/>
      <c r="N1669" s="366"/>
      <c r="O1669" s="366"/>
      <c r="P1669" s="366"/>
      <c r="Q1669" s="366"/>
      <c r="R1669" s="366"/>
      <c r="S1669" s="169"/>
      <c r="T1669" s="169"/>
      <c r="U1669" s="248" t="s">
        <v>62</v>
      </c>
      <c r="V1669" s="248" t="s">
        <v>202</v>
      </c>
      <c r="W1669" s="248" t="str">
        <f t="shared" si="41"/>
        <v>Noakhali Chatkhil</v>
      </c>
      <c r="X1669" s="366"/>
      <c r="Y1669" s="366"/>
      <c r="Z1669" s="366"/>
      <c r="AA1669" s="366"/>
      <c r="AB1669" s="366"/>
      <c r="AC1669" s="366"/>
      <c r="AD1669" s="366"/>
      <c r="AE1669" s="366"/>
      <c r="AF1669" s="366"/>
      <c r="AG1669" s="366"/>
      <c r="AH1669" s="366"/>
      <c r="AI1669" s="366"/>
      <c r="AJ1669" s="366"/>
      <c r="AK1669" s="366"/>
      <c r="AL1669" s="366"/>
      <c r="AO1669" s="248" t="s">
        <v>62</v>
      </c>
      <c r="AP1669" s="248" t="s">
        <v>202</v>
      </c>
      <c r="AQ1669" s="248" t="str">
        <f t="shared" si="36"/>
        <v>Noakhali Chatkhil</v>
      </c>
      <c r="AR1669" s="392"/>
      <c r="AS1669" s="392"/>
      <c r="AT1669" s="392"/>
      <c r="AU1669" s="392"/>
      <c r="AV1669" s="392"/>
      <c r="AW1669" s="392"/>
      <c r="AX1669" s="392"/>
      <c r="AY1669" s="392"/>
      <c r="AZ1669" s="392"/>
      <c r="BA1669" s="392"/>
      <c r="BB1669" s="392"/>
      <c r="BC1669" s="392"/>
      <c r="BD1669" s="392"/>
      <c r="BE1669" s="392"/>
      <c r="BF1669" s="392"/>
      <c r="BH1669" s="248" t="s">
        <v>62</v>
      </c>
      <c r="BI1669" s="248" t="s">
        <v>202</v>
      </c>
      <c r="BJ1669" s="248" t="str">
        <f t="shared" si="37"/>
        <v>Noakhali Chatkhil</v>
      </c>
      <c r="BK1669" s="392"/>
      <c r="BL1669" s="392"/>
      <c r="BM1669" s="392"/>
      <c r="BN1669" s="392"/>
      <c r="BO1669" s="392"/>
      <c r="BP1669" s="392"/>
      <c r="BQ1669" s="392"/>
      <c r="BR1669" s="392"/>
      <c r="BS1669" s="392"/>
      <c r="BT1669" s="392"/>
      <c r="BU1669" s="392"/>
      <c r="BV1669" s="392"/>
      <c r="BW1669" s="392"/>
      <c r="BX1669" s="392"/>
      <c r="BY1669" s="392"/>
      <c r="CA1669" s="248" t="s">
        <v>62</v>
      </c>
      <c r="CB1669" s="248" t="s">
        <v>202</v>
      </c>
      <c r="CC1669" s="248" t="str">
        <f t="shared" si="38"/>
        <v>Noakhali Chatkhil</v>
      </c>
      <c r="CD1669" s="395"/>
      <c r="CE1669" s="395"/>
      <c r="CF1669" s="395"/>
      <c r="CG1669" s="395"/>
      <c r="CH1669" s="395"/>
      <c r="CI1669" s="395"/>
      <c r="CJ1669" s="395"/>
      <c r="CK1669" s="395"/>
      <c r="CN1669" s="248" t="s">
        <v>62</v>
      </c>
      <c r="CO1669" s="248" t="s">
        <v>202</v>
      </c>
      <c r="CP1669" s="248" t="str">
        <f t="shared" si="39"/>
        <v>Noakhali Chatkhil</v>
      </c>
      <c r="CQ1669" s="395"/>
      <c r="CR1669" s="395"/>
      <c r="CS1669" s="395"/>
      <c r="CT1669" s="395"/>
      <c r="CU1669" s="395"/>
      <c r="CV1669" s="395"/>
      <c r="CW1669" s="395"/>
      <c r="CX1669" s="395"/>
      <c r="CZ1669" s="248" t="s">
        <v>62</v>
      </c>
      <c r="DA1669" s="248" t="s">
        <v>202</v>
      </c>
      <c r="DB1669" s="248" t="str">
        <f t="shared" si="34"/>
        <v>Noakhali Chatkhil</v>
      </c>
      <c r="DC1669" s="365"/>
      <c r="DD1669"/>
      <c r="DE1669" s="248" t="s">
        <v>62</v>
      </c>
      <c r="DF1669" s="248" t="s">
        <v>202</v>
      </c>
      <c r="DG1669" s="248" t="str">
        <f t="shared" si="35"/>
        <v>Noakhali Chatkhil</v>
      </c>
      <c r="DH1669" s="365"/>
      <c r="DI1669"/>
      <c r="DJ1669" s="248" t="s">
        <v>62</v>
      </c>
      <c r="DK1669" s="248" t="s">
        <v>202</v>
      </c>
      <c r="DL1669" s="248" t="str">
        <f t="shared" si="32"/>
        <v>Noakhali Chatkhil</v>
      </c>
      <c r="DM1669" s="365"/>
      <c r="DN1669"/>
      <c r="DO1669" s="248" t="s">
        <v>62</v>
      </c>
      <c r="DP1669" s="248" t="s">
        <v>202</v>
      </c>
      <c r="DQ1669" s="248" t="str">
        <f t="shared" si="33"/>
        <v>Noakhali Chatkhil</v>
      </c>
      <c r="DR1669" s="365"/>
    </row>
    <row r="1670" spans="1:122" ht="15" hidden="1" x14ac:dyDescent="0.25">
      <c r="A1670" s="248" t="s">
        <v>62</v>
      </c>
      <c r="B1670" s="248" t="s">
        <v>203</v>
      </c>
      <c r="C1670" s="248" t="str">
        <f t="shared" si="40"/>
        <v>Noakhali Companiganj</v>
      </c>
      <c r="D1670" s="366"/>
      <c r="E1670" s="366"/>
      <c r="F1670" s="366"/>
      <c r="G1670" s="366"/>
      <c r="H1670" s="366"/>
      <c r="I1670" s="366"/>
      <c r="J1670" s="366"/>
      <c r="K1670" s="366"/>
      <c r="L1670" s="366"/>
      <c r="M1670" s="366"/>
      <c r="N1670" s="366"/>
      <c r="O1670" s="366"/>
      <c r="P1670" s="366"/>
      <c r="Q1670" s="366"/>
      <c r="R1670" s="366"/>
      <c r="S1670" s="169"/>
      <c r="T1670" s="169"/>
      <c r="U1670" s="248" t="s">
        <v>62</v>
      </c>
      <c r="V1670" s="248" t="s">
        <v>203</v>
      </c>
      <c r="W1670" s="248" t="str">
        <f t="shared" si="41"/>
        <v>Noakhali Companiganj</v>
      </c>
      <c r="X1670" s="366"/>
      <c r="Y1670" s="366"/>
      <c r="Z1670" s="366"/>
      <c r="AA1670" s="366"/>
      <c r="AB1670" s="366"/>
      <c r="AC1670" s="366"/>
      <c r="AD1670" s="366"/>
      <c r="AE1670" s="366"/>
      <c r="AF1670" s="366"/>
      <c r="AG1670" s="366"/>
      <c r="AH1670" s="366"/>
      <c r="AI1670" s="366"/>
      <c r="AJ1670" s="366"/>
      <c r="AK1670" s="366"/>
      <c r="AL1670" s="366"/>
      <c r="AO1670" s="248" t="s">
        <v>62</v>
      </c>
      <c r="AP1670" s="248" t="s">
        <v>203</v>
      </c>
      <c r="AQ1670" s="248" t="str">
        <f t="shared" si="36"/>
        <v>Noakhali Companiganj</v>
      </c>
      <c r="AR1670" s="392"/>
      <c r="AS1670" s="392"/>
      <c r="AT1670" s="392"/>
      <c r="AU1670" s="392"/>
      <c r="AV1670" s="392"/>
      <c r="AW1670" s="392"/>
      <c r="AX1670" s="392"/>
      <c r="AY1670" s="392"/>
      <c r="AZ1670" s="392"/>
      <c r="BA1670" s="392"/>
      <c r="BB1670" s="392"/>
      <c r="BC1670" s="392"/>
      <c r="BD1670" s="392"/>
      <c r="BE1670" s="392"/>
      <c r="BF1670" s="392"/>
      <c r="BH1670" s="248" t="s">
        <v>62</v>
      </c>
      <c r="BI1670" s="248" t="s">
        <v>203</v>
      </c>
      <c r="BJ1670" s="248" t="str">
        <f t="shared" si="37"/>
        <v>Noakhali Companiganj</v>
      </c>
      <c r="BK1670" s="392"/>
      <c r="BL1670" s="392"/>
      <c r="BM1670" s="392"/>
      <c r="BN1670" s="392"/>
      <c r="BO1670" s="392"/>
      <c r="BP1670" s="392"/>
      <c r="BQ1670" s="392"/>
      <c r="BR1670" s="392"/>
      <c r="BS1670" s="392"/>
      <c r="BT1670" s="392"/>
      <c r="BU1670" s="392"/>
      <c r="BV1670" s="392"/>
      <c r="BW1670" s="392"/>
      <c r="BX1670" s="392"/>
      <c r="BY1670" s="392"/>
      <c r="CA1670" s="248" t="s">
        <v>62</v>
      </c>
      <c r="CB1670" s="248" t="s">
        <v>203</v>
      </c>
      <c r="CC1670" s="248" t="str">
        <f t="shared" si="38"/>
        <v>Noakhali Companiganj</v>
      </c>
      <c r="CD1670" s="395"/>
      <c r="CE1670" s="395"/>
      <c r="CF1670" s="395"/>
      <c r="CG1670" s="395"/>
      <c r="CH1670" s="395"/>
      <c r="CI1670" s="395"/>
      <c r="CJ1670" s="395"/>
      <c r="CK1670" s="395"/>
      <c r="CN1670" s="248" t="s">
        <v>62</v>
      </c>
      <c r="CO1670" s="248" t="s">
        <v>203</v>
      </c>
      <c r="CP1670" s="248" t="str">
        <f t="shared" si="39"/>
        <v>Noakhali Companiganj</v>
      </c>
      <c r="CQ1670" s="395"/>
      <c r="CR1670" s="395"/>
      <c r="CS1670" s="395"/>
      <c r="CT1670" s="395"/>
      <c r="CU1670" s="395"/>
      <c r="CV1670" s="395"/>
      <c r="CW1670" s="395"/>
      <c r="CX1670" s="395"/>
      <c r="CZ1670" s="248" t="s">
        <v>62</v>
      </c>
      <c r="DA1670" s="248" t="s">
        <v>203</v>
      </c>
      <c r="DB1670" s="248" t="str">
        <f t="shared" si="34"/>
        <v>Noakhali Companiganj</v>
      </c>
      <c r="DC1670" s="365"/>
      <c r="DD1670"/>
      <c r="DE1670" s="248" t="s">
        <v>62</v>
      </c>
      <c r="DF1670" s="248" t="s">
        <v>203</v>
      </c>
      <c r="DG1670" s="248" t="str">
        <f t="shared" si="35"/>
        <v>Noakhali Companiganj</v>
      </c>
      <c r="DH1670" s="365"/>
      <c r="DI1670"/>
      <c r="DJ1670" s="248" t="s">
        <v>62</v>
      </c>
      <c r="DK1670" s="248" t="s">
        <v>203</v>
      </c>
      <c r="DL1670" s="248" t="str">
        <f t="shared" si="32"/>
        <v>Noakhali Companiganj</v>
      </c>
      <c r="DM1670" s="365"/>
      <c r="DN1670"/>
      <c r="DO1670" s="248" t="s">
        <v>62</v>
      </c>
      <c r="DP1670" s="248" t="s">
        <v>203</v>
      </c>
      <c r="DQ1670" s="248" t="str">
        <f t="shared" si="33"/>
        <v>Noakhali Companiganj</v>
      </c>
      <c r="DR1670" s="365"/>
    </row>
    <row r="1671" spans="1:122" ht="15" hidden="1" x14ac:dyDescent="0.25">
      <c r="A1671" s="248" t="s">
        <v>62</v>
      </c>
      <c r="B1671" s="248" t="s">
        <v>204</v>
      </c>
      <c r="C1671" s="248" t="str">
        <f t="shared" si="40"/>
        <v>Noakhali Hatiya</v>
      </c>
      <c r="D1671" s="366"/>
      <c r="E1671" s="366"/>
      <c r="F1671" s="366"/>
      <c r="G1671" s="366"/>
      <c r="H1671" s="366"/>
      <c r="I1671" s="366"/>
      <c r="J1671" s="366"/>
      <c r="K1671" s="366"/>
      <c r="L1671" s="366"/>
      <c r="M1671" s="366"/>
      <c r="N1671" s="366"/>
      <c r="O1671" s="366"/>
      <c r="P1671" s="366"/>
      <c r="Q1671" s="366"/>
      <c r="R1671" s="366"/>
      <c r="S1671" s="169"/>
      <c r="T1671" s="169"/>
      <c r="U1671" s="248" t="s">
        <v>62</v>
      </c>
      <c r="V1671" s="248" t="s">
        <v>204</v>
      </c>
      <c r="W1671" s="248" t="str">
        <f t="shared" si="41"/>
        <v>Noakhali Hatiya</v>
      </c>
      <c r="X1671" s="366"/>
      <c r="Y1671" s="366"/>
      <c r="Z1671" s="366"/>
      <c r="AA1671" s="366"/>
      <c r="AB1671" s="366"/>
      <c r="AC1671" s="366"/>
      <c r="AD1671" s="366"/>
      <c r="AE1671" s="366"/>
      <c r="AF1671" s="366"/>
      <c r="AG1671" s="366"/>
      <c r="AH1671" s="366"/>
      <c r="AI1671" s="366"/>
      <c r="AJ1671" s="366"/>
      <c r="AK1671" s="366"/>
      <c r="AL1671" s="366"/>
      <c r="AO1671" s="248" t="s">
        <v>62</v>
      </c>
      <c r="AP1671" s="248" t="s">
        <v>204</v>
      </c>
      <c r="AQ1671" s="248" t="str">
        <f t="shared" si="36"/>
        <v>Noakhali Hatiya</v>
      </c>
      <c r="AR1671" s="392"/>
      <c r="AS1671" s="392"/>
      <c r="AT1671" s="392"/>
      <c r="AU1671" s="392"/>
      <c r="AV1671" s="392"/>
      <c r="AW1671" s="392"/>
      <c r="AX1671" s="392"/>
      <c r="AY1671" s="392"/>
      <c r="AZ1671" s="392"/>
      <c r="BA1671" s="392"/>
      <c r="BB1671" s="392"/>
      <c r="BC1671" s="392"/>
      <c r="BD1671" s="392"/>
      <c r="BE1671" s="392"/>
      <c r="BF1671" s="392"/>
      <c r="BH1671" s="248" t="s">
        <v>62</v>
      </c>
      <c r="BI1671" s="248" t="s">
        <v>204</v>
      </c>
      <c r="BJ1671" s="248" t="str">
        <f t="shared" si="37"/>
        <v>Noakhali Hatiya</v>
      </c>
      <c r="BK1671" s="392"/>
      <c r="BL1671" s="392"/>
      <c r="BM1671" s="392"/>
      <c r="BN1671" s="392"/>
      <c r="BO1671" s="392"/>
      <c r="BP1671" s="392"/>
      <c r="BQ1671" s="392"/>
      <c r="BR1671" s="392"/>
      <c r="BS1671" s="392"/>
      <c r="BT1671" s="392"/>
      <c r="BU1671" s="392"/>
      <c r="BV1671" s="392"/>
      <c r="BW1671" s="392"/>
      <c r="BX1671" s="392"/>
      <c r="BY1671" s="392"/>
      <c r="CA1671" s="248" t="s">
        <v>62</v>
      </c>
      <c r="CB1671" s="248" t="s">
        <v>204</v>
      </c>
      <c r="CC1671" s="248" t="str">
        <f t="shared" si="38"/>
        <v>Noakhali Hatiya</v>
      </c>
      <c r="CD1671" s="395"/>
      <c r="CE1671" s="395"/>
      <c r="CF1671" s="395"/>
      <c r="CG1671" s="395"/>
      <c r="CH1671" s="395"/>
      <c r="CI1671" s="395"/>
      <c r="CJ1671" s="395"/>
      <c r="CK1671" s="395"/>
      <c r="CN1671" s="248" t="s">
        <v>62</v>
      </c>
      <c r="CO1671" s="248" t="s">
        <v>204</v>
      </c>
      <c r="CP1671" s="248" t="str">
        <f t="shared" si="39"/>
        <v>Noakhali Hatiya</v>
      </c>
      <c r="CQ1671" s="395"/>
      <c r="CR1671" s="395"/>
      <c r="CS1671" s="395"/>
      <c r="CT1671" s="395"/>
      <c r="CU1671" s="395"/>
      <c r="CV1671" s="395"/>
      <c r="CW1671" s="395"/>
      <c r="CX1671" s="395"/>
      <c r="CZ1671" s="248" t="s">
        <v>62</v>
      </c>
      <c r="DA1671" s="248" t="s">
        <v>204</v>
      </c>
      <c r="DB1671" s="248" t="str">
        <f t="shared" si="34"/>
        <v>Noakhali Hatiya</v>
      </c>
      <c r="DC1671" s="365"/>
      <c r="DD1671"/>
      <c r="DE1671" s="248" t="s">
        <v>62</v>
      </c>
      <c r="DF1671" s="248" t="s">
        <v>204</v>
      </c>
      <c r="DG1671" s="248" t="str">
        <f t="shared" si="35"/>
        <v>Noakhali Hatiya</v>
      </c>
      <c r="DH1671" s="365"/>
      <c r="DI1671"/>
      <c r="DJ1671" s="248" t="s">
        <v>62</v>
      </c>
      <c r="DK1671" s="248" t="s">
        <v>204</v>
      </c>
      <c r="DL1671" s="248" t="str">
        <f t="shared" si="32"/>
        <v>Noakhali Hatiya</v>
      </c>
      <c r="DM1671" s="365"/>
      <c r="DN1671"/>
      <c r="DO1671" s="248" t="s">
        <v>62</v>
      </c>
      <c r="DP1671" s="248" t="s">
        <v>204</v>
      </c>
      <c r="DQ1671" s="248" t="str">
        <f t="shared" si="33"/>
        <v>Noakhali Hatiya</v>
      </c>
      <c r="DR1671" s="365"/>
    </row>
    <row r="1672" spans="1:122" ht="15" hidden="1" x14ac:dyDescent="0.25">
      <c r="A1672" s="248" t="s">
        <v>62</v>
      </c>
      <c r="B1672" s="248" t="s">
        <v>205</v>
      </c>
      <c r="C1672" s="248" t="str">
        <f t="shared" si="40"/>
        <v>Noakhali Kabirhat</v>
      </c>
      <c r="D1672" s="366"/>
      <c r="E1672" s="366"/>
      <c r="F1672" s="366"/>
      <c r="G1672" s="366"/>
      <c r="H1672" s="366"/>
      <c r="I1672" s="366"/>
      <c r="J1672" s="366"/>
      <c r="K1672" s="366"/>
      <c r="L1672" s="366"/>
      <c r="M1672" s="366"/>
      <c r="N1672" s="366"/>
      <c r="O1672" s="366"/>
      <c r="P1672" s="366"/>
      <c r="Q1672" s="366"/>
      <c r="R1672" s="366"/>
      <c r="S1672" s="169"/>
      <c r="T1672" s="169"/>
      <c r="U1672" s="248" t="s">
        <v>62</v>
      </c>
      <c r="V1672" s="248" t="s">
        <v>205</v>
      </c>
      <c r="W1672" s="248" t="str">
        <f t="shared" si="41"/>
        <v>Noakhali Kabirhat</v>
      </c>
      <c r="X1672" s="366"/>
      <c r="Y1672" s="366"/>
      <c r="Z1672" s="366"/>
      <c r="AA1672" s="366"/>
      <c r="AB1672" s="366"/>
      <c r="AC1672" s="366"/>
      <c r="AD1672" s="366"/>
      <c r="AE1672" s="366"/>
      <c r="AF1672" s="366"/>
      <c r="AG1672" s="366"/>
      <c r="AH1672" s="366"/>
      <c r="AI1672" s="366"/>
      <c r="AJ1672" s="366"/>
      <c r="AK1672" s="366"/>
      <c r="AL1672" s="366"/>
      <c r="AO1672" s="248" t="s">
        <v>62</v>
      </c>
      <c r="AP1672" s="248" t="s">
        <v>205</v>
      </c>
      <c r="AQ1672" s="248" t="str">
        <f t="shared" si="36"/>
        <v>Noakhali Kabirhat</v>
      </c>
      <c r="AR1672" s="392"/>
      <c r="AS1672" s="392"/>
      <c r="AT1672" s="392"/>
      <c r="AU1672" s="392"/>
      <c r="AV1672" s="392"/>
      <c r="AW1672" s="392"/>
      <c r="AX1672" s="392"/>
      <c r="AY1672" s="392"/>
      <c r="AZ1672" s="392"/>
      <c r="BA1672" s="392"/>
      <c r="BB1672" s="392"/>
      <c r="BC1672" s="392"/>
      <c r="BD1672" s="392"/>
      <c r="BE1672" s="392"/>
      <c r="BF1672" s="392"/>
      <c r="BH1672" s="248" t="s">
        <v>62</v>
      </c>
      <c r="BI1672" s="248" t="s">
        <v>205</v>
      </c>
      <c r="BJ1672" s="248" t="str">
        <f t="shared" si="37"/>
        <v>Noakhali Kabirhat</v>
      </c>
      <c r="BK1672" s="392"/>
      <c r="BL1672" s="392"/>
      <c r="BM1672" s="392"/>
      <c r="BN1672" s="392"/>
      <c r="BO1672" s="392"/>
      <c r="BP1672" s="392"/>
      <c r="BQ1672" s="392"/>
      <c r="BR1672" s="392"/>
      <c r="BS1672" s="392"/>
      <c r="BT1672" s="392"/>
      <c r="BU1672" s="392"/>
      <c r="BV1672" s="392"/>
      <c r="BW1672" s="392"/>
      <c r="BX1672" s="392"/>
      <c r="BY1672" s="392"/>
      <c r="CA1672" s="248" t="s">
        <v>62</v>
      </c>
      <c r="CB1672" s="248" t="s">
        <v>205</v>
      </c>
      <c r="CC1672" s="248" t="str">
        <f t="shared" si="38"/>
        <v>Noakhali Kabirhat</v>
      </c>
      <c r="CD1672" s="395"/>
      <c r="CE1672" s="395"/>
      <c r="CF1672" s="395"/>
      <c r="CG1672" s="395"/>
      <c r="CH1672" s="395"/>
      <c r="CI1672" s="395"/>
      <c r="CJ1672" s="395"/>
      <c r="CK1672" s="395"/>
      <c r="CN1672" s="248" t="s">
        <v>62</v>
      </c>
      <c r="CO1672" s="248" t="s">
        <v>205</v>
      </c>
      <c r="CP1672" s="248" t="str">
        <f t="shared" si="39"/>
        <v>Noakhali Kabirhat</v>
      </c>
      <c r="CQ1672" s="395"/>
      <c r="CR1672" s="395"/>
      <c r="CS1672" s="395"/>
      <c r="CT1672" s="395"/>
      <c r="CU1672" s="395"/>
      <c r="CV1672" s="395"/>
      <c r="CW1672" s="395"/>
      <c r="CX1672" s="395"/>
      <c r="CZ1672" s="248" t="s">
        <v>62</v>
      </c>
      <c r="DA1672" s="248" t="s">
        <v>205</v>
      </c>
      <c r="DB1672" s="248" t="str">
        <f t="shared" si="34"/>
        <v>Noakhali Kabirhat</v>
      </c>
      <c r="DC1672" s="365"/>
      <c r="DD1672"/>
      <c r="DE1672" s="248" t="s">
        <v>62</v>
      </c>
      <c r="DF1672" s="248" t="s">
        <v>205</v>
      </c>
      <c r="DG1672" s="248" t="str">
        <f t="shared" si="35"/>
        <v>Noakhali Kabirhat</v>
      </c>
      <c r="DH1672" s="365"/>
      <c r="DI1672"/>
      <c r="DJ1672" s="248" t="s">
        <v>62</v>
      </c>
      <c r="DK1672" s="248" t="s">
        <v>205</v>
      </c>
      <c r="DL1672" s="248" t="str">
        <f t="shared" si="32"/>
        <v>Noakhali Kabirhat</v>
      </c>
      <c r="DM1672" s="365"/>
      <c r="DN1672"/>
      <c r="DO1672" s="248" t="s">
        <v>62</v>
      </c>
      <c r="DP1672" s="248" t="s">
        <v>205</v>
      </c>
      <c r="DQ1672" s="248" t="str">
        <f t="shared" si="33"/>
        <v>Noakhali Kabirhat</v>
      </c>
      <c r="DR1672" s="365"/>
    </row>
    <row r="1673" spans="1:122" ht="15" hidden="1" x14ac:dyDescent="0.25">
      <c r="A1673" s="248" t="s">
        <v>62</v>
      </c>
      <c r="B1673" s="248" t="s">
        <v>206</v>
      </c>
      <c r="C1673" s="248" t="str">
        <f t="shared" si="40"/>
        <v>Noakhali Noakhali General Hospital</v>
      </c>
      <c r="D1673" s="366"/>
      <c r="E1673" s="366"/>
      <c r="F1673" s="366"/>
      <c r="G1673" s="366"/>
      <c r="H1673" s="366"/>
      <c r="I1673" s="366"/>
      <c r="J1673" s="366"/>
      <c r="K1673" s="366"/>
      <c r="L1673" s="366"/>
      <c r="M1673" s="366"/>
      <c r="N1673" s="366"/>
      <c r="O1673" s="366"/>
      <c r="P1673" s="366"/>
      <c r="Q1673" s="366"/>
      <c r="R1673" s="366"/>
      <c r="S1673" s="169"/>
      <c r="T1673" s="169"/>
      <c r="U1673" s="248" t="s">
        <v>62</v>
      </c>
      <c r="V1673" s="248" t="s">
        <v>206</v>
      </c>
      <c r="W1673" s="248" t="str">
        <f t="shared" si="41"/>
        <v>Noakhali Noakhali General Hospital</v>
      </c>
      <c r="X1673" s="366"/>
      <c r="Y1673" s="366"/>
      <c r="Z1673" s="366"/>
      <c r="AA1673" s="366"/>
      <c r="AB1673" s="366"/>
      <c r="AC1673" s="366"/>
      <c r="AD1673" s="366"/>
      <c r="AE1673" s="366"/>
      <c r="AF1673" s="366"/>
      <c r="AG1673" s="366"/>
      <c r="AH1673" s="366"/>
      <c r="AI1673" s="366"/>
      <c r="AJ1673" s="366"/>
      <c r="AK1673" s="366"/>
      <c r="AL1673" s="366"/>
      <c r="AO1673" s="248" t="s">
        <v>62</v>
      </c>
      <c r="AP1673" s="248" t="s">
        <v>206</v>
      </c>
      <c r="AQ1673" s="248" t="str">
        <f t="shared" si="36"/>
        <v>Noakhali Noakhali General Hospital</v>
      </c>
      <c r="AR1673" s="392"/>
      <c r="AS1673" s="392"/>
      <c r="AT1673" s="392"/>
      <c r="AU1673" s="392"/>
      <c r="AV1673" s="392"/>
      <c r="AW1673" s="392"/>
      <c r="AX1673" s="392"/>
      <c r="AY1673" s="392"/>
      <c r="AZ1673" s="392"/>
      <c r="BA1673" s="392"/>
      <c r="BB1673" s="392"/>
      <c r="BC1673" s="392"/>
      <c r="BD1673" s="392"/>
      <c r="BE1673" s="392"/>
      <c r="BF1673" s="392"/>
      <c r="BH1673" s="248" t="s">
        <v>62</v>
      </c>
      <c r="BI1673" s="248" t="s">
        <v>206</v>
      </c>
      <c r="BJ1673" s="248" t="str">
        <f t="shared" si="37"/>
        <v>Noakhali Noakhali General Hospital</v>
      </c>
      <c r="BK1673" s="392"/>
      <c r="BL1673" s="392"/>
      <c r="BM1673" s="392"/>
      <c r="BN1673" s="392"/>
      <c r="BO1673" s="392"/>
      <c r="BP1673" s="392"/>
      <c r="BQ1673" s="392"/>
      <c r="BR1673" s="392"/>
      <c r="BS1673" s="392"/>
      <c r="BT1673" s="392"/>
      <c r="BU1673" s="392"/>
      <c r="BV1673" s="392"/>
      <c r="BW1673" s="392"/>
      <c r="BX1673" s="392"/>
      <c r="BY1673" s="392"/>
      <c r="CA1673" s="248" t="s">
        <v>62</v>
      </c>
      <c r="CB1673" s="248" t="s">
        <v>206</v>
      </c>
      <c r="CC1673" s="248" t="str">
        <f t="shared" si="38"/>
        <v>Noakhali Noakhali General Hospital</v>
      </c>
      <c r="CD1673" s="395"/>
      <c r="CE1673" s="395"/>
      <c r="CF1673" s="395"/>
      <c r="CG1673" s="395"/>
      <c r="CH1673" s="395"/>
      <c r="CI1673" s="395"/>
      <c r="CJ1673" s="395"/>
      <c r="CK1673" s="395"/>
      <c r="CN1673" s="248" t="s">
        <v>62</v>
      </c>
      <c r="CO1673" s="248" t="s">
        <v>206</v>
      </c>
      <c r="CP1673" s="248" t="str">
        <f t="shared" si="39"/>
        <v>Noakhali Noakhali General Hospital</v>
      </c>
      <c r="CQ1673" s="395"/>
      <c r="CR1673" s="395"/>
      <c r="CS1673" s="395"/>
      <c r="CT1673" s="395"/>
      <c r="CU1673" s="395"/>
      <c r="CV1673" s="395"/>
      <c r="CW1673" s="395"/>
      <c r="CX1673" s="395"/>
      <c r="CZ1673" s="248" t="s">
        <v>62</v>
      </c>
      <c r="DA1673" s="248" t="s">
        <v>206</v>
      </c>
      <c r="DB1673" s="248" t="str">
        <f t="shared" si="34"/>
        <v>Noakhali Noakhali General Hospital</v>
      </c>
      <c r="DC1673" s="365"/>
      <c r="DD1673"/>
      <c r="DE1673" s="248" t="s">
        <v>62</v>
      </c>
      <c r="DF1673" s="248" t="s">
        <v>206</v>
      </c>
      <c r="DG1673" s="248" t="str">
        <f t="shared" si="35"/>
        <v>Noakhali Noakhali General Hospital</v>
      </c>
      <c r="DH1673" s="365"/>
      <c r="DI1673"/>
      <c r="DJ1673" s="248" t="s">
        <v>62</v>
      </c>
      <c r="DK1673" s="248" t="s">
        <v>206</v>
      </c>
      <c r="DL1673" s="248" t="str">
        <f t="shared" si="32"/>
        <v>Noakhali Noakhali General Hospital</v>
      </c>
      <c r="DM1673" s="365"/>
      <c r="DN1673"/>
      <c r="DO1673" s="248" t="s">
        <v>62</v>
      </c>
      <c r="DP1673" s="248" t="s">
        <v>206</v>
      </c>
      <c r="DQ1673" s="248" t="str">
        <f t="shared" si="33"/>
        <v>Noakhali Noakhali General Hospital</v>
      </c>
      <c r="DR1673" s="365"/>
    </row>
    <row r="1674" spans="1:122" ht="15" hidden="1" x14ac:dyDescent="0.25">
      <c r="A1674" s="248" t="s">
        <v>62</v>
      </c>
      <c r="B1674" s="227" t="s">
        <v>207</v>
      </c>
      <c r="C1674" s="248" t="str">
        <f t="shared" si="40"/>
        <v>Noakhali Noakhali Sadar</v>
      </c>
      <c r="D1674" s="366"/>
      <c r="E1674" s="366"/>
      <c r="F1674" s="366"/>
      <c r="G1674" s="366"/>
      <c r="H1674" s="366"/>
      <c r="I1674" s="366"/>
      <c r="J1674" s="366"/>
      <c r="K1674" s="366"/>
      <c r="L1674" s="366"/>
      <c r="M1674" s="366"/>
      <c r="N1674" s="366"/>
      <c r="O1674" s="366"/>
      <c r="P1674" s="366"/>
      <c r="Q1674" s="366"/>
      <c r="R1674" s="366"/>
      <c r="S1674" s="169"/>
      <c r="T1674" s="169"/>
      <c r="U1674" s="248" t="s">
        <v>62</v>
      </c>
      <c r="V1674" s="227" t="s">
        <v>207</v>
      </c>
      <c r="W1674" s="248" t="str">
        <f t="shared" si="41"/>
        <v>Noakhali Noakhali Sadar</v>
      </c>
      <c r="X1674" s="366"/>
      <c r="Y1674" s="366"/>
      <c r="Z1674" s="366"/>
      <c r="AA1674" s="366"/>
      <c r="AB1674" s="366"/>
      <c r="AC1674" s="366"/>
      <c r="AD1674" s="366"/>
      <c r="AE1674" s="366"/>
      <c r="AF1674" s="366"/>
      <c r="AG1674" s="366"/>
      <c r="AH1674" s="366"/>
      <c r="AI1674" s="366"/>
      <c r="AJ1674" s="366"/>
      <c r="AK1674" s="366"/>
      <c r="AL1674" s="366"/>
      <c r="AO1674" s="248" t="s">
        <v>62</v>
      </c>
      <c r="AP1674" s="227" t="s">
        <v>207</v>
      </c>
      <c r="AQ1674" s="248" t="str">
        <f t="shared" si="36"/>
        <v>Noakhali Noakhali Sadar</v>
      </c>
      <c r="AR1674" s="392"/>
      <c r="AS1674" s="392"/>
      <c r="AT1674" s="392"/>
      <c r="AU1674" s="392"/>
      <c r="AV1674" s="392"/>
      <c r="AW1674" s="392"/>
      <c r="AX1674" s="392"/>
      <c r="AY1674" s="392"/>
      <c r="AZ1674" s="392"/>
      <c r="BA1674" s="392"/>
      <c r="BB1674" s="392"/>
      <c r="BC1674" s="392"/>
      <c r="BD1674" s="392"/>
      <c r="BE1674" s="392"/>
      <c r="BF1674" s="392"/>
      <c r="BH1674" s="248" t="s">
        <v>62</v>
      </c>
      <c r="BI1674" s="227" t="s">
        <v>207</v>
      </c>
      <c r="BJ1674" s="248" t="str">
        <f t="shared" si="37"/>
        <v>Noakhali Noakhali Sadar</v>
      </c>
      <c r="BK1674" s="392"/>
      <c r="BL1674" s="392"/>
      <c r="BM1674" s="392"/>
      <c r="BN1674" s="392"/>
      <c r="BO1674" s="392"/>
      <c r="BP1674" s="392"/>
      <c r="BQ1674" s="392"/>
      <c r="BR1674" s="392"/>
      <c r="BS1674" s="392"/>
      <c r="BT1674" s="392"/>
      <c r="BU1674" s="392"/>
      <c r="BV1674" s="392"/>
      <c r="BW1674" s="392"/>
      <c r="BX1674" s="392"/>
      <c r="BY1674" s="392"/>
      <c r="CA1674" s="248" t="s">
        <v>62</v>
      </c>
      <c r="CB1674" s="227" t="s">
        <v>207</v>
      </c>
      <c r="CC1674" s="248" t="str">
        <f t="shared" si="38"/>
        <v>Noakhali Noakhali Sadar</v>
      </c>
      <c r="CD1674" s="395"/>
      <c r="CE1674" s="395"/>
      <c r="CF1674" s="395"/>
      <c r="CG1674" s="395"/>
      <c r="CH1674" s="395"/>
      <c r="CI1674" s="395"/>
      <c r="CJ1674" s="395"/>
      <c r="CK1674" s="395"/>
      <c r="CN1674" s="248" t="s">
        <v>62</v>
      </c>
      <c r="CO1674" s="227" t="s">
        <v>207</v>
      </c>
      <c r="CP1674" s="248" t="str">
        <f t="shared" si="39"/>
        <v>Noakhali Noakhali Sadar</v>
      </c>
      <c r="CQ1674" s="395"/>
      <c r="CR1674" s="395"/>
      <c r="CS1674" s="395"/>
      <c r="CT1674" s="395"/>
      <c r="CU1674" s="395"/>
      <c r="CV1674" s="395"/>
      <c r="CW1674" s="395"/>
      <c r="CX1674" s="395"/>
      <c r="CZ1674" s="248" t="s">
        <v>62</v>
      </c>
      <c r="DA1674" s="227" t="s">
        <v>207</v>
      </c>
      <c r="DB1674" s="248" t="str">
        <f t="shared" si="34"/>
        <v>Noakhali Noakhali Sadar</v>
      </c>
      <c r="DC1674" s="365"/>
      <c r="DD1674"/>
      <c r="DE1674" s="248" t="s">
        <v>62</v>
      </c>
      <c r="DF1674" s="227" t="s">
        <v>207</v>
      </c>
      <c r="DG1674" s="248" t="str">
        <f t="shared" si="35"/>
        <v>Noakhali Noakhali Sadar</v>
      </c>
      <c r="DH1674" s="365"/>
      <c r="DI1674"/>
      <c r="DJ1674" s="248" t="s">
        <v>62</v>
      </c>
      <c r="DK1674" s="227" t="s">
        <v>207</v>
      </c>
      <c r="DL1674" s="248" t="str">
        <f t="shared" si="32"/>
        <v>Noakhali Noakhali Sadar</v>
      </c>
      <c r="DM1674" s="365"/>
      <c r="DN1674"/>
      <c r="DO1674" s="248" t="s">
        <v>62</v>
      </c>
      <c r="DP1674" s="227" t="s">
        <v>207</v>
      </c>
      <c r="DQ1674" s="248" t="str">
        <f t="shared" si="33"/>
        <v>Noakhali Noakhali Sadar</v>
      </c>
      <c r="DR1674" s="365"/>
    </row>
    <row r="1675" spans="1:122" ht="15" hidden="1" x14ac:dyDescent="0.25">
      <c r="A1675" s="248" t="s">
        <v>62</v>
      </c>
      <c r="B1675" s="249" t="s">
        <v>86</v>
      </c>
      <c r="C1675" s="248" t="str">
        <f t="shared" si="40"/>
        <v>Noakhali Prison</v>
      </c>
      <c r="D1675" s="366"/>
      <c r="E1675" s="366"/>
      <c r="F1675" s="366"/>
      <c r="G1675" s="366"/>
      <c r="H1675" s="366"/>
      <c r="I1675" s="366"/>
      <c r="J1675" s="366"/>
      <c r="K1675" s="366"/>
      <c r="L1675" s="366"/>
      <c r="M1675" s="366"/>
      <c r="N1675" s="366"/>
      <c r="O1675" s="366"/>
      <c r="P1675" s="366"/>
      <c r="Q1675" s="366"/>
      <c r="R1675" s="366"/>
      <c r="S1675" s="169"/>
      <c r="T1675" s="169"/>
      <c r="U1675" s="248" t="s">
        <v>62</v>
      </c>
      <c r="V1675" s="249" t="s">
        <v>86</v>
      </c>
      <c r="W1675" s="248" t="str">
        <f t="shared" si="41"/>
        <v>Noakhali Prison</v>
      </c>
      <c r="X1675" s="366"/>
      <c r="Y1675" s="366"/>
      <c r="Z1675" s="366"/>
      <c r="AA1675" s="366"/>
      <c r="AB1675" s="366"/>
      <c r="AC1675" s="366"/>
      <c r="AD1675" s="366"/>
      <c r="AE1675" s="366"/>
      <c r="AF1675" s="366"/>
      <c r="AG1675" s="366"/>
      <c r="AH1675" s="366"/>
      <c r="AI1675" s="366"/>
      <c r="AJ1675" s="366"/>
      <c r="AK1675" s="366"/>
      <c r="AL1675" s="366"/>
      <c r="AO1675" s="248" t="s">
        <v>62</v>
      </c>
      <c r="AP1675" s="249" t="s">
        <v>86</v>
      </c>
      <c r="AQ1675" s="248" t="str">
        <f t="shared" si="36"/>
        <v>Noakhali Prison</v>
      </c>
      <c r="AR1675" s="392"/>
      <c r="AS1675" s="392"/>
      <c r="AT1675" s="392"/>
      <c r="AU1675" s="392"/>
      <c r="AV1675" s="392"/>
      <c r="AW1675" s="392"/>
      <c r="AX1675" s="392"/>
      <c r="AY1675" s="392"/>
      <c r="AZ1675" s="392"/>
      <c r="BA1675" s="392"/>
      <c r="BB1675" s="392"/>
      <c r="BC1675" s="392"/>
      <c r="BD1675" s="392"/>
      <c r="BE1675" s="392"/>
      <c r="BF1675" s="392"/>
      <c r="BH1675" s="248" t="s">
        <v>62</v>
      </c>
      <c r="BI1675" s="249" t="s">
        <v>86</v>
      </c>
      <c r="BJ1675" s="248" t="str">
        <f t="shared" si="37"/>
        <v>Noakhali Prison</v>
      </c>
      <c r="BK1675" s="392"/>
      <c r="BL1675" s="392"/>
      <c r="BM1675" s="392"/>
      <c r="BN1675" s="392"/>
      <c r="BO1675" s="392"/>
      <c r="BP1675" s="392"/>
      <c r="BQ1675" s="392"/>
      <c r="BR1675" s="392"/>
      <c r="BS1675" s="392"/>
      <c r="BT1675" s="392"/>
      <c r="BU1675" s="392"/>
      <c r="BV1675" s="392"/>
      <c r="BW1675" s="392"/>
      <c r="BX1675" s="392"/>
      <c r="BY1675" s="392"/>
      <c r="CA1675" s="248" t="s">
        <v>62</v>
      </c>
      <c r="CB1675" s="249" t="s">
        <v>86</v>
      </c>
      <c r="CC1675" s="248" t="str">
        <f t="shared" si="38"/>
        <v>Noakhali Prison</v>
      </c>
      <c r="CD1675" s="395"/>
      <c r="CE1675" s="395"/>
      <c r="CF1675" s="395"/>
      <c r="CG1675" s="395"/>
      <c r="CH1675" s="395"/>
      <c r="CI1675" s="395"/>
      <c r="CJ1675" s="395"/>
      <c r="CK1675" s="395"/>
      <c r="CN1675" s="248" t="s">
        <v>62</v>
      </c>
      <c r="CO1675" s="249" t="s">
        <v>86</v>
      </c>
      <c r="CP1675" s="248" t="str">
        <f t="shared" si="39"/>
        <v>Noakhali Prison</v>
      </c>
      <c r="CQ1675" s="395"/>
      <c r="CR1675" s="395"/>
      <c r="CS1675" s="395"/>
      <c r="CT1675" s="395"/>
      <c r="CU1675" s="395"/>
      <c r="CV1675" s="395"/>
      <c r="CW1675" s="395"/>
      <c r="CX1675" s="395"/>
      <c r="CZ1675" s="248" t="s">
        <v>62</v>
      </c>
      <c r="DA1675" s="249" t="s">
        <v>86</v>
      </c>
      <c r="DB1675" s="248" t="str">
        <f t="shared" si="34"/>
        <v>Noakhali Prison</v>
      </c>
      <c r="DC1675" s="365"/>
      <c r="DD1675"/>
      <c r="DE1675" s="248" t="s">
        <v>62</v>
      </c>
      <c r="DF1675" s="249" t="s">
        <v>86</v>
      </c>
      <c r="DG1675" s="248" t="str">
        <f t="shared" si="35"/>
        <v>Noakhali Prison</v>
      </c>
      <c r="DH1675" s="365"/>
      <c r="DI1675"/>
      <c r="DJ1675" s="248" t="s">
        <v>62</v>
      </c>
      <c r="DK1675" s="249" t="s">
        <v>86</v>
      </c>
      <c r="DL1675" s="248" t="str">
        <f t="shared" si="32"/>
        <v>Noakhali Prison</v>
      </c>
      <c r="DM1675" s="365"/>
      <c r="DN1675"/>
      <c r="DO1675" s="248" t="s">
        <v>62</v>
      </c>
      <c r="DP1675" s="249" t="s">
        <v>86</v>
      </c>
      <c r="DQ1675" s="248" t="str">
        <f t="shared" si="33"/>
        <v>Noakhali Prison</v>
      </c>
      <c r="DR1675" s="365"/>
    </row>
    <row r="1676" spans="1:122" ht="15" hidden="1" x14ac:dyDescent="0.25">
      <c r="A1676" s="248" t="s">
        <v>62</v>
      </c>
      <c r="B1676" s="248" t="s">
        <v>208</v>
      </c>
      <c r="C1676" s="248" t="str">
        <f t="shared" si="40"/>
        <v>Noakhali Senbag</v>
      </c>
      <c r="D1676" s="366"/>
      <c r="E1676" s="366"/>
      <c r="F1676" s="366"/>
      <c r="G1676" s="366"/>
      <c r="H1676" s="366"/>
      <c r="I1676" s="366"/>
      <c r="J1676" s="366"/>
      <c r="K1676" s="366"/>
      <c r="L1676" s="366"/>
      <c r="M1676" s="366"/>
      <c r="N1676" s="366"/>
      <c r="O1676" s="366"/>
      <c r="P1676" s="366"/>
      <c r="Q1676" s="366"/>
      <c r="R1676" s="366"/>
      <c r="S1676" s="169"/>
      <c r="T1676" s="169"/>
      <c r="U1676" s="248" t="s">
        <v>62</v>
      </c>
      <c r="V1676" s="248" t="s">
        <v>208</v>
      </c>
      <c r="W1676" s="248" t="str">
        <f t="shared" si="41"/>
        <v>Noakhali Senbag</v>
      </c>
      <c r="X1676" s="366"/>
      <c r="Y1676" s="366"/>
      <c r="Z1676" s="366"/>
      <c r="AA1676" s="366"/>
      <c r="AB1676" s="366"/>
      <c r="AC1676" s="366"/>
      <c r="AD1676" s="366"/>
      <c r="AE1676" s="366"/>
      <c r="AF1676" s="366"/>
      <c r="AG1676" s="366"/>
      <c r="AH1676" s="366"/>
      <c r="AI1676" s="366"/>
      <c r="AJ1676" s="366"/>
      <c r="AK1676" s="366"/>
      <c r="AL1676" s="366"/>
      <c r="AO1676" s="248" t="s">
        <v>62</v>
      </c>
      <c r="AP1676" s="248" t="s">
        <v>208</v>
      </c>
      <c r="AQ1676" s="248" t="str">
        <f t="shared" si="36"/>
        <v>Noakhali Senbag</v>
      </c>
      <c r="AR1676" s="392"/>
      <c r="AS1676" s="392"/>
      <c r="AT1676" s="392"/>
      <c r="AU1676" s="392"/>
      <c r="AV1676" s="392"/>
      <c r="AW1676" s="392"/>
      <c r="AX1676" s="392"/>
      <c r="AY1676" s="392"/>
      <c r="AZ1676" s="392"/>
      <c r="BA1676" s="392"/>
      <c r="BB1676" s="392"/>
      <c r="BC1676" s="392"/>
      <c r="BD1676" s="392"/>
      <c r="BE1676" s="392"/>
      <c r="BF1676" s="392"/>
      <c r="BH1676" s="248" t="s">
        <v>62</v>
      </c>
      <c r="BI1676" s="248" t="s">
        <v>208</v>
      </c>
      <c r="BJ1676" s="248" t="str">
        <f t="shared" si="37"/>
        <v>Noakhali Senbag</v>
      </c>
      <c r="BK1676" s="392"/>
      <c r="BL1676" s="392"/>
      <c r="BM1676" s="392"/>
      <c r="BN1676" s="392"/>
      <c r="BO1676" s="392"/>
      <c r="BP1676" s="392"/>
      <c r="BQ1676" s="392"/>
      <c r="BR1676" s="392"/>
      <c r="BS1676" s="392"/>
      <c r="BT1676" s="392"/>
      <c r="BU1676" s="392"/>
      <c r="BV1676" s="392"/>
      <c r="BW1676" s="392"/>
      <c r="BX1676" s="392"/>
      <c r="BY1676" s="392"/>
      <c r="CA1676" s="248" t="s">
        <v>62</v>
      </c>
      <c r="CB1676" s="248" t="s">
        <v>208</v>
      </c>
      <c r="CC1676" s="248" t="str">
        <f t="shared" si="38"/>
        <v>Noakhali Senbag</v>
      </c>
      <c r="CD1676" s="395"/>
      <c r="CE1676" s="395"/>
      <c r="CF1676" s="395"/>
      <c r="CG1676" s="395"/>
      <c r="CH1676" s="395"/>
      <c r="CI1676" s="395"/>
      <c r="CJ1676" s="395"/>
      <c r="CK1676" s="395"/>
      <c r="CN1676" s="248" t="s">
        <v>62</v>
      </c>
      <c r="CO1676" s="248" t="s">
        <v>208</v>
      </c>
      <c r="CP1676" s="248" t="str">
        <f t="shared" si="39"/>
        <v>Noakhali Senbag</v>
      </c>
      <c r="CQ1676" s="395"/>
      <c r="CR1676" s="395"/>
      <c r="CS1676" s="395"/>
      <c r="CT1676" s="395"/>
      <c r="CU1676" s="395"/>
      <c r="CV1676" s="395"/>
      <c r="CW1676" s="395"/>
      <c r="CX1676" s="395"/>
      <c r="CZ1676" s="248" t="s">
        <v>62</v>
      </c>
      <c r="DA1676" s="248" t="s">
        <v>208</v>
      </c>
      <c r="DB1676" s="248" t="str">
        <f t="shared" si="34"/>
        <v>Noakhali Senbag</v>
      </c>
      <c r="DC1676" s="365"/>
      <c r="DD1676"/>
      <c r="DE1676" s="248" t="s">
        <v>62</v>
      </c>
      <c r="DF1676" s="248" t="s">
        <v>208</v>
      </c>
      <c r="DG1676" s="248" t="str">
        <f t="shared" si="35"/>
        <v>Noakhali Senbag</v>
      </c>
      <c r="DH1676" s="365"/>
      <c r="DI1676"/>
      <c r="DJ1676" s="248" t="s">
        <v>62</v>
      </c>
      <c r="DK1676" s="248" t="s">
        <v>208</v>
      </c>
      <c r="DL1676" s="248" t="str">
        <f t="shared" si="32"/>
        <v>Noakhali Senbag</v>
      </c>
      <c r="DM1676" s="365"/>
      <c r="DN1676"/>
      <c r="DO1676" s="248" t="s">
        <v>62</v>
      </c>
      <c r="DP1676" s="248" t="s">
        <v>208</v>
      </c>
      <c r="DQ1676" s="248" t="str">
        <f t="shared" si="33"/>
        <v>Noakhali Senbag</v>
      </c>
      <c r="DR1676" s="365"/>
    </row>
    <row r="1677" spans="1:122" ht="15" hidden="1" x14ac:dyDescent="0.25">
      <c r="A1677" s="248" t="s">
        <v>62</v>
      </c>
      <c r="B1677" s="248" t="s">
        <v>209</v>
      </c>
      <c r="C1677" s="248" t="str">
        <f t="shared" si="40"/>
        <v>Noakhali Sonaimuri</v>
      </c>
      <c r="D1677" s="366"/>
      <c r="E1677" s="366"/>
      <c r="F1677" s="366"/>
      <c r="G1677" s="366"/>
      <c r="H1677" s="366"/>
      <c r="I1677" s="366"/>
      <c r="J1677" s="366"/>
      <c r="K1677" s="366"/>
      <c r="L1677" s="366"/>
      <c r="M1677" s="366"/>
      <c r="N1677" s="366"/>
      <c r="O1677" s="366"/>
      <c r="P1677" s="366"/>
      <c r="Q1677" s="366"/>
      <c r="R1677" s="366"/>
      <c r="S1677" s="169"/>
      <c r="T1677" s="169"/>
      <c r="U1677" s="248" t="s">
        <v>62</v>
      </c>
      <c r="V1677" s="248" t="s">
        <v>209</v>
      </c>
      <c r="W1677" s="248" t="str">
        <f t="shared" si="41"/>
        <v>Noakhali Sonaimuri</v>
      </c>
      <c r="X1677" s="366"/>
      <c r="Y1677" s="366"/>
      <c r="Z1677" s="366"/>
      <c r="AA1677" s="366"/>
      <c r="AB1677" s="366"/>
      <c r="AC1677" s="366"/>
      <c r="AD1677" s="366"/>
      <c r="AE1677" s="366"/>
      <c r="AF1677" s="366"/>
      <c r="AG1677" s="366"/>
      <c r="AH1677" s="366"/>
      <c r="AI1677" s="366"/>
      <c r="AJ1677" s="366"/>
      <c r="AK1677" s="366"/>
      <c r="AL1677" s="366"/>
      <c r="AO1677" s="248" t="s">
        <v>62</v>
      </c>
      <c r="AP1677" s="248" t="s">
        <v>209</v>
      </c>
      <c r="AQ1677" s="248" t="str">
        <f t="shared" si="36"/>
        <v>Noakhali Sonaimuri</v>
      </c>
      <c r="AR1677" s="392"/>
      <c r="AS1677" s="392"/>
      <c r="AT1677" s="392"/>
      <c r="AU1677" s="392"/>
      <c r="AV1677" s="392"/>
      <c r="AW1677" s="392"/>
      <c r="AX1677" s="392"/>
      <c r="AY1677" s="392"/>
      <c r="AZ1677" s="392"/>
      <c r="BA1677" s="392"/>
      <c r="BB1677" s="392"/>
      <c r="BC1677" s="392"/>
      <c r="BD1677" s="392"/>
      <c r="BE1677" s="392"/>
      <c r="BF1677" s="392"/>
      <c r="BH1677" s="248" t="s">
        <v>62</v>
      </c>
      <c r="BI1677" s="248" t="s">
        <v>209</v>
      </c>
      <c r="BJ1677" s="248" t="str">
        <f t="shared" si="37"/>
        <v>Noakhali Sonaimuri</v>
      </c>
      <c r="BK1677" s="392"/>
      <c r="BL1677" s="392"/>
      <c r="BM1677" s="392"/>
      <c r="BN1677" s="392"/>
      <c r="BO1677" s="392"/>
      <c r="BP1677" s="392"/>
      <c r="BQ1677" s="392"/>
      <c r="BR1677" s="392"/>
      <c r="BS1677" s="392"/>
      <c r="BT1677" s="392"/>
      <c r="BU1677" s="392"/>
      <c r="BV1677" s="392"/>
      <c r="BW1677" s="392"/>
      <c r="BX1677" s="392"/>
      <c r="BY1677" s="392"/>
      <c r="CA1677" s="248" t="s">
        <v>62</v>
      </c>
      <c r="CB1677" s="248" t="s">
        <v>209</v>
      </c>
      <c r="CC1677" s="248" t="str">
        <f t="shared" si="38"/>
        <v>Noakhali Sonaimuri</v>
      </c>
      <c r="CD1677" s="395"/>
      <c r="CE1677" s="395"/>
      <c r="CF1677" s="395"/>
      <c r="CG1677" s="395"/>
      <c r="CH1677" s="395"/>
      <c r="CI1677" s="395"/>
      <c r="CJ1677" s="395"/>
      <c r="CK1677" s="395"/>
      <c r="CN1677" s="248" t="s">
        <v>62</v>
      </c>
      <c r="CO1677" s="248" t="s">
        <v>209</v>
      </c>
      <c r="CP1677" s="248" t="str">
        <f t="shared" si="39"/>
        <v>Noakhali Sonaimuri</v>
      </c>
      <c r="CQ1677" s="395"/>
      <c r="CR1677" s="395"/>
      <c r="CS1677" s="395"/>
      <c r="CT1677" s="395"/>
      <c r="CU1677" s="395"/>
      <c r="CV1677" s="395"/>
      <c r="CW1677" s="395"/>
      <c r="CX1677" s="395"/>
      <c r="CZ1677" s="248" t="s">
        <v>62</v>
      </c>
      <c r="DA1677" s="248" t="s">
        <v>209</v>
      </c>
      <c r="DB1677" s="248" t="str">
        <f t="shared" si="34"/>
        <v>Noakhali Sonaimuri</v>
      </c>
      <c r="DC1677" s="365"/>
      <c r="DD1677"/>
      <c r="DE1677" s="248" t="s">
        <v>62</v>
      </c>
      <c r="DF1677" s="248" t="s">
        <v>209</v>
      </c>
      <c r="DG1677" s="248" t="str">
        <f t="shared" si="35"/>
        <v>Noakhali Sonaimuri</v>
      </c>
      <c r="DH1677" s="365"/>
      <c r="DI1677"/>
      <c r="DJ1677" s="248" t="s">
        <v>62</v>
      </c>
      <c r="DK1677" s="248" t="s">
        <v>209</v>
      </c>
      <c r="DL1677" s="248" t="str">
        <f t="shared" si="32"/>
        <v>Noakhali Sonaimuri</v>
      </c>
      <c r="DM1677" s="365"/>
      <c r="DN1677"/>
      <c r="DO1677" s="248" t="s">
        <v>62</v>
      </c>
      <c r="DP1677" s="248" t="s">
        <v>209</v>
      </c>
      <c r="DQ1677" s="248" t="str">
        <f t="shared" si="33"/>
        <v>Noakhali Sonaimuri</v>
      </c>
      <c r="DR1677" s="365"/>
    </row>
    <row r="1678" spans="1:122" ht="15" hidden="1" x14ac:dyDescent="0.25">
      <c r="A1678" s="248" t="s">
        <v>62</v>
      </c>
      <c r="B1678" s="248" t="s">
        <v>210</v>
      </c>
      <c r="C1678" s="248" t="str">
        <f t="shared" si="40"/>
        <v>Noakhali Subornachar</v>
      </c>
      <c r="D1678" s="366"/>
      <c r="E1678" s="366"/>
      <c r="F1678" s="366"/>
      <c r="G1678" s="366"/>
      <c r="H1678" s="366"/>
      <c r="I1678" s="366"/>
      <c r="J1678" s="366"/>
      <c r="K1678" s="366"/>
      <c r="L1678" s="366"/>
      <c r="M1678" s="366"/>
      <c r="N1678" s="366"/>
      <c r="O1678" s="366"/>
      <c r="P1678" s="366"/>
      <c r="Q1678" s="366"/>
      <c r="R1678" s="366"/>
      <c r="S1678" s="169"/>
      <c r="T1678" s="169"/>
      <c r="U1678" s="248" t="s">
        <v>62</v>
      </c>
      <c r="V1678" s="248" t="s">
        <v>210</v>
      </c>
      <c r="W1678" s="248" t="str">
        <f t="shared" si="41"/>
        <v>Noakhali Subornachar</v>
      </c>
      <c r="X1678" s="366"/>
      <c r="Y1678" s="366"/>
      <c r="Z1678" s="366"/>
      <c r="AA1678" s="366"/>
      <c r="AB1678" s="366"/>
      <c r="AC1678" s="366"/>
      <c r="AD1678" s="366"/>
      <c r="AE1678" s="366"/>
      <c r="AF1678" s="366"/>
      <c r="AG1678" s="366"/>
      <c r="AH1678" s="366"/>
      <c r="AI1678" s="366"/>
      <c r="AJ1678" s="366"/>
      <c r="AK1678" s="366"/>
      <c r="AL1678" s="366"/>
      <c r="AO1678" s="248" t="s">
        <v>62</v>
      </c>
      <c r="AP1678" s="248" t="s">
        <v>210</v>
      </c>
      <c r="AQ1678" s="248" t="str">
        <f t="shared" si="36"/>
        <v>Noakhali Subornachar</v>
      </c>
      <c r="AR1678" s="392"/>
      <c r="AS1678" s="392"/>
      <c r="AT1678" s="392"/>
      <c r="AU1678" s="392"/>
      <c r="AV1678" s="392"/>
      <c r="AW1678" s="392"/>
      <c r="AX1678" s="392"/>
      <c r="AY1678" s="392"/>
      <c r="AZ1678" s="392"/>
      <c r="BA1678" s="392"/>
      <c r="BB1678" s="392"/>
      <c r="BC1678" s="392"/>
      <c r="BD1678" s="392"/>
      <c r="BE1678" s="392"/>
      <c r="BF1678" s="392"/>
      <c r="BH1678" s="248" t="s">
        <v>62</v>
      </c>
      <c r="BI1678" s="248" t="s">
        <v>210</v>
      </c>
      <c r="BJ1678" s="248" t="str">
        <f t="shared" si="37"/>
        <v>Noakhali Subornachar</v>
      </c>
      <c r="BK1678" s="392"/>
      <c r="BL1678" s="392"/>
      <c r="BM1678" s="392"/>
      <c r="BN1678" s="392"/>
      <c r="BO1678" s="392"/>
      <c r="BP1678" s="392"/>
      <c r="BQ1678" s="392"/>
      <c r="BR1678" s="392"/>
      <c r="BS1678" s="392"/>
      <c r="BT1678" s="392"/>
      <c r="BU1678" s="392"/>
      <c r="BV1678" s="392"/>
      <c r="BW1678" s="392"/>
      <c r="BX1678" s="392"/>
      <c r="BY1678" s="392"/>
      <c r="CA1678" s="248" t="s">
        <v>62</v>
      </c>
      <c r="CB1678" s="248" t="s">
        <v>210</v>
      </c>
      <c r="CC1678" s="248" t="str">
        <f t="shared" si="38"/>
        <v>Noakhali Subornachar</v>
      </c>
      <c r="CD1678" s="395"/>
      <c r="CE1678" s="395"/>
      <c r="CF1678" s="395"/>
      <c r="CG1678" s="395"/>
      <c r="CH1678" s="395"/>
      <c r="CI1678" s="395"/>
      <c r="CJ1678" s="395"/>
      <c r="CK1678" s="395"/>
      <c r="CN1678" s="248" t="s">
        <v>62</v>
      </c>
      <c r="CO1678" s="248" t="s">
        <v>210</v>
      </c>
      <c r="CP1678" s="248" t="str">
        <f t="shared" si="39"/>
        <v>Noakhali Subornachar</v>
      </c>
      <c r="CQ1678" s="395"/>
      <c r="CR1678" s="395"/>
      <c r="CS1678" s="395"/>
      <c r="CT1678" s="395"/>
      <c r="CU1678" s="395"/>
      <c r="CV1678" s="395"/>
      <c r="CW1678" s="395"/>
      <c r="CX1678" s="395"/>
      <c r="CZ1678" s="248" t="s">
        <v>62</v>
      </c>
      <c r="DA1678" s="248" t="s">
        <v>210</v>
      </c>
      <c r="DB1678" s="248" t="str">
        <f t="shared" si="34"/>
        <v>Noakhali Subornachar</v>
      </c>
      <c r="DC1678" s="365"/>
      <c r="DD1678"/>
      <c r="DE1678" s="248" t="s">
        <v>62</v>
      </c>
      <c r="DF1678" s="248" t="s">
        <v>210</v>
      </c>
      <c r="DG1678" s="248" t="str">
        <f t="shared" si="35"/>
        <v>Noakhali Subornachar</v>
      </c>
      <c r="DH1678" s="365"/>
      <c r="DI1678"/>
      <c r="DJ1678" s="248" t="s">
        <v>62</v>
      </c>
      <c r="DK1678" s="248" t="s">
        <v>210</v>
      </c>
      <c r="DL1678" s="248" t="str">
        <f t="shared" si="32"/>
        <v>Noakhali Subornachar</v>
      </c>
      <c r="DM1678" s="365"/>
      <c r="DN1678"/>
      <c r="DO1678" s="248" t="s">
        <v>62</v>
      </c>
      <c r="DP1678" s="248" t="s">
        <v>210</v>
      </c>
      <c r="DQ1678" s="248" t="str">
        <f t="shared" si="33"/>
        <v>Noakhali Subornachar</v>
      </c>
      <c r="DR1678" s="365"/>
    </row>
    <row r="1679" spans="1:122" ht="15" hidden="1" x14ac:dyDescent="0.25">
      <c r="A1679" s="248" t="s">
        <v>62</v>
      </c>
      <c r="B1679" s="249" t="s">
        <v>1170</v>
      </c>
      <c r="C1679" s="248" t="str">
        <f t="shared" si="40"/>
        <v>Noakhali Vashanchar</v>
      </c>
      <c r="D1679" s="366"/>
      <c r="E1679" s="366"/>
      <c r="F1679" s="366"/>
      <c r="G1679" s="366"/>
      <c r="H1679" s="366"/>
      <c r="I1679" s="366"/>
      <c r="J1679" s="366"/>
      <c r="K1679" s="366"/>
      <c r="L1679" s="366"/>
      <c r="M1679" s="366"/>
      <c r="N1679" s="366"/>
      <c r="O1679" s="366"/>
      <c r="P1679" s="366"/>
      <c r="Q1679" s="366"/>
      <c r="R1679" s="366"/>
      <c r="S1679" s="169"/>
      <c r="T1679" s="169"/>
      <c r="U1679" s="248" t="s">
        <v>62</v>
      </c>
      <c r="V1679" s="249" t="s">
        <v>1170</v>
      </c>
      <c r="W1679" s="248" t="str">
        <f t="shared" si="41"/>
        <v>Noakhali Vashanchar</v>
      </c>
      <c r="X1679" s="366"/>
      <c r="Y1679" s="366"/>
      <c r="Z1679" s="366"/>
      <c r="AA1679" s="366"/>
      <c r="AB1679" s="366"/>
      <c r="AC1679" s="366"/>
      <c r="AD1679" s="366"/>
      <c r="AE1679" s="366"/>
      <c r="AF1679" s="366"/>
      <c r="AG1679" s="366"/>
      <c r="AH1679" s="366"/>
      <c r="AI1679" s="366"/>
      <c r="AJ1679" s="366"/>
      <c r="AK1679" s="366"/>
      <c r="AL1679" s="366"/>
      <c r="AO1679" s="248" t="s">
        <v>62</v>
      </c>
      <c r="AP1679" s="249" t="s">
        <v>1170</v>
      </c>
      <c r="AQ1679" s="248" t="str">
        <f t="shared" si="36"/>
        <v>Noakhali Vashanchar</v>
      </c>
      <c r="AR1679" s="392"/>
      <c r="AS1679" s="392"/>
      <c r="AT1679" s="392"/>
      <c r="AU1679" s="392"/>
      <c r="AV1679" s="392"/>
      <c r="AW1679" s="392"/>
      <c r="AX1679" s="392"/>
      <c r="AY1679" s="392"/>
      <c r="AZ1679" s="392"/>
      <c r="BA1679" s="392"/>
      <c r="BB1679" s="392"/>
      <c r="BC1679" s="392"/>
      <c r="BD1679" s="392"/>
      <c r="BE1679" s="392"/>
      <c r="BF1679" s="392"/>
      <c r="BH1679" s="248" t="s">
        <v>62</v>
      </c>
      <c r="BI1679" s="249" t="s">
        <v>1170</v>
      </c>
      <c r="BJ1679" s="248" t="str">
        <f t="shared" si="37"/>
        <v>Noakhali Vashanchar</v>
      </c>
      <c r="BK1679" s="392"/>
      <c r="BL1679" s="392"/>
      <c r="BM1679" s="392"/>
      <c r="BN1679" s="392"/>
      <c r="BO1679" s="392"/>
      <c r="BP1679" s="392"/>
      <c r="BQ1679" s="392"/>
      <c r="BR1679" s="392"/>
      <c r="BS1679" s="392"/>
      <c r="BT1679" s="392"/>
      <c r="BU1679" s="392"/>
      <c r="BV1679" s="392"/>
      <c r="BW1679" s="392"/>
      <c r="BX1679" s="392"/>
      <c r="BY1679" s="392"/>
      <c r="CA1679" s="248" t="s">
        <v>62</v>
      </c>
      <c r="CB1679" s="249" t="s">
        <v>1170</v>
      </c>
      <c r="CC1679" s="248" t="str">
        <f t="shared" si="38"/>
        <v>Noakhali Vashanchar</v>
      </c>
      <c r="CD1679" s="395"/>
      <c r="CE1679" s="395"/>
      <c r="CF1679" s="395"/>
      <c r="CG1679" s="395"/>
      <c r="CH1679" s="395"/>
      <c r="CI1679" s="395"/>
      <c r="CJ1679" s="395"/>
      <c r="CK1679" s="395"/>
      <c r="CN1679" s="248" t="s">
        <v>62</v>
      </c>
      <c r="CO1679" s="249" t="s">
        <v>1170</v>
      </c>
      <c r="CP1679" s="248" t="str">
        <f t="shared" si="39"/>
        <v>Noakhali Vashanchar</v>
      </c>
      <c r="CQ1679" s="395"/>
      <c r="CR1679" s="395"/>
      <c r="CS1679" s="395"/>
      <c r="CT1679" s="395"/>
      <c r="CU1679" s="395"/>
      <c r="CV1679" s="395"/>
      <c r="CW1679" s="395"/>
      <c r="CX1679" s="395"/>
      <c r="CZ1679" s="248" t="s">
        <v>62</v>
      </c>
      <c r="DA1679" s="249" t="s">
        <v>1170</v>
      </c>
      <c r="DB1679" s="248" t="str">
        <f t="shared" si="34"/>
        <v>Noakhali Vashanchar</v>
      </c>
      <c r="DC1679" s="365"/>
      <c r="DD1679"/>
      <c r="DE1679" s="248" t="s">
        <v>62</v>
      </c>
      <c r="DF1679" s="249" t="s">
        <v>1170</v>
      </c>
      <c r="DG1679" s="248" t="str">
        <f t="shared" si="35"/>
        <v>Noakhali Vashanchar</v>
      </c>
      <c r="DH1679" s="365"/>
      <c r="DI1679"/>
      <c r="DJ1679" s="248" t="s">
        <v>62</v>
      </c>
      <c r="DK1679" s="249" t="s">
        <v>1170</v>
      </c>
      <c r="DL1679" s="248" t="str">
        <f t="shared" si="32"/>
        <v>Noakhali Vashanchar</v>
      </c>
      <c r="DM1679" s="365"/>
      <c r="DN1679"/>
      <c r="DO1679" s="248" t="s">
        <v>62</v>
      </c>
      <c r="DP1679" s="249" t="s">
        <v>1170</v>
      </c>
      <c r="DQ1679" s="248" t="str">
        <f t="shared" si="33"/>
        <v>Noakhali Vashanchar</v>
      </c>
      <c r="DR1679" s="365"/>
    </row>
    <row r="1680" spans="1:122" ht="15" hidden="1" x14ac:dyDescent="0.25">
      <c r="A1680" s="248" t="s">
        <v>69</v>
      </c>
      <c r="B1680" s="248" t="s">
        <v>211</v>
      </c>
      <c r="C1680" s="248" t="str">
        <f t="shared" si="40"/>
        <v>Rangamati Baghaichari</v>
      </c>
      <c r="D1680" s="366"/>
      <c r="E1680" s="366"/>
      <c r="F1680" s="366"/>
      <c r="G1680" s="366"/>
      <c r="H1680" s="366"/>
      <c r="I1680" s="366"/>
      <c r="J1680" s="366"/>
      <c r="K1680" s="366"/>
      <c r="L1680" s="366"/>
      <c r="M1680" s="366"/>
      <c r="N1680" s="366"/>
      <c r="O1680" s="366"/>
      <c r="P1680" s="366"/>
      <c r="Q1680" s="366"/>
      <c r="R1680" s="366"/>
      <c r="S1680" s="173"/>
      <c r="T1680" s="173"/>
      <c r="U1680" s="248" t="s">
        <v>69</v>
      </c>
      <c r="V1680" s="248" t="s">
        <v>211</v>
      </c>
      <c r="W1680" s="248" t="str">
        <f t="shared" si="41"/>
        <v>Rangamati Baghaichari</v>
      </c>
      <c r="X1680" s="366"/>
      <c r="Y1680" s="366"/>
      <c r="Z1680" s="366"/>
      <c r="AA1680" s="366"/>
      <c r="AB1680" s="366"/>
      <c r="AC1680" s="366"/>
      <c r="AD1680" s="366"/>
      <c r="AE1680" s="366"/>
      <c r="AF1680" s="366"/>
      <c r="AG1680" s="366"/>
      <c r="AH1680" s="366"/>
      <c r="AI1680" s="366"/>
      <c r="AJ1680" s="366"/>
      <c r="AK1680" s="366"/>
      <c r="AL1680" s="366"/>
      <c r="AO1680" s="248" t="s">
        <v>69</v>
      </c>
      <c r="AP1680" s="248" t="s">
        <v>211</v>
      </c>
      <c r="AQ1680" s="248" t="str">
        <f t="shared" si="36"/>
        <v>Rangamati Baghaichari</v>
      </c>
      <c r="AR1680" s="392"/>
      <c r="AS1680" s="392"/>
      <c r="AT1680" s="392"/>
      <c r="AU1680" s="392"/>
      <c r="AV1680" s="392"/>
      <c r="AW1680" s="392"/>
      <c r="AX1680" s="392"/>
      <c r="AY1680" s="392"/>
      <c r="AZ1680" s="392"/>
      <c r="BA1680" s="392"/>
      <c r="BB1680" s="392"/>
      <c r="BC1680" s="392"/>
      <c r="BD1680" s="392"/>
      <c r="BE1680" s="392"/>
      <c r="BF1680" s="392"/>
      <c r="BH1680" s="248" t="s">
        <v>69</v>
      </c>
      <c r="BI1680" s="248" t="s">
        <v>211</v>
      </c>
      <c r="BJ1680" s="248" t="str">
        <f t="shared" si="37"/>
        <v>Rangamati Baghaichari</v>
      </c>
      <c r="BK1680" s="392"/>
      <c r="BL1680" s="392"/>
      <c r="BM1680" s="392"/>
      <c r="BN1680" s="392"/>
      <c r="BO1680" s="392"/>
      <c r="BP1680" s="392"/>
      <c r="BQ1680" s="392"/>
      <c r="BR1680" s="392"/>
      <c r="BS1680" s="392"/>
      <c r="BT1680" s="392"/>
      <c r="BU1680" s="392"/>
      <c r="BV1680" s="392"/>
      <c r="BW1680" s="392"/>
      <c r="BX1680" s="392"/>
      <c r="BY1680" s="392"/>
      <c r="CA1680" s="248" t="s">
        <v>69</v>
      </c>
      <c r="CB1680" s="248" t="s">
        <v>211</v>
      </c>
      <c r="CC1680" s="248" t="str">
        <f t="shared" si="38"/>
        <v>Rangamati Baghaichari</v>
      </c>
      <c r="CD1680" s="395"/>
      <c r="CE1680" s="395"/>
      <c r="CF1680" s="395"/>
      <c r="CG1680" s="395"/>
      <c r="CH1680" s="395"/>
      <c r="CI1680" s="395"/>
      <c r="CJ1680" s="395"/>
      <c r="CK1680" s="395"/>
      <c r="CN1680" s="248" t="s">
        <v>69</v>
      </c>
      <c r="CO1680" s="248" t="s">
        <v>211</v>
      </c>
      <c r="CP1680" s="248" t="str">
        <f t="shared" si="39"/>
        <v>Rangamati Baghaichari</v>
      </c>
      <c r="CQ1680" s="395"/>
      <c r="CR1680" s="395"/>
      <c r="CS1680" s="395"/>
      <c r="CT1680" s="395"/>
      <c r="CU1680" s="395"/>
      <c r="CV1680" s="395"/>
      <c r="CW1680" s="395"/>
      <c r="CX1680" s="395"/>
      <c r="CZ1680" s="248" t="s">
        <v>69</v>
      </c>
      <c r="DA1680" s="248" t="s">
        <v>211</v>
      </c>
      <c r="DB1680" s="248" t="str">
        <f t="shared" si="34"/>
        <v>Rangamati Baghaichari</v>
      </c>
      <c r="DC1680" s="365"/>
      <c r="DD1680"/>
      <c r="DE1680" s="248" t="s">
        <v>69</v>
      </c>
      <c r="DF1680" s="248" t="s">
        <v>211</v>
      </c>
      <c r="DG1680" s="248" t="str">
        <f t="shared" si="35"/>
        <v>Rangamati Baghaichari</v>
      </c>
      <c r="DH1680" s="365"/>
      <c r="DI1680"/>
      <c r="DJ1680" s="248" t="s">
        <v>69</v>
      </c>
      <c r="DK1680" s="248" t="s">
        <v>211</v>
      </c>
      <c r="DL1680" s="248" t="str">
        <f t="shared" si="32"/>
        <v>Rangamati Baghaichari</v>
      </c>
      <c r="DM1680" s="365"/>
      <c r="DN1680"/>
      <c r="DO1680" s="248" t="s">
        <v>69</v>
      </c>
      <c r="DP1680" s="248" t="s">
        <v>211</v>
      </c>
      <c r="DQ1680" s="248" t="str">
        <f t="shared" si="33"/>
        <v>Rangamati Baghaichari</v>
      </c>
      <c r="DR1680" s="365"/>
    </row>
    <row r="1681" spans="1:122" ht="15" hidden="1" x14ac:dyDescent="0.25">
      <c r="A1681" s="248" t="s">
        <v>69</v>
      </c>
      <c r="B1681" s="248" t="s">
        <v>212</v>
      </c>
      <c r="C1681" s="248" t="str">
        <f t="shared" si="40"/>
        <v>Rangamati Barkal</v>
      </c>
      <c r="D1681" s="366"/>
      <c r="E1681" s="366"/>
      <c r="F1681" s="366"/>
      <c r="G1681" s="366"/>
      <c r="H1681" s="366"/>
      <c r="I1681" s="366"/>
      <c r="J1681" s="366"/>
      <c r="K1681" s="366"/>
      <c r="L1681" s="366"/>
      <c r="M1681" s="366"/>
      <c r="N1681" s="366"/>
      <c r="O1681" s="366"/>
      <c r="P1681" s="366"/>
      <c r="Q1681" s="366"/>
      <c r="R1681" s="366"/>
      <c r="S1681" s="173"/>
      <c r="T1681" s="173"/>
      <c r="U1681" s="248" t="s">
        <v>69</v>
      </c>
      <c r="V1681" s="248" t="s">
        <v>212</v>
      </c>
      <c r="W1681" s="248" t="str">
        <f t="shared" si="41"/>
        <v>Rangamati Barkal</v>
      </c>
      <c r="X1681" s="366"/>
      <c r="Y1681" s="366"/>
      <c r="Z1681" s="366"/>
      <c r="AA1681" s="366"/>
      <c r="AB1681" s="366"/>
      <c r="AC1681" s="366"/>
      <c r="AD1681" s="366"/>
      <c r="AE1681" s="366"/>
      <c r="AF1681" s="366"/>
      <c r="AG1681" s="366"/>
      <c r="AH1681" s="366"/>
      <c r="AI1681" s="366"/>
      <c r="AJ1681" s="366"/>
      <c r="AK1681" s="366"/>
      <c r="AL1681" s="366"/>
      <c r="AO1681" s="248" t="s">
        <v>69</v>
      </c>
      <c r="AP1681" s="248" t="s">
        <v>212</v>
      </c>
      <c r="AQ1681" s="248" t="str">
        <f t="shared" si="36"/>
        <v>Rangamati Barkal</v>
      </c>
      <c r="AR1681" s="392"/>
      <c r="AS1681" s="392"/>
      <c r="AT1681" s="392"/>
      <c r="AU1681" s="392"/>
      <c r="AV1681" s="392"/>
      <c r="AW1681" s="392"/>
      <c r="AX1681" s="392"/>
      <c r="AY1681" s="392"/>
      <c r="AZ1681" s="392"/>
      <c r="BA1681" s="392"/>
      <c r="BB1681" s="392"/>
      <c r="BC1681" s="392"/>
      <c r="BD1681" s="392"/>
      <c r="BE1681" s="392"/>
      <c r="BF1681" s="392"/>
      <c r="BH1681" s="248" t="s">
        <v>69</v>
      </c>
      <c r="BI1681" s="248" t="s">
        <v>212</v>
      </c>
      <c r="BJ1681" s="248" t="str">
        <f t="shared" si="37"/>
        <v>Rangamati Barkal</v>
      </c>
      <c r="BK1681" s="392"/>
      <c r="BL1681" s="392"/>
      <c r="BM1681" s="392"/>
      <c r="BN1681" s="392"/>
      <c r="BO1681" s="392"/>
      <c r="BP1681" s="392"/>
      <c r="BQ1681" s="392"/>
      <c r="BR1681" s="392"/>
      <c r="BS1681" s="392"/>
      <c r="BT1681" s="392"/>
      <c r="BU1681" s="392"/>
      <c r="BV1681" s="392"/>
      <c r="BW1681" s="392"/>
      <c r="BX1681" s="392"/>
      <c r="BY1681" s="392"/>
      <c r="CA1681" s="248" t="s">
        <v>69</v>
      </c>
      <c r="CB1681" s="248" t="s">
        <v>212</v>
      </c>
      <c r="CC1681" s="248" t="str">
        <f t="shared" si="38"/>
        <v>Rangamati Barkal</v>
      </c>
      <c r="CD1681" s="395"/>
      <c r="CE1681" s="395"/>
      <c r="CF1681" s="395"/>
      <c r="CG1681" s="395"/>
      <c r="CH1681" s="395"/>
      <c r="CI1681" s="395"/>
      <c r="CJ1681" s="395"/>
      <c r="CK1681" s="395"/>
      <c r="CN1681" s="248" t="s">
        <v>69</v>
      </c>
      <c r="CO1681" s="248" t="s">
        <v>212</v>
      </c>
      <c r="CP1681" s="248" t="str">
        <f t="shared" si="39"/>
        <v>Rangamati Barkal</v>
      </c>
      <c r="CQ1681" s="395"/>
      <c r="CR1681" s="395"/>
      <c r="CS1681" s="395"/>
      <c r="CT1681" s="395"/>
      <c r="CU1681" s="395"/>
      <c r="CV1681" s="395"/>
      <c r="CW1681" s="395"/>
      <c r="CX1681" s="395"/>
      <c r="CZ1681" s="248" t="s">
        <v>69</v>
      </c>
      <c r="DA1681" s="248" t="s">
        <v>212</v>
      </c>
      <c r="DB1681" s="248" t="str">
        <f t="shared" si="34"/>
        <v>Rangamati Barkal</v>
      </c>
      <c r="DC1681" s="365"/>
      <c r="DD1681"/>
      <c r="DE1681" s="248" t="s">
        <v>69</v>
      </c>
      <c r="DF1681" s="248" t="s">
        <v>212</v>
      </c>
      <c r="DG1681" s="248" t="str">
        <f t="shared" si="35"/>
        <v>Rangamati Barkal</v>
      </c>
      <c r="DH1681" s="365"/>
      <c r="DI1681"/>
      <c r="DJ1681" s="248" t="s">
        <v>69</v>
      </c>
      <c r="DK1681" s="248" t="s">
        <v>212</v>
      </c>
      <c r="DL1681" s="248" t="str">
        <f t="shared" si="32"/>
        <v>Rangamati Barkal</v>
      </c>
      <c r="DM1681" s="365"/>
      <c r="DN1681"/>
      <c r="DO1681" s="248" t="s">
        <v>69</v>
      </c>
      <c r="DP1681" s="248" t="s">
        <v>212</v>
      </c>
      <c r="DQ1681" s="248" t="str">
        <f t="shared" si="33"/>
        <v>Rangamati Barkal</v>
      </c>
      <c r="DR1681" s="365"/>
    </row>
    <row r="1682" spans="1:122" ht="15" hidden="1" x14ac:dyDescent="0.25">
      <c r="A1682" s="248" t="s">
        <v>69</v>
      </c>
      <c r="B1682" s="248" t="s">
        <v>213</v>
      </c>
      <c r="C1682" s="248" t="str">
        <f t="shared" si="40"/>
        <v>Rangamati Beliachari</v>
      </c>
      <c r="D1682" s="366"/>
      <c r="E1682" s="366"/>
      <c r="F1682" s="366"/>
      <c r="G1682" s="366"/>
      <c r="H1682" s="366"/>
      <c r="I1682" s="366"/>
      <c r="J1682" s="366"/>
      <c r="K1682" s="366"/>
      <c r="L1682" s="366"/>
      <c r="M1682" s="366"/>
      <c r="N1682" s="366"/>
      <c r="O1682" s="366"/>
      <c r="P1682" s="366"/>
      <c r="Q1682" s="366"/>
      <c r="R1682" s="366"/>
      <c r="S1682" s="173"/>
      <c r="T1682" s="173"/>
      <c r="U1682" s="248" t="s">
        <v>69</v>
      </c>
      <c r="V1682" s="248" t="s">
        <v>213</v>
      </c>
      <c r="W1682" s="248" t="str">
        <f t="shared" si="41"/>
        <v>Rangamati Beliachari</v>
      </c>
      <c r="X1682" s="366"/>
      <c r="Y1682" s="366"/>
      <c r="Z1682" s="366"/>
      <c r="AA1682" s="366"/>
      <c r="AB1682" s="366"/>
      <c r="AC1682" s="366"/>
      <c r="AD1682" s="366"/>
      <c r="AE1682" s="366"/>
      <c r="AF1682" s="366"/>
      <c r="AG1682" s="366"/>
      <c r="AH1682" s="366"/>
      <c r="AI1682" s="366"/>
      <c r="AJ1682" s="366"/>
      <c r="AK1682" s="366"/>
      <c r="AL1682" s="366"/>
      <c r="AO1682" s="248" t="s">
        <v>69</v>
      </c>
      <c r="AP1682" s="248" t="s">
        <v>213</v>
      </c>
      <c r="AQ1682" s="248" t="str">
        <f t="shared" si="36"/>
        <v>Rangamati Beliachari</v>
      </c>
      <c r="AR1682" s="392"/>
      <c r="AS1682" s="392"/>
      <c r="AT1682" s="392"/>
      <c r="AU1682" s="392"/>
      <c r="AV1682" s="392"/>
      <c r="AW1682" s="392"/>
      <c r="AX1682" s="392"/>
      <c r="AY1682" s="392"/>
      <c r="AZ1682" s="392"/>
      <c r="BA1682" s="392"/>
      <c r="BB1682" s="392"/>
      <c r="BC1682" s="392"/>
      <c r="BD1682" s="392"/>
      <c r="BE1682" s="392"/>
      <c r="BF1682" s="392"/>
      <c r="BH1682" s="248" t="s">
        <v>69</v>
      </c>
      <c r="BI1682" s="248" t="s">
        <v>213</v>
      </c>
      <c r="BJ1682" s="248" t="str">
        <f t="shared" si="37"/>
        <v>Rangamati Beliachari</v>
      </c>
      <c r="BK1682" s="392"/>
      <c r="BL1682" s="392"/>
      <c r="BM1682" s="392"/>
      <c r="BN1682" s="392"/>
      <c r="BO1682" s="392"/>
      <c r="BP1682" s="392"/>
      <c r="BQ1682" s="392"/>
      <c r="BR1682" s="392"/>
      <c r="BS1682" s="392"/>
      <c r="BT1682" s="392"/>
      <c r="BU1682" s="392"/>
      <c r="BV1682" s="392"/>
      <c r="BW1682" s="392"/>
      <c r="BX1682" s="392"/>
      <c r="BY1682" s="392"/>
      <c r="CA1682" s="248" t="s">
        <v>69</v>
      </c>
      <c r="CB1682" s="248" t="s">
        <v>213</v>
      </c>
      <c r="CC1682" s="248" t="str">
        <f t="shared" si="38"/>
        <v>Rangamati Beliachari</v>
      </c>
      <c r="CD1682" s="395"/>
      <c r="CE1682" s="395"/>
      <c r="CF1682" s="395"/>
      <c r="CG1682" s="395"/>
      <c r="CH1682" s="395"/>
      <c r="CI1682" s="395"/>
      <c r="CJ1682" s="395"/>
      <c r="CK1682" s="395"/>
      <c r="CN1682" s="248" t="s">
        <v>69</v>
      </c>
      <c r="CO1682" s="248" t="s">
        <v>213</v>
      </c>
      <c r="CP1682" s="248" t="str">
        <f t="shared" si="39"/>
        <v>Rangamati Beliachari</v>
      </c>
      <c r="CQ1682" s="395"/>
      <c r="CR1682" s="395"/>
      <c r="CS1682" s="395"/>
      <c r="CT1682" s="395"/>
      <c r="CU1682" s="395"/>
      <c r="CV1682" s="395"/>
      <c r="CW1682" s="395"/>
      <c r="CX1682" s="395"/>
      <c r="CZ1682" s="248" t="s">
        <v>69</v>
      </c>
      <c r="DA1682" s="248" t="s">
        <v>213</v>
      </c>
      <c r="DB1682" s="248" t="str">
        <f t="shared" si="34"/>
        <v>Rangamati Beliachari</v>
      </c>
      <c r="DC1682" s="365"/>
      <c r="DD1682"/>
      <c r="DE1682" s="248" t="s">
        <v>69</v>
      </c>
      <c r="DF1682" s="248" t="s">
        <v>213</v>
      </c>
      <c r="DG1682" s="248" t="str">
        <f t="shared" si="35"/>
        <v>Rangamati Beliachari</v>
      </c>
      <c r="DH1682" s="365"/>
      <c r="DI1682"/>
      <c r="DJ1682" s="248" t="s">
        <v>69</v>
      </c>
      <c r="DK1682" s="248" t="s">
        <v>213</v>
      </c>
      <c r="DL1682" s="248" t="str">
        <f t="shared" si="32"/>
        <v>Rangamati Beliachari</v>
      </c>
      <c r="DM1682" s="365"/>
      <c r="DN1682"/>
      <c r="DO1682" s="248" t="s">
        <v>69</v>
      </c>
      <c r="DP1682" s="248" t="s">
        <v>213</v>
      </c>
      <c r="DQ1682" s="248" t="str">
        <f t="shared" si="33"/>
        <v>Rangamati Beliachari</v>
      </c>
      <c r="DR1682" s="365"/>
    </row>
    <row r="1683" spans="1:122" ht="15" hidden="1" x14ac:dyDescent="0.25">
      <c r="A1683" s="248" t="s">
        <v>69</v>
      </c>
      <c r="B1683" s="248" t="s">
        <v>214</v>
      </c>
      <c r="C1683" s="248" t="str">
        <f t="shared" si="40"/>
        <v>Rangamati Jurachari</v>
      </c>
      <c r="D1683" s="366"/>
      <c r="E1683" s="366"/>
      <c r="F1683" s="366"/>
      <c r="G1683" s="366"/>
      <c r="H1683" s="366"/>
      <c r="I1683" s="366"/>
      <c r="J1683" s="366"/>
      <c r="K1683" s="366"/>
      <c r="L1683" s="366"/>
      <c r="M1683" s="366"/>
      <c r="N1683" s="366"/>
      <c r="O1683" s="366"/>
      <c r="P1683" s="366"/>
      <c r="Q1683" s="366"/>
      <c r="R1683" s="366"/>
      <c r="S1683" s="173"/>
      <c r="T1683" s="173"/>
      <c r="U1683" s="248" t="s">
        <v>69</v>
      </c>
      <c r="V1683" s="248" t="s">
        <v>214</v>
      </c>
      <c r="W1683" s="248" t="str">
        <f t="shared" si="41"/>
        <v>Rangamati Jurachari</v>
      </c>
      <c r="X1683" s="366"/>
      <c r="Y1683" s="366"/>
      <c r="Z1683" s="366"/>
      <c r="AA1683" s="366"/>
      <c r="AB1683" s="366"/>
      <c r="AC1683" s="366"/>
      <c r="AD1683" s="366"/>
      <c r="AE1683" s="366"/>
      <c r="AF1683" s="366"/>
      <c r="AG1683" s="366"/>
      <c r="AH1683" s="366"/>
      <c r="AI1683" s="366"/>
      <c r="AJ1683" s="366"/>
      <c r="AK1683" s="366"/>
      <c r="AL1683" s="366"/>
      <c r="AO1683" s="248" t="s">
        <v>69</v>
      </c>
      <c r="AP1683" s="248" t="s">
        <v>214</v>
      </c>
      <c r="AQ1683" s="248" t="str">
        <f t="shared" si="36"/>
        <v>Rangamati Jurachari</v>
      </c>
      <c r="AR1683" s="392"/>
      <c r="AS1683" s="392"/>
      <c r="AT1683" s="392"/>
      <c r="AU1683" s="392"/>
      <c r="AV1683" s="392"/>
      <c r="AW1683" s="392"/>
      <c r="AX1683" s="392"/>
      <c r="AY1683" s="392"/>
      <c r="AZ1683" s="392"/>
      <c r="BA1683" s="392"/>
      <c r="BB1683" s="392"/>
      <c r="BC1683" s="392"/>
      <c r="BD1683" s="392"/>
      <c r="BE1683" s="392"/>
      <c r="BF1683" s="392"/>
      <c r="BH1683" s="248" t="s">
        <v>69</v>
      </c>
      <c r="BI1683" s="248" t="s">
        <v>214</v>
      </c>
      <c r="BJ1683" s="248" t="str">
        <f t="shared" si="37"/>
        <v>Rangamati Jurachari</v>
      </c>
      <c r="BK1683" s="392"/>
      <c r="BL1683" s="392"/>
      <c r="BM1683" s="392"/>
      <c r="BN1683" s="392"/>
      <c r="BO1683" s="392"/>
      <c r="BP1683" s="392"/>
      <c r="BQ1683" s="392"/>
      <c r="BR1683" s="392"/>
      <c r="BS1683" s="392"/>
      <c r="BT1683" s="392"/>
      <c r="BU1683" s="392"/>
      <c r="BV1683" s="392"/>
      <c r="BW1683" s="392"/>
      <c r="BX1683" s="392"/>
      <c r="BY1683" s="392"/>
      <c r="CA1683" s="248" t="s">
        <v>69</v>
      </c>
      <c r="CB1683" s="248" t="s">
        <v>214</v>
      </c>
      <c r="CC1683" s="248" t="str">
        <f t="shared" si="38"/>
        <v>Rangamati Jurachari</v>
      </c>
      <c r="CD1683" s="395"/>
      <c r="CE1683" s="395"/>
      <c r="CF1683" s="395"/>
      <c r="CG1683" s="395"/>
      <c r="CH1683" s="395"/>
      <c r="CI1683" s="395"/>
      <c r="CJ1683" s="395"/>
      <c r="CK1683" s="395"/>
      <c r="CN1683" s="248" t="s">
        <v>69</v>
      </c>
      <c r="CO1683" s="248" t="s">
        <v>214</v>
      </c>
      <c r="CP1683" s="248" t="str">
        <f t="shared" si="39"/>
        <v>Rangamati Jurachari</v>
      </c>
      <c r="CQ1683" s="395"/>
      <c r="CR1683" s="395"/>
      <c r="CS1683" s="395"/>
      <c r="CT1683" s="395"/>
      <c r="CU1683" s="395"/>
      <c r="CV1683" s="395"/>
      <c r="CW1683" s="395"/>
      <c r="CX1683" s="395"/>
      <c r="CZ1683" s="248" t="s">
        <v>69</v>
      </c>
      <c r="DA1683" s="248" t="s">
        <v>214</v>
      </c>
      <c r="DB1683" s="248" t="str">
        <f t="shared" si="34"/>
        <v>Rangamati Jurachari</v>
      </c>
      <c r="DC1683" s="365"/>
      <c r="DD1683"/>
      <c r="DE1683" s="248" t="s">
        <v>69</v>
      </c>
      <c r="DF1683" s="248" t="s">
        <v>214</v>
      </c>
      <c r="DG1683" s="248" t="str">
        <f t="shared" si="35"/>
        <v>Rangamati Jurachari</v>
      </c>
      <c r="DH1683" s="365"/>
      <c r="DI1683"/>
      <c r="DJ1683" s="248" t="s">
        <v>69</v>
      </c>
      <c r="DK1683" s="248" t="s">
        <v>214</v>
      </c>
      <c r="DL1683" s="248" t="str">
        <f t="shared" si="32"/>
        <v>Rangamati Jurachari</v>
      </c>
      <c r="DM1683" s="365"/>
      <c r="DN1683"/>
      <c r="DO1683" s="248" t="s">
        <v>69</v>
      </c>
      <c r="DP1683" s="248" t="s">
        <v>214</v>
      </c>
      <c r="DQ1683" s="248" t="str">
        <f t="shared" si="33"/>
        <v>Rangamati Jurachari</v>
      </c>
      <c r="DR1683" s="365"/>
    </row>
    <row r="1684" spans="1:122" ht="15" hidden="1" x14ac:dyDescent="0.25">
      <c r="A1684" s="248" t="s">
        <v>69</v>
      </c>
      <c r="B1684" s="248" t="s">
        <v>215</v>
      </c>
      <c r="C1684" s="248" t="str">
        <f t="shared" si="40"/>
        <v>Rangamati Kaptai</v>
      </c>
      <c r="D1684" s="366"/>
      <c r="E1684" s="366"/>
      <c r="F1684" s="366"/>
      <c r="G1684" s="366"/>
      <c r="H1684" s="366"/>
      <c r="I1684" s="366"/>
      <c r="J1684" s="366"/>
      <c r="K1684" s="366"/>
      <c r="L1684" s="366"/>
      <c r="M1684" s="366"/>
      <c r="N1684" s="366"/>
      <c r="O1684" s="366"/>
      <c r="P1684" s="366"/>
      <c r="Q1684" s="366"/>
      <c r="R1684" s="366"/>
      <c r="S1684" s="173"/>
      <c r="T1684" s="173"/>
      <c r="U1684" s="248" t="s">
        <v>69</v>
      </c>
      <c r="V1684" s="248" t="s">
        <v>215</v>
      </c>
      <c r="W1684" s="248" t="str">
        <f t="shared" si="41"/>
        <v>Rangamati Kaptai</v>
      </c>
      <c r="X1684" s="366"/>
      <c r="Y1684" s="366"/>
      <c r="Z1684" s="366"/>
      <c r="AA1684" s="366"/>
      <c r="AB1684" s="366"/>
      <c r="AC1684" s="366"/>
      <c r="AD1684" s="366"/>
      <c r="AE1684" s="366"/>
      <c r="AF1684" s="366"/>
      <c r="AG1684" s="366"/>
      <c r="AH1684" s="366"/>
      <c r="AI1684" s="366"/>
      <c r="AJ1684" s="366"/>
      <c r="AK1684" s="366"/>
      <c r="AL1684" s="366"/>
      <c r="AO1684" s="248" t="s">
        <v>69</v>
      </c>
      <c r="AP1684" s="248" t="s">
        <v>215</v>
      </c>
      <c r="AQ1684" s="248" t="str">
        <f t="shared" si="36"/>
        <v>Rangamati Kaptai</v>
      </c>
      <c r="AR1684" s="392"/>
      <c r="AS1684" s="392"/>
      <c r="AT1684" s="392"/>
      <c r="AU1684" s="392"/>
      <c r="AV1684" s="392"/>
      <c r="AW1684" s="392"/>
      <c r="AX1684" s="392"/>
      <c r="AY1684" s="392"/>
      <c r="AZ1684" s="392"/>
      <c r="BA1684" s="392"/>
      <c r="BB1684" s="392"/>
      <c r="BC1684" s="392"/>
      <c r="BD1684" s="392"/>
      <c r="BE1684" s="392"/>
      <c r="BF1684" s="392"/>
      <c r="BH1684" s="248" t="s">
        <v>69</v>
      </c>
      <c r="BI1684" s="248" t="s">
        <v>215</v>
      </c>
      <c r="BJ1684" s="248" t="str">
        <f t="shared" si="37"/>
        <v>Rangamati Kaptai</v>
      </c>
      <c r="BK1684" s="392"/>
      <c r="BL1684" s="392"/>
      <c r="BM1684" s="392"/>
      <c r="BN1684" s="392"/>
      <c r="BO1684" s="392"/>
      <c r="BP1684" s="392"/>
      <c r="BQ1684" s="392"/>
      <c r="BR1684" s="392"/>
      <c r="BS1684" s="392"/>
      <c r="BT1684" s="392"/>
      <c r="BU1684" s="392"/>
      <c r="BV1684" s="392"/>
      <c r="BW1684" s="392"/>
      <c r="BX1684" s="392"/>
      <c r="BY1684" s="392"/>
      <c r="CA1684" s="248" t="s">
        <v>69</v>
      </c>
      <c r="CB1684" s="248" t="s">
        <v>215</v>
      </c>
      <c r="CC1684" s="248" t="str">
        <f t="shared" si="38"/>
        <v>Rangamati Kaptai</v>
      </c>
      <c r="CD1684" s="395"/>
      <c r="CE1684" s="395"/>
      <c r="CF1684" s="395"/>
      <c r="CG1684" s="395"/>
      <c r="CH1684" s="395"/>
      <c r="CI1684" s="395"/>
      <c r="CJ1684" s="395"/>
      <c r="CK1684" s="395"/>
      <c r="CN1684" s="248" t="s">
        <v>69</v>
      </c>
      <c r="CO1684" s="248" t="s">
        <v>215</v>
      </c>
      <c r="CP1684" s="248" t="str">
        <f t="shared" si="39"/>
        <v>Rangamati Kaptai</v>
      </c>
      <c r="CQ1684" s="395"/>
      <c r="CR1684" s="395"/>
      <c r="CS1684" s="395"/>
      <c r="CT1684" s="395"/>
      <c r="CU1684" s="395"/>
      <c r="CV1684" s="395"/>
      <c r="CW1684" s="395"/>
      <c r="CX1684" s="395"/>
      <c r="CZ1684" s="248" t="s">
        <v>69</v>
      </c>
      <c r="DA1684" s="248" t="s">
        <v>215</v>
      </c>
      <c r="DB1684" s="248" t="str">
        <f t="shared" si="34"/>
        <v>Rangamati Kaptai</v>
      </c>
      <c r="DC1684" s="365"/>
      <c r="DD1684"/>
      <c r="DE1684" s="248" t="s">
        <v>69</v>
      </c>
      <c r="DF1684" s="248" t="s">
        <v>215</v>
      </c>
      <c r="DG1684" s="248" t="str">
        <f t="shared" si="35"/>
        <v>Rangamati Kaptai</v>
      </c>
      <c r="DH1684" s="365"/>
      <c r="DI1684"/>
      <c r="DJ1684" s="248" t="s">
        <v>69</v>
      </c>
      <c r="DK1684" s="248" t="s">
        <v>215</v>
      </c>
      <c r="DL1684" s="248" t="str">
        <f t="shared" si="32"/>
        <v>Rangamati Kaptai</v>
      </c>
      <c r="DM1684" s="365"/>
      <c r="DN1684"/>
      <c r="DO1684" s="248" t="s">
        <v>69</v>
      </c>
      <c r="DP1684" s="248" t="s">
        <v>215</v>
      </c>
      <c r="DQ1684" s="248" t="str">
        <f t="shared" si="33"/>
        <v>Rangamati Kaptai</v>
      </c>
      <c r="DR1684" s="365"/>
    </row>
    <row r="1685" spans="1:122" ht="15" hidden="1" x14ac:dyDescent="0.25">
      <c r="A1685" s="248" t="s">
        <v>69</v>
      </c>
      <c r="B1685" s="248" t="s">
        <v>115</v>
      </c>
      <c r="C1685" s="248" t="str">
        <f t="shared" si="40"/>
        <v>Rangamati Kawkhali</v>
      </c>
      <c r="D1685" s="366"/>
      <c r="E1685" s="366"/>
      <c r="F1685" s="366"/>
      <c r="G1685" s="366"/>
      <c r="H1685" s="366"/>
      <c r="I1685" s="366"/>
      <c r="J1685" s="366"/>
      <c r="K1685" s="366"/>
      <c r="L1685" s="366"/>
      <c r="M1685" s="366"/>
      <c r="N1685" s="366"/>
      <c r="O1685" s="366"/>
      <c r="P1685" s="366"/>
      <c r="Q1685" s="366"/>
      <c r="R1685" s="366"/>
      <c r="S1685" s="173"/>
      <c r="T1685" s="173"/>
      <c r="U1685" s="248" t="s">
        <v>69</v>
      </c>
      <c r="V1685" s="248" t="s">
        <v>115</v>
      </c>
      <c r="W1685" s="248" t="str">
        <f t="shared" si="41"/>
        <v>Rangamati Kawkhali</v>
      </c>
      <c r="X1685" s="366"/>
      <c r="Y1685" s="366"/>
      <c r="Z1685" s="366"/>
      <c r="AA1685" s="366"/>
      <c r="AB1685" s="366"/>
      <c r="AC1685" s="366"/>
      <c r="AD1685" s="366"/>
      <c r="AE1685" s="366"/>
      <c r="AF1685" s="366"/>
      <c r="AG1685" s="366"/>
      <c r="AH1685" s="366"/>
      <c r="AI1685" s="366"/>
      <c r="AJ1685" s="366"/>
      <c r="AK1685" s="366"/>
      <c r="AL1685" s="366"/>
      <c r="AO1685" s="248" t="s">
        <v>69</v>
      </c>
      <c r="AP1685" s="248" t="s">
        <v>115</v>
      </c>
      <c r="AQ1685" s="248" t="str">
        <f t="shared" si="36"/>
        <v>Rangamati Kawkhali</v>
      </c>
      <c r="AR1685" s="392"/>
      <c r="AS1685" s="392"/>
      <c r="AT1685" s="392"/>
      <c r="AU1685" s="392"/>
      <c r="AV1685" s="392"/>
      <c r="AW1685" s="392"/>
      <c r="AX1685" s="392"/>
      <c r="AY1685" s="392"/>
      <c r="AZ1685" s="392"/>
      <c r="BA1685" s="392"/>
      <c r="BB1685" s="392"/>
      <c r="BC1685" s="392"/>
      <c r="BD1685" s="392"/>
      <c r="BE1685" s="392"/>
      <c r="BF1685" s="392"/>
      <c r="BH1685" s="248" t="s">
        <v>69</v>
      </c>
      <c r="BI1685" s="248" t="s">
        <v>115</v>
      </c>
      <c r="BJ1685" s="248" t="str">
        <f t="shared" si="37"/>
        <v>Rangamati Kawkhali</v>
      </c>
      <c r="BK1685" s="392"/>
      <c r="BL1685" s="392"/>
      <c r="BM1685" s="392"/>
      <c r="BN1685" s="392"/>
      <c r="BO1685" s="392"/>
      <c r="BP1685" s="392"/>
      <c r="BQ1685" s="392"/>
      <c r="BR1685" s="392"/>
      <c r="BS1685" s="392"/>
      <c r="BT1685" s="392"/>
      <c r="BU1685" s="392"/>
      <c r="BV1685" s="392"/>
      <c r="BW1685" s="392"/>
      <c r="BX1685" s="392"/>
      <c r="BY1685" s="392"/>
      <c r="CA1685" s="248" t="s">
        <v>69</v>
      </c>
      <c r="CB1685" s="248" t="s">
        <v>115</v>
      </c>
      <c r="CC1685" s="248" t="str">
        <f t="shared" si="38"/>
        <v>Rangamati Kawkhali</v>
      </c>
      <c r="CD1685" s="395"/>
      <c r="CE1685" s="395"/>
      <c r="CF1685" s="395"/>
      <c r="CG1685" s="395"/>
      <c r="CH1685" s="395"/>
      <c r="CI1685" s="395"/>
      <c r="CJ1685" s="395"/>
      <c r="CK1685" s="395"/>
      <c r="CN1685" s="248" t="s">
        <v>69</v>
      </c>
      <c r="CO1685" s="248" t="s">
        <v>115</v>
      </c>
      <c r="CP1685" s="248" t="str">
        <f t="shared" si="39"/>
        <v>Rangamati Kawkhali</v>
      </c>
      <c r="CQ1685" s="395"/>
      <c r="CR1685" s="395"/>
      <c r="CS1685" s="395"/>
      <c r="CT1685" s="395"/>
      <c r="CU1685" s="395"/>
      <c r="CV1685" s="395"/>
      <c r="CW1685" s="395"/>
      <c r="CX1685" s="395"/>
      <c r="CZ1685" s="248" t="s">
        <v>69</v>
      </c>
      <c r="DA1685" s="248" t="s">
        <v>115</v>
      </c>
      <c r="DB1685" s="248" t="str">
        <f t="shared" si="34"/>
        <v>Rangamati Kawkhali</v>
      </c>
      <c r="DC1685" s="365"/>
      <c r="DD1685"/>
      <c r="DE1685" s="248" t="s">
        <v>69</v>
      </c>
      <c r="DF1685" s="248" t="s">
        <v>115</v>
      </c>
      <c r="DG1685" s="248" t="str">
        <f t="shared" si="35"/>
        <v>Rangamati Kawkhali</v>
      </c>
      <c r="DH1685" s="365"/>
      <c r="DI1685"/>
      <c r="DJ1685" s="248" t="s">
        <v>69</v>
      </c>
      <c r="DK1685" s="248" t="s">
        <v>115</v>
      </c>
      <c r="DL1685" s="248" t="str">
        <f t="shared" si="32"/>
        <v>Rangamati Kawkhali</v>
      </c>
      <c r="DM1685" s="365"/>
      <c r="DN1685"/>
      <c r="DO1685" s="248" t="s">
        <v>69</v>
      </c>
      <c r="DP1685" s="248" t="s">
        <v>115</v>
      </c>
      <c r="DQ1685" s="248" t="str">
        <f t="shared" si="33"/>
        <v>Rangamati Kawkhali</v>
      </c>
      <c r="DR1685" s="365"/>
    </row>
    <row r="1686" spans="1:122" ht="15" hidden="1" x14ac:dyDescent="0.25">
      <c r="A1686" s="248" t="s">
        <v>69</v>
      </c>
      <c r="B1686" s="248" t="s">
        <v>216</v>
      </c>
      <c r="C1686" s="248" t="str">
        <f t="shared" si="40"/>
        <v>Rangamati Langadu</v>
      </c>
      <c r="D1686" s="366"/>
      <c r="E1686" s="366"/>
      <c r="F1686" s="366"/>
      <c r="G1686" s="366"/>
      <c r="H1686" s="366"/>
      <c r="I1686" s="366"/>
      <c r="J1686" s="366"/>
      <c r="K1686" s="366"/>
      <c r="L1686" s="366"/>
      <c r="M1686" s="366"/>
      <c r="N1686" s="366"/>
      <c r="O1686" s="366"/>
      <c r="P1686" s="366"/>
      <c r="Q1686" s="366"/>
      <c r="R1686" s="366"/>
      <c r="S1686" s="173"/>
      <c r="T1686" s="173"/>
      <c r="U1686" s="248" t="s">
        <v>69</v>
      </c>
      <c r="V1686" s="248" t="s">
        <v>216</v>
      </c>
      <c r="W1686" s="248" t="str">
        <f t="shared" si="41"/>
        <v>Rangamati Langadu</v>
      </c>
      <c r="X1686" s="366"/>
      <c r="Y1686" s="366"/>
      <c r="Z1686" s="366"/>
      <c r="AA1686" s="366"/>
      <c r="AB1686" s="366"/>
      <c r="AC1686" s="366"/>
      <c r="AD1686" s="366"/>
      <c r="AE1686" s="366"/>
      <c r="AF1686" s="366"/>
      <c r="AG1686" s="366"/>
      <c r="AH1686" s="366"/>
      <c r="AI1686" s="366"/>
      <c r="AJ1686" s="366"/>
      <c r="AK1686" s="366"/>
      <c r="AL1686" s="366"/>
      <c r="AO1686" s="248" t="s">
        <v>69</v>
      </c>
      <c r="AP1686" s="248" t="s">
        <v>216</v>
      </c>
      <c r="AQ1686" s="248" t="str">
        <f t="shared" si="36"/>
        <v>Rangamati Langadu</v>
      </c>
      <c r="AR1686" s="392"/>
      <c r="AS1686" s="392"/>
      <c r="AT1686" s="392"/>
      <c r="AU1686" s="392"/>
      <c r="AV1686" s="392"/>
      <c r="AW1686" s="392"/>
      <c r="AX1686" s="392"/>
      <c r="AY1686" s="392"/>
      <c r="AZ1686" s="392"/>
      <c r="BA1686" s="392"/>
      <c r="BB1686" s="392"/>
      <c r="BC1686" s="392"/>
      <c r="BD1686" s="392"/>
      <c r="BE1686" s="392"/>
      <c r="BF1686" s="392"/>
      <c r="BH1686" s="248" t="s">
        <v>69</v>
      </c>
      <c r="BI1686" s="248" t="s">
        <v>216</v>
      </c>
      <c r="BJ1686" s="248" t="str">
        <f t="shared" si="37"/>
        <v>Rangamati Langadu</v>
      </c>
      <c r="BK1686" s="392"/>
      <c r="BL1686" s="392"/>
      <c r="BM1686" s="392"/>
      <c r="BN1686" s="392"/>
      <c r="BO1686" s="392"/>
      <c r="BP1686" s="392"/>
      <c r="BQ1686" s="392"/>
      <c r="BR1686" s="392"/>
      <c r="BS1686" s="392"/>
      <c r="BT1686" s="392"/>
      <c r="BU1686" s="392"/>
      <c r="BV1686" s="392"/>
      <c r="BW1686" s="392"/>
      <c r="BX1686" s="392"/>
      <c r="BY1686" s="392"/>
      <c r="CA1686" s="248" t="s">
        <v>69</v>
      </c>
      <c r="CB1686" s="248" t="s">
        <v>216</v>
      </c>
      <c r="CC1686" s="248" t="str">
        <f t="shared" si="38"/>
        <v>Rangamati Langadu</v>
      </c>
      <c r="CD1686" s="395"/>
      <c r="CE1686" s="395"/>
      <c r="CF1686" s="395"/>
      <c r="CG1686" s="395"/>
      <c r="CH1686" s="395"/>
      <c r="CI1686" s="395"/>
      <c r="CJ1686" s="395"/>
      <c r="CK1686" s="395"/>
      <c r="CN1686" s="248" t="s">
        <v>69</v>
      </c>
      <c r="CO1686" s="248" t="s">
        <v>216</v>
      </c>
      <c r="CP1686" s="248" t="str">
        <f t="shared" si="39"/>
        <v>Rangamati Langadu</v>
      </c>
      <c r="CQ1686" s="395"/>
      <c r="CR1686" s="395"/>
      <c r="CS1686" s="395"/>
      <c r="CT1686" s="395"/>
      <c r="CU1686" s="395"/>
      <c r="CV1686" s="395"/>
      <c r="CW1686" s="395"/>
      <c r="CX1686" s="395"/>
      <c r="CZ1686" s="248" t="s">
        <v>69</v>
      </c>
      <c r="DA1686" s="248" t="s">
        <v>216</v>
      </c>
      <c r="DB1686" s="248" t="str">
        <f t="shared" si="34"/>
        <v>Rangamati Langadu</v>
      </c>
      <c r="DC1686" s="365"/>
      <c r="DD1686"/>
      <c r="DE1686" s="248" t="s">
        <v>69</v>
      </c>
      <c r="DF1686" s="248" t="s">
        <v>216</v>
      </c>
      <c r="DG1686" s="248" t="str">
        <f t="shared" si="35"/>
        <v>Rangamati Langadu</v>
      </c>
      <c r="DH1686" s="365"/>
      <c r="DI1686"/>
      <c r="DJ1686" s="248" t="s">
        <v>69</v>
      </c>
      <c r="DK1686" s="248" t="s">
        <v>216</v>
      </c>
      <c r="DL1686" s="248" t="str">
        <f t="shared" si="32"/>
        <v>Rangamati Langadu</v>
      </c>
      <c r="DM1686" s="365"/>
      <c r="DN1686"/>
      <c r="DO1686" s="248" t="s">
        <v>69</v>
      </c>
      <c r="DP1686" s="248" t="s">
        <v>216</v>
      </c>
      <c r="DQ1686" s="248" t="str">
        <f t="shared" si="33"/>
        <v>Rangamati Langadu</v>
      </c>
      <c r="DR1686" s="365"/>
    </row>
    <row r="1687" spans="1:122" ht="15" hidden="1" x14ac:dyDescent="0.25">
      <c r="A1687" s="248" t="s">
        <v>69</v>
      </c>
      <c r="B1687" s="248" t="s">
        <v>217</v>
      </c>
      <c r="C1687" s="248" t="str">
        <f t="shared" si="40"/>
        <v>Rangamati Naniarchar</v>
      </c>
      <c r="D1687" s="366"/>
      <c r="E1687" s="366"/>
      <c r="F1687" s="366"/>
      <c r="G1687" s="366"/>
      <c r="H1687" s="366"/>
      <c r="I1687" s="366"/>
      <c r="J1687" s="366"/>
      <c r="K1687" s="366"/>
      <c r="L1687" s="366"/>
      <c r="M1687" s="366"/>
      <c r="N1687" s="366"/>
      <c r="O1687" s="366"/>
      <c r="P1687" s="366"/>
      <c r="Q1687" s="366"/>
      <c r="R1687" s="366"/>
      <c r="S1687" s="173"/>
      <c r="T1687" s="173"/>
      <c r="U1687" s="248" t="s">
        <v>69</v>
      </c>
      <c r="V1687" s="248" t="s">
        <v>217</v>
      </c>
      <c r="W1687" s="248" t="str">
        <f t="shared" si="41"/>
        <v>Rangamati Naniarchar</v>
      </c>
      <c r="X1687" s="366"/>
      <c r="Y1687" s="366"/>
      <c r="Z1687" s="366"/>
      <c r="AA1687" s="366"/>
      <c r="AB1687" s="366"/>
      <c r="AC1687" s="366"/>
      <c r="AD1687" s="366"/>
      <c r="AE1687" s="366"/>
      <c r="AF1687" s="366"/>
      <c r="AG1687" s="366"/>
      <c r="AH1687" s="366"/>
      <c r="AI1687" s="366"/>
      <c r="AJ1687" s="366"/>
      <c r="AK1687" s="366"/>
      <c r="AL1687" s="366"/>
      <c r="AO1687" s="248" t="s">
        <v>69</v>
      </c>
      <c r="AP1687" s="248" t="s">
        <v>217</v>
      </c>
      <c r="AQ1687" s="248" t="str">
        <f t="shared" si="36"/>
        <v>Rangamati Naniarchar</v>
      </c>
      <c r="AR1687" s="392"/>
      <c r="AS1687" s="392"/>
      <c r="AT1687" s="392"/>
      <c r="AU1687" s="392"/>
      <c r="AV1687" s="392"/>
      <c r="AW1687" s="392"/>
      <c r="AX1687" s="392"/>
      <c r="AY1687" s="392"/>
      <c r="AZ1687" s="392"/>
      <c r="BA1687" s="392"/>
      <c r="BB1687" s="392"/>
      <c r="BC1687" s="392"/>
      <c r="BD1687" s="392"/>
      <c r="BE1687" s="392"/>
      <c r="BF1687" s="392"/>
      <c r="BH1687" s="248" t="s">
        <v>69</v>
      </c>
      <c r="BI1687" s="248" t="s">
        <v>217</v>
      </c>
      <c r="BJ1687" s="248" t="str">
        <f t="shared" si="37"/>
        <v>Rangamati Naniarchar</v>
      </c>
      <c r="BK1687" s="392"/>
      <c r="BL1687" s="392"/>
      <c r="BM1687" s="392"/>
      <c r="BN1687" s="392"/>
      <c r="BO1687" s="392"/>
      <c r="BP1687" s="392"/>
      <c r="BQ1687" s="392"/>
      <c r="BR1687" s="392"/>
      <c r="BS1687" s="392"/>
      <c r="BT1687" s="392"/>
      <c r="BU1687" s="392"/>
      <c r="BV1687" s="392"/>
      <c r="BW1687" s="392"/>
      <c r="BX1687" s="392"/>
      <c r="BY1687" s="392"/>
      <c r="CA1687" s="248" t="s">
        <v>69</v>
      </c>
      <c r="CB1687" s="248" t="s">
        <v>217</v>
      </c>
      <c r="CC1687" s="248" t="str">
        <f t="shared" si="38"/>
        <v>Rangamati Naniarchar</v>
      </c>
      <c r="CD1687" s="395"/>
      <c r="CE1687" s="395"/>
      <c r="CF1687" s="395"/>
      <c r="CG1687" s="395"/>
      <c r="CH1687" s="395"/>
      <c r="CI1687" s="395"/>
      <c r="CJ1687" s="395"/>
      <c r="CK1687" s="395"/>
      <c r="CN1687" s="248" t="s">
        <v>69</v>
      </c>
      <c r="CO1687" s="248" t="s">
        <v>217</v>
      </c>
      <c r="CP1687" s="248" t="str">
        <f t="shared" si="39"/>
        <v>Rangamati Naniarchar</v>
      </c>
      <c r="CQ1687" s="395"/>
      <c r="CR1687" s="395"/>
      <c r="CS1687" s="395"/>
      <c r="CT1687" s="395"/>
      <c r="CU1687" s="395"/>
      <c r="CV1687" s="395"/>
      <c r="CW1687" s="395"/>
      <c r="CX1687" s="395"/>
      <c r="CZ1687" s="248" t="s">
        <v>69</v>
      </c>
      <c r="DA1687" s="248" t="s">
        <v>217</v>
      </c>
      <c r="DB1687" s="248" t="str">
        <f t="shared" si="34"/>
        <v>Rangamati Naniarchar</v>
      </c>
      <c r="DC1687" s="365"/>
      <c r="DD1687"/>
      <c r="DE1687" s="248" t="s">
        <v>69</v>
      </c>
      <c r="DF1687" s="248" t="s">
        <v>217</v>
      </c>
      <c r="DG1687" s="248" t="str">
        <f t="shared" si="35"/>
        <v>Rangamati Naniarchar</v>
      </c>
      <c r="DH1687" s="365"/>
      <c r="DI1687"/>
      <c r="DJ1687" s="248" t="s">
        <v>69</v>
      </c>
      <c r="DK1687" s="248" t="s">
        <v>217</v>
      </c>
      <c r="DL1687" s="248" t="str">
        <f t="shared" si="32"/>
        <v>Rangamati Naniarchar</v>
      </c>
      <c r="DM1687" s="365"/>
      <c r="DN1687"/>
      <c r="DO1687" s="248" t="s">
        <v>69</v>
      </c>
      <c r="DP1687" s="248" t="s">
        <v>217</v>
      </c>
      <c r="DQ1687" s="248" t="str">
        <f t="shared" si="33"/>
        <v>Rangamati Naniarchar</v>
      </c>
      <c r="DR1687" s="365"/>
    </row>
    <row r="1688" spans="1:122" ht="15" hidden="1" x14ac:dyDescent="0.25">
      <c r="A1688" s="248" t="s">
        <v>69</v>
      </c>
      <c r="B1688" s="249" t="s">
        <v>86</v>
      </c>
      <c r="C1688" s="248" t="str">
        <f t="shared" si="40"/>
        <v>Rangamati Prison</v>
      </c>
      <c r="D1688" s="366"/>
      <c r="E1688" s="366"/>
      <c r="F1688" s="366"/>
      <c r="G1688" s="366"/>
      <c r="H1688" s="366"/>
      <c r="I1688" s="366"/>
      <c r="J1688" s="366"/>
      <c r="K1688" s="366"/>
      <c r="L1688" s="366"/>
      <c r="M1688" s="366"/>
      <c r="N1688" s="366"/>
      <c r="O1688" s="366"/>
      <c r="P1688" s="366"/>
      <c r="Q1688" s="366"/>
      <c r="R1688" s="366"/>
      <c r="S1688" s="173"/>
      <c r="T1688" s="173"/>
      <c r="U1688" s="248" t="s">
        <v>69</v>
      </c>
      <c r="V1688" s="249" t="s">
        <v>86</v>
      </c>
      <c r="W1688" s="248" t="str">
        <f t="shared" si="41"/>
        <v>Rangamati Prison</v>
      </c>
      <c r="X1688" s="366"/>
      <c r="Y1688" s="366"/>
      <c r="Z1688" s="366"/>
      <c r="AA1688" s="366"/>
      <c r="AB1688" s="366"/>
      <c r="AC1688" s="366"/>
      <c r="AD1688" s="366"/>
      <c r="AE1688" s="366"/>
      <c r="AF1688" s="366"/>
      <c r="AG1688" s="366"/>
      <c r="AH1688" s="366"/>
      <c r="AI1688" s="366"/>
      <c r="AJ1688" s="366"/>
      <c r="AK1688" s="366"/>
      <c r="AL1688" s="366"/>
      <c r="AO1688" s="248" t="s">
        <v>69</v>
      </c>
      <c r="AP1688" s="249" t="s">
        <v>86</v>
      </c>
      <c r="AQ1688" s="248" t="str">
        <f t="shared" si="36"/>
        <v>Rangamati Prison</v>
      </c>
      <c r="AR1688" s="392"/>
      <c r="AS1688" s="392"/>
      <c r="AT1688" s="392"/>
      <c r="AU1688" s="392"/>
      <c r="AV1688" s="392"/>
      <c r="AW1688" s="392"/>
      <c r="AX1688" s="392"/>
      <c r="AY1688" s="392"/>
      <c r="AZ1688" s="392"/>
      <c r="BA1688" s="392"/>
      <c r="BB1688" s="392"/>
      <c r="BC1688" s="392"/>
      <c r="BD1688" s="392"/>
      <c r="BE1688" s="392"/>
      <c r="BF1688" s="392"/>
      <c r="BH1688" s="248" t="s">
        <v>69</v>
      </c>
      <c r="BI1688" s="249" t="s">
        <v>86</v>
      </c>
      <c r="BJ1688" s="248" t="str">
        <f t="shared" si="37"/>
        <v>Rangamati Prison</v>
      </c>
      <c r="BK1688" s="392"/>
      <c r="BL1688" s="392"/>
      <c r="BM1688" s="392"/>
      <c r="BN1688" s="392"/>
      <c r="BO1688" s="392"/>
      <c r="BP1688" s="392"/>
      <c r="BQ1688" s="392"/>
      <c r="BR1688" s="392"/>
      <c r="BS1688" s="392"/>
      <c r="BT1688" s="392"/>
      <c r="BU1688" s="392"/>
      <c r="BV1688" s="392"/>
      <c r="BW1688" s="392"/>
      <c r="BX1688" s="392"/>
      <c r="BY1688" s="392"/>
      <c r="CA1688" s="248" t="s">
        <v>69</v>
      </c>
      <c r="CB1688" s="249" t="s">
        <v>86</v>
      </c>
      <c r="CC1688" s="248" t="str">
        <f t="shared" si="38"/>
        <v>Rangamati Prison</v>
      </c>
      <c r="CD1688" s="395"/>
      <c r="CE1688" s="395"/>
      <c r="CF1688" s="395"/>
      <c r="CG1688" s="395"/>
      <c r="CH1688" s="395"/>
      <c r="CI1688" s="395"/>
      <c r="CJ1688" s="395"/>
      <c r="CK1688" s="395"/>
      <c r="CN1688" s="248" t="s">
        <v>69</v>
      </c>
      <c r="CO1688" s="249" t="s">
        <v>86</v>
      </c>
      <c r="CP1688" s="248" t="str">
        <f t="shared" si="39"/>
        <v>Rangamati Prison</v>
      </c>
      <c r="CQ1688" s="395"/>
      <c r="CR1688" s="395"/>
      <c r="CS1688" s="395"/>
      <c r="CT1688" s="395"/>
      <c r="CU1688" s="395"/>
      <c r="CV1688" s="395"/>
      <c r="CW1688" s="395"/>
      <c r="CX1688" s="395"/>
      <c r="CZ1688" s="248" t="s">
        <v>69</v>
      </c>
      <c r="DA1688" s="249" t="s">
        <v>86</v>
      </c>
      <c r="DB1688" s="248" t="str">
        <f t="shared" si="34"/>
        <v>Rangamati Prison</v>
      </c>
      <c r="DC1688" s="365"/>
      <c r="DD1688"/>
      <c r="DE1688" s="248" t="s">
        <v>69</v>
      </c>
      <c r="DF1688" s="249" t="s">
        <v>86</v>
      </c>
      <c r="DG1688" s="248" t="str">
        <f t="shared" si="35"/>
        <v>Rangamati Prison</v>
      </c>
      <c r="DH1688" s="365"/>
      <c r="DI1688"/>
      <c r="DJ1688" s="248" t="s">
        <v>69</v>
      </c>
      <c r="DK1688" s="249" t="s">
        <v>86</v>
      </c>
      <c r="DL1688" s="248" t="str">
        <f t="shared" si="32"/>
        <v>Rangamati Prison</v>
      </c>
      <c r="DM1688" s="365"/>
      <c r="DN1688"/>
      <c r="DO1688" s="248" t="s">
        <v>69</v>
      </c>
      <c r="DP1688" s="249" t="s">
        <v>86</v>
      </c>
      <c r="DQ1688" s="248" t="str">
        <f t="shared" si="33"/>
        <v>Rangamati Prison</v>
      </c>
      <c r="DR1688" s="365"/>
    </row>
    <row r="1689" spans="1:122" ht="15" hidden="1" x14ac:dyDescent="0.25">
      <c r="A1689" s="248" t="s">
        <v>69</v>
      </c>
      <c r="B1689" s="248" t="s">
        <v>218</v>
      </c>
      <c r="C1689" s="248" t="str">
        <f t="shared" si="40"/>
        <v>Rangamati Rajasthali</v>
      </c>
      <c r="D1689" s="366"/>
      <c r="E1689" s="366"/>
      <c r="F1689" s="366"/>
      <c r="G1689" s="366"/>
      <c r="H1689" s="366"/>
      <c r="I1689" s="366"/>
      <c r="J1689" s="366"/>
      <c r="K1689" s="366"/>
      <c r="L1689" s="366"/>
      <c r="M1689" s="366"/>
      <c r="N1689" s="366"/>
      <c r="O1689" s="366"/>
      <c r="P1689" s="366"/>
      <c r="Q1689" s="366"/>
      <c r="R1689" s="366"/>
      <c r="S1689" s="173"/>
      <c r="T1689" s="173"/>
      <c r="U1689" s="248" t="s">
        <v>69</v>
      </c>
      <c r="V1689" s="248" t="s">
        <v>218</v>
      </c>
      <c r="W1689" s="248" t="str">
        <f t="shared" si="41"/>
        <v>Rangamati Rajasthali</v>
      </c>
      <c r="X1689" s="366"/>
      <c r="Y1689" s="366"/>
      <c r="Z1689" s="366"/>
      <c r="AA1689" s="366"/>
      <c r="AB1689" s="366"/>
      <c r="AC1689" s="366"/>
      <c r="AD1689" s="366"/>
      <c r="AE1689" s="366"/>
      <c r="AF1689" s="366"/>
      <c r="AG1689" s="366"/>
      <c r="AH1689" s="366"/>
      <c r="AI1689" s="366"/>
      <c r="AJ1689" s="366"/>
      <c r="AK1689" s="366"/>
      <c r="AL1689" s="366"/>
      <c r="AO1689" s="248" t="s">
        <v>69</v>
      </c>
      <c r="AP1689" s="248" t="s">
        <v>218</v>
      </c>
      <c r="AQ1689" s="248" t="str">
        <f t="shared" si="36"/>
        <v>Rangamati Rajasthali</v>
      </c>
      <c r="AR1689" s="392"/>
      <c r="AS1689" s="392"/>
      <c r="AT1689" s="392"/>
      <c r="AU1689" s="392"/>
      <c r="AV1689" s="392"/>
      <c r="AW1689" s="392"/>
      <c r="AX1689" s="392"/>
      <c r="AY1689" s="392"/>
      <c r="AZ1689" s="392"/>
      <c r="BA1689" s="392"/>
      <c r="BB1689" s="392"/>
      <c r="BC1689" s="392"/>
      <c r="BD1689" s="392"/>
      <c r="BE1689" s="392"/>
      <c r="BF1689" s="392"/>
      <c r="BH1689" s="248" t="s">
        <v>69</v>
      </c>
      <c r="BI1689" s="248" t="s">
        <v>218</v>
      </c>
      <c r="BJ1689" s="248" t="str">
        <f t="shared" si="37"/>
        <v>Rangamati Rajasthali</v>
      </c>
      <c r="BK1689" s="392"/>
      <c r="BL1689" s="392"/>
      <c r="BM1689" s="392"/>
      <c r="BN1689" s="392"/>
      <c r="BO1689" s="392"/>
      <c r="BP1689" s="392"/>
      <c r="BQ1689" s="392"/>
      <c r="BR1689" s="392"/>
      <c r="BS1689" s="392"/>
      <c r="BT1689" s="392"/>
      <c r="BU1689" s="392"/>
      <c r="BV1689" s="392"/>
      <c r="BW1689" s="392"/>
      <c r="BX1689" s="392"/>
      <c r="BY1689" s="392"/>
      <c r="CA1689" s="248" t="s">
        <v>69</v>
      </c>
      <c r="CB1689" s="248" t="s">
        <v>218</v>
      </c>
      <c r="CC1689" s="248" t="str">
        <f t="shared" si="38"/>
        <v>Rangamati Rajasthali</v>
      </c>
      <c r="CD1689" s="395"/>
      <c r="CE1689" s="395"/>
      <c r="CF1689" s="395"/>
      <c r="CG1689" s="395"/>
      <c r="CH1689" s="395"/>
      <c r="CI1689" s="395"/>
      <c r="CJ1689" s="395"/>
      <c r="CK1689" s="395"/>
      <c r="CN1689" s="248" t="s">
        <v>69</v>
      </c>
      <c r="CO1689" s="248" t="s">
        <v>218</v>
      </c>
      <c r="CP1689" s="248" t="str">
        <f t="shared" si="39"/>
        <v>Rangamati Rajasthali</v>
      </c>
      <c r="CQ1689" s="395"/>
      <c r="CR1689" s="395"/>
      <c r="CS1689" s="395"/>
      <c r="CT1689" s="395"/>
      <c r="CU1689" s="395"/>
      <c r="CV1689" s="395"/>
      <c r="CW1689" s="395"/>
      <c r="CX1689" s="395"/>
      <c r="CZ1689" s="248" t="s">
        <v>69</v>
      </c>
      <c r="DA1689" s="248" t="s">
        <v>218</v>
      </c>
      <c r="DB1689" s="248" t="str">
        <f t="shared" si="34"/>
        <v>Rangamati Rajasthali</v>
      </c>
      <c r="DC1689" s="365"/>
      <c r="DD1689"/>
      <c r="DE1689" s="248" t="s">
        <v>69</v>
      </c>
      <c r="DF1689" s="248" t="s">
        <v>218</v>
      </c>
      <c r="DG1689" s="248" t="str">
        <f t="shared" si="35"/>
        <v>Rangamati Rajasthali</v>
      </c>
      <c r="DH1689" s="365"/>
      <c r="DI1689"/>
      <c r="DJ1689" s="248" t="s">
        <v>69</v>
      </c>
      <c r="DK1689" s="248" t="s">
        <v>218</v>
      </c>
      <c r="DL1689" s="248" t="str">
        <f t="shared" si="32"/>
        <v>Rangamati Rajasthali</v>
      </c>
      <c r="DM1689" s="365"/>
      <c r="DN1689"/>
      <c r="DO1689" s="248" t="s">
        <v>69</v>
      </c>
      <c r="DP1689" s="248" t="s">
        <v>218</v>
      </c>
      <c r="DQ1689" s="248" t="str">
        <f t="shared" si="33"/>
        <v>Rangamati Rajasthali</v>
      </c>
      <c r="DR1689" s="365"/>
    </row>
    <row r="1690" spans="1:122" ht="15" hidden="1" x14ac:dyDescent="0.25">
      <c r="A1690" s="248" t="s">
        <v>69</v>
      </c>
      <c r="B1690" s="248" t="s">
        <v>943</v>
      </c>
      <c r="C1690" s="248" t="str">
        <f t="shared" si="40"/>
        <v>Rangamati Rangamati DoTs Corner</v>
      </c>
      <c r="D1690" s="366"/>
      <c r="E1690" s="366"/>
      <c r="F1690" s="366"/>
      <c r="G1690" s="366"/>
      <c r="H1690" s="366"/>
      <c r="I1690" s="366"/>
      <c r="J1690" s="366"/>
      <c r="K1690" s="366"/>
      <c r="L1690" s="366"/>
      <c r="M1690" s="366"/>
      <c r="N1690" s="366"/>
      <c r="O1690" s="366"/>
      <c r="P1690" s="366"/>
      <c r="Q1690" s="366"/>
      <c r="R1690" s="366"/>
      <c r="S1690" s="173"/>
      <c r="T1690" s="173"/>
      <c r="U1690" s="248" t="s">
        <v>69</v>
      </c>
      <c r="V1690" s="248" t="s">
        <v>943</v>
      </c>
      <c r="W1690" s="248" t="str">
        <f t="shared" si="41"/>
        <v>Rangamati Rangamati DoTs Corner</v>
      </c>
      <c r="X1690" s="366"/>
      <c r="Y1690" s="366"/>
      <c r="Z1690" s="366"/>
      <c r="AA1690" s="366"/>
      <c r="AB1690" s="366"/>
      <c r="AC1690" s="366"/>
      <c r="AD1690" s="366"/>
      <c r="AE1690" s="366"/>
      <c r="AF1690" s="366"/>
      <c r="AG1690" s="366"/>
      <c r="AH1690" s="366"/>
      <c r="AI1690" s="366"/>
      <c r="AJ1690" s="366"/>
      <c r="AK1690" s="366"/>
      <c r="AL1690" s="366"/>
      <c r="AO1690" s="248" t="s">
        <v>69</v>
      </c>
      <c r="AP1690" s="248" t="s">
        <v>943</v>
      </c>
      <c r="AQ1690" s="248" t="str">
        <f t="shared" si="36"/>
        <v>Rangamati Rangamati DoTs Corner</v>
      </c>
      <c r="AR1690" s="392"/>
      <c r="AS1690" s="392"/>
      <c r="AT1690" s="392"/>
      <c r="AU1690" s="392"/>
      <c r="AV1690" s="392"/>
      <c r="AW1690" s="392"/>
      <c r="AX1690" s="392"/>
      <c r="AY1690" s="392"/>
      <c r="AZ1690" s="392"/>
      <c r="BA1690" s="392"/>
      <c r="BB1690" s="392"/>
      <c r="BC1690" s="392"/>
      <c r="BD1690" s="392"/>
      <c r="BE1690" s="392"/>
      <c r="BF1690" s="392"/>
      <c r="BH1690" s="248" t="s">
        <v>69</v>
      </c>
      <c r="BI1690" s="248" t="s">
        <v>943</v>
      </c>
      <c r="BJ1690" s="248" t="str">
        <f t="shared" si="37"/>
        <v>Rangamati Rangamati DoTs Corner</v>
      </c>
      <c r="BK1690" s="392"/>
      <c r="BL1690" s="392"/>
      <c r="BM1690" s="392"/>
      <c r="BN1690" s="392"/>
      <c r="BO1690" s="392"/>
      <c r="BP1690" s="392"/>
      <c r="BQ1690" s="392"/>
      <c r="BR1690" s="392"/>
      <c r="BS1690" s="392"/>
      <c r="BT1690" s="392"/>
      <c r="BU1690" s="392"/>
      <c r="BV1690" s="392"/>
      <c r="BW1690" s="392"/>
      <c r="BX1690" s="392"/>
      <c r="BY1690" s="392"/>
      <c r="CA1690" s="248" t="s">
        <v>69</v>
      </c>
      <c r="CB1690" s="248" t="s">
        <v>943</v>
      </c>
      <c r="CC1690" s="248" t="str">
        <f t="shared" si="38"/>
        <v>Rangamati Rangamati DoTs Corner</v>
      </c>
      <c r="CD1690" s="395"/>
      <c r="CE1690" s="395"/>
      <c r="CF1690" s="395"/>
      <c r="CG1690" s="395"/>
      <c r="CH1690" s="395"/>
      <c r="CI1690" s="395"/>
      <c r="CJ1690" s="395"/>
      <c r="CK1690" s="395"/>
      <c r="CN1690" s="248" t="s">
        <v>69</v>
      </c>
      <c r="CO1690" s="248" t="s">
        <v>943</v>
      </c>
      <c r="CP1690" s="248" t="str">
        <f t="shared" si="39"/>
        <v>Rangamati Rangamati DoTs Corner</v>
      </c>
      <c r="CQ1690" s="395"/>
      <c r="CR1690" s="395"/>
      <c r="CS1690" s="395"/>
      <c r="CT1690" s="395"/>
      <c r="CU1690" s="395"/>
      <c r="CV1690" s="395"/>
      <c r="CW1690" s="395"/>
      <c r="CX1690" s="395"/>
      <c r="CZ1690" s="248" t="s">
        <v>69</v>
      </c>
      <c r="DA1690" s="248" t="s">
        <v>943</v>
      </c>
      <c r="DB1690" s="248" t="str">
        <f t="shared" si="34"/>
        <v>Rangamati Rangamati DoTs Corner</v>
      </c>
      <c r="DC1690" s="365"/>
      <c r="DD1690"/>
      <c r="DE1690" s="248" t="s">
        <v>69</v>
      </c>
      <c r="DF1690" s="248" t="s">
        <v>943</v>
      </c>
      <c r="DG1690" s="248" t="str">
        <f t="shared" si="35"/>
        <v>Rangamati Rangamati DoTs Corner</v>
      </c>
      <c r="DH1690" s="365"/>
      <c r="DI1690"/>
      <c r="DJ1690" s="248" t="s">
        <v>69</v>
      </c>
      <c r="DK1690" s="248" t="s">
        <v>943</v>
      </c>
      <c r="DL1690" s="248" t="str">
        <f t="shared" si="32"/>
        <v>Rangamati Rangamati DoTs Corner</v>
      </c>
      <c r="DM1690" s="365"/>
      <c r="DN1690"/>
      <c r="DO1690" s="248" t="s">
        <v>69</v>
      </c>
      <c r="DP1690" s="248" t="s">
        <v>943</v>
      </c>
      <c r="DQ1690" s="248" t="str">
        <f t="shared" si="33"/>
        <v>Rangamati Rangamati DoTs Corner</v>
      </c>
      <c r="DR1690" s="365"/>
    </row>
    <row r="1691" spans="1:122" ht="15" hidden="1" x14ac:dyDescent="0.25">
      <c r="A1691" s="248" t="s">
        <v>69</v>
      </c>
      <c r="B1691" s="227" t="s">
        <v>219</v>
      </c>
      <c r="C1691" s="248" t="str">
        <f t="shared" si="40"/>
        <v>Rangamati Rangamati Sadar</v>
      </c>
      <c r="D1691" s="366"/>
      <c r="E1691" s="366"/>
      <c r="F1691" s="366"/>
      <c r="G1691" s="366"/>
      <c r="H1691" s="366"/>
      <c r="I1691" s="366"/>
      <c r="J1691" s="366"/>
      <c r="K1691" s="366"/>
      <c r="L1691" s="366"/>
      <c r="M1691" s="366"/>
      <c r="N1691" s="366"/>
      <c r="O1691" s="366"/>
      <c r="P1691" s="366"/>
      <c r="Q1691" s="366"/>
      <c r="R1691" s="366"/>
      <c r="S1691" s="173"/>
      <c r="T1691" s="173"/>
      <c r="U1691" s="248" t="s">
        <v>69</v>
      </c>
      <c r="V1691" s="227" t="s">
        <v>219</v>
      </c>
      <c r="W1691" s="248" t="str">
        <f t="shared" si="41"/>
        <v>Rangamati Rangamati Sadar</v>
      </c>
      <c r="X1691" s="366"/>
      <c r="Y1691" s="366"/>
      <c r="Z1691" s="366"/>
      <c r="AA1691" s="366"/>
      <c r="AB1691" s="366"/>
      <c r="AC1691" s="366"/>
      <c r="AD1691" s="366"/>
      <c r="AE1691" s="366"/>
      <c r="AF1691" s="366"/>
      <c r="AG1691" s="366"/>
      <c r="AH1691" s="366"/>
      <c r="AI1691" s="366"/>
      <c r="AJ1691" s="366"/>
      <c r="AK1691" s="366"/>
      <c r="AL1691" s="366"/>
      <c r="AO1691" s="248" t="s">
        <v>69</v>
      </c>
      <c r="AP1691" s="227" t="s">
        <v>219</v>
      </c>
      <c r="AQ1691" s="248" t="str">
        <f t="shared" si="36"/>
        <v>Rangamati Rangamati Sadar</v>
      </c>
      <c r="AR1691" s="392"/>
      <c r="AS1691" s="392"/>
      <c r="AT1691" s="392"/>
      <c r="AU1691" s="392"/>
      <c r="AV1691" s="392"/>
      <c r="AW1691" s="392"/>
      <c r="AX1691" s="392"/>
      <c r="AY1691" s="392"/>
      <c r="AZ1691" s="392"/>
      <c r="BA1691" s="392"/>
      <c r="BB1691" s="392"/>
      <c r="BC1691" s="392"/>
      <c r="BD1691" s="392"/>
      <c r="BE1691" s="392"/>
      <c r="BF1691" s="392"/>
      <c r="BH1691" s="248" t="s">
        <v>69</v>
      </c>
      <c r="BI1691" s="227" t="s">
        <v>219</v>
      </c>
      <c r="BJ1691" s="248" t="str">
        <f t="shared" si="37"/>
        <v>Rangamati Rangamati Sadar</v>
      </c>
      <c r="BK1691" s="392"/>
      <c r="BL1691" s="392"/>
      <c r="BM1691" s="392"/>
      <c r="BN1691" s="392"/>
      <c r="BO1691" s="392"/>
      <c r="BP1691" s="392"/>
      <c r="BQ1691" s="392"/>
      <c r="BR1691" s="392"/>
      <c r="BS1691" s="392"/>
      <c r="BT1691" s="392"/>
      <c r="BU1691" s="392"/>
      <c r="BV1691" s="392"/>
      <c r="BW1691" s="392"/>
      <c r="BX1691" s="392"/>
      <c r="BY1691" s="392"/>
      <c r="CA1691" s="248" t="s">
        <v>69</v>
      </c>
      <c r="CB1691" s="227" t="s">
        <v>219</v>
      </c>
      <c r="CC1691" s="248" t="str">
        <f t="shared" si="38"/>
        <v>Rangamati Rangamati Sadar</v>
      </c>
      <c r="CD1691" s="395"/>
      <c r="CE1691" s="395"/>
      <c r="CF1691" s="395"/>
      <c r="CG1691" s="395"/>
      <c r="CH1691" s="395"/>
      <c r="CI1691" s="395"/>
      <c r="CJ1691" s="395"/>
      <c r="CK1691" s="395"/>
      <c r="CN1691" s="248" t="s">
        <v>69</v>
      </c>
      <c r="CO1691" s="227" t="s">
        <v>219</v>
      </c>
      <c r="CP1691" s="248" t="str">
        <f t="shared" si="39"/>
        <v>Rangamati Rangamati Sadar</v>
      </c>
      <c r="CQ1691" s="395"/>
      <c r="CR1691" s="395"/>
      <c r="CS1691" s="395"/>
      <c r="CT1691" s="395"/>
      <c r="CU1691" s="395"/>
      <c r="CV1691" s="395"/>
      <c r="CW1691" s="395"/>
      <c r="CX1691" s="395"/>
      <c r="CZ1691" s="248" t="s">
        <v>69</v>
      </c>
      <c r="DA1691" s="227" t="s">
        <v>219</v>
      </c>
      <c r="DB1691" s="248" t="str">
        <f t="shared" si="34"/>
        <v>Rangamati Rangamati Sadar</v>
      </c>
      <c r="DC1691" s="365"/>
      <c r="DD1691"/>
      <c r="DE1691" s="248" t="s">
        <v>69</v>
      </c>
      <c r="DF1691" s="227" t="s">
        <v>219</v>
      </c>
      <c r="DG1691" s="248" t="str">
        <f t="shared" si="35"/>
        <v>Rangamati Rangamati Sadar</v>
      </c>
      <c r="DH1691" s="365"/>
      <c r="DI1691"/>
      <c r="DJ1691" s="248" t="s">
        <v>69</v>
      </c>
      <c r="DK1691" s="227" t="s">
        <v>219</v>
      </c>
      <c r="DL1691" s="248" t="str">
        <f t="shared" si="32"/>
        <v>Rangamati Rangamati Sadar</v>
      </c>
      <c r="DM1691" s="365"/>
      <c r="DN1691"/>
      <c r="DO1691" s="248" t="s">
        <v>69</v>
      </c>
      <c r="DP1691" s="227" t="s">
        <v>219</v>
      </c>
      <c r="DQ1691" s="248" t="str">
        <f t="shared" si="33"/>
        <v>Rangamati Rangamati Sadar</v>
      </c>
      <c r="DR1691" s="365"/>
    </row>
    <row r="1692" spans="1:122" ht="15" hidden="1" x14ac:dyDescent="0.25">
      <c r="A1692" s="248" t="s">
        <v>10</v>
      </c>
      <c r="B1692" s="248" t="s">
        <v>880</v>
      </c>
      <c r="C1692" s="248" t="str">
        <f t="shared" si="40"/>
        <v>Dhaka Bangladesh Korea-Friendship Hospital</v>
      </c>
      <c r="D1692" s="366">
        <v>0</v>
      </c>
      <c r="E1692" s="366">
        <v>0</v>
      </c>
      <c r="F1692" s="366">
        <v>0</v>
      </c>
      <c r="G1692" s="366">
        <v>0</v>
      </c>
      <c r="H1692" s="366">
        <v>0</v>
      </c>
      <c r="I1692" s="366">
        <v>0</v>
      </c>
      <c r="J1692" s="366">
        <v>0</v>
      </c>
      <c r="K1692" s="366">
        <v>0</v>
      </c>
      <c r="L1692" s="366">
        <v>0</v>
      </c>
      <c r="M1692" s="366">
        <v>0</v>
      </c>
      <c r="N1692" s="366">
        <v>0</v>
      </c>
      <c r="O1692" s="366">
        <v>0</v>
      </c>
      <c r="P1692" s="366">
        <v>0</v>
      </c>
      <c r="Q1692" s="366">
        <v>0</v>
      </c>
      <c r="R1692" s="366">
        <v>0</v>
      </c>
      <c r="S1692" s="250"/>
      <c r="T1692" s="250"/>
      <c r="U1692" s="248" t="s">
        <v>10</v>
      </c>
      <c r="V1692" s="248" t="s">
        <v>880</v>
      </c>
      <c r="W1692" s="248" t="str">
        <f t="shared" si="41"/>
        <v>Dhaka Bangladesh Korea-Friendship Hospital</v>
      </c>
      <c r="X1692" s="366">
        <v>0</v>
      </c>
      <c r="Y1692" s="366">
        <v>0</v>
      </c>
      <c r="Z1692" s="366">
        <v>0</v>
      </c>
      <c r="AA1692" s="366">
        <v>0</v>
      </c>
      <c r="AB1692" s="366">
        <v>0</v>
      </c>
      <c r="AC1692" s="366">
        <v>0</v>
      </c>
      <c r="AD1692" s="366">
        <v>0</v>
      </c>
      <c r="AE1692" s="366">
        <v>0</v>
      </c>
      <c r="AF1692" s="366">
        <v>0</v>
      </c>
      <c r="AG1692" s="366">
        <v>0</v>
      </c>
      <c r="AH1692" s="366">
        <v>0</v>
      </c>
      <c r="AI1692" s="366">
        <v>0</v>
      </c>
      <c r="AJ1692" s="366">
        <v>0</v>
      </c>
      <c r="AK1692" s="366">
        <v>0</v>
      </c>
      <c r="AL1692" s="366">
        <v>0</v>
      </c>
      <c r="AO1692" s="248" t="s">
        <v>10</v>
      </c>
      <c r="AP1692" s="248" t="s">
        <v>880</v>
      </c>
      <c r="AQ1692" s="248" t="str">
        <f t="shared" si="36"/>
        <v>Dhaka Bangladesh Korea-Friendship Hospital</v>
      </c>
      <c r="AR1692" s="392">
        <v>0</v>
      </c>
      <c r="AS1692" s="392">
        <v>0</v>
      </c>
      <c r="AT1692" s="392">
        <v>0</v>
      </c>
      <c r="AU1692" s="392">
        <v>0</v>
      </c>
      <c r="AV1692" s="392">
        <v>0</v>
      </c>
      <c r="AW1692" s="392">
        <v>0</v>
      </c>
      <c r="AX1692" s="392">
        <v>0</v>
      </c>
      <c r="AY1692" s="392">
        <v>0</v>
      </c>
      <c r="AZ1692" s="392">
        <v>0</v>
      </c>
      <c r="BA1692" s="392">
        <v>0</v>
      </c>
      <c r="BB1692" s="392">
        <v>0</v>
      </c>
      <c r="BC1692" s="392">
        <v>0</v>
      </c>
      <c r="BD1692" s="392">
        <v>0</v>
      </c>
      <c r="BE1692" s="392">
        <v>0</v>
      </c>
      <c r="BF1692" s="392">
        <v>0</v>
      </c>
      <c r="BH1692" s="248" t="s">
        <v>10</v>
      </c>
      <c r="BI1692" s="248" t="s">
        <v>880</v>
      </c>
      <c r="BJ1692" s="248" t="str">
        <f t="shared" si="37"/>
        <v>Dhaka Bangladesh Korea-Friendship Hospital</v>
      </c>
      <c r="BK1692" s="392">
        <v>0</v>
      </c>
      <c r="BL1692" s="392">
        <v>0</v>
      </c>
      <c r="BM1692" s="392">
        <v>0</v>
      </c>
      <c r="BN1692" s="392">
        <v>0</v>
      </c>
      <c r="BO1692" s="392">
        <v>0</v>
      </c>
      <c r="BP1692" s="392">
        <v>0</v>
      </c>
      <c r="BQ1692" s="392">
        <v>0</v>
      </c>
      <c r="BR1692" s="392">
        <v>0</v>
      </c>
      <c r="BS1692" s="392">
        <v>0</v>
      </c>
      <c r="BT1692" s="392">
        <v>0</v>
      </c>
      <c r="BU1692" s="392">
        <v>0</v>
      </c>
      <c r="BV1692" s="392">
        <v>0</v>
      </c>
      <c r="BW1692" s="392">
        <v>0</v>
      </c>
      <c r="BX1692" s="392">
        <v>0</v>
      </c>
      <c r="BY1692" s="392">
        <v>0</v>
      </c>
      <c r="CA1692" s="248" t="s">
        <v>10</v>
      </c>
      <c r="CB1692" s="248" t="s">
        <v>880</v>
      </c>
      <c r="CC1692" s="248" t="str">
        <f t="shared" si="38"/>
        <v>Dhaka Bangladesh Korea-Friendship Hospital</v>
      </c>
      <c r="CD1692" s="395">
        <v>0</v>
      </c>
      <c r="CE1692" s="395">
        <v>0</v>
      </c>
      <c r="CF1692" s="395">
        <v>0</v>
      </c>
      <c r="CG1692" s="395">
        <v>0</v>
      </c>
      <c r="CH1692" s="395">
        <v>0</v>
      </c>
      <c r="CI1692" s="395">
        <v>0</v>
      </c>
      <c r="CJ1692" s="395">
        <v>0</v>
      </c>
      <c r="CK1692" s="395">
        <v>0</v>
      </c>
      <c r="CN1692" s="248" t="s">
        <v>10</v>
      </c>
      <c r="CO1692" s="248" t="s">
        <v>880</v>
      </c>
      <c r="CP1692" s="248" t="str">
        <f t="shared" si="39"/>
        <v>Dhaka Bangladesh Korea-Friendship Hospital</v>
      </c>
      <c r="CQ1692" s="395">
        <v>0</v>
      </c>
      <c r="CR1692" s="395">
        <v>0</v>
      </c>
      <c r="CS1692" s="395">
        <v>0</v>
      </c>
      <c r="CT1692" s="395">
        <v>0</v>
      </c>
      <c r="CU1692" s="395">
        <v>0</v>
      </c>
      <c r="CV1692" s="395">
        <v>0</v>
      </c>
      <c r="CW1692" s="395">
        <v>0</v>
      </c>
      <c r="CX1692" s="395">
        <v>0</v>
      </c>
      <c r="CZ1692" s="248" t="s">
        <v>10</v>
      </c>
      <c r="DA1692" s="248" t="s">
        <v>880</v>
      </c>
      <c r="DB1692" s="248" t="str">
        <f t="shared" si="34"/>
        <v>Dhaka Bangladesh Korea-Friendship Hospital</v>
      </c>
      <c r="DC1692" s="365">
        <v>0</v>
      </c>
      <c r="DD1692"/>
      <c r="DE1692" s="248" t="s">
        <v>10</v>
      </c>
      <c r="DF1692" s="248" t="s">
        <v>880</v>
      </c>
      <c r="DG1692" s="248" t="str">
        <f t="shared" si="35"/>
        <v>Dhaka Bangladesh Korea-Friendship Hospital</v>
      </c>
      <c r="DH1692" s="365">
        <v>0</v>
      </c>
      <c r="DI1692"/>
      <c r="DJ1692" s="248" t="s">
        <v>10</v>
      </c>
      <c r="DK1692" s="248" t="s">
        <v>880</v>
      </c>
      <c r="DL1692" s="248" t="str">
        <f t="shared" si="32"/>
        <v>Dhaka Bangladesh Korea-Friendship Hospital</v>
      </c>
      <c r="DM1692" s="365"/>
      <c r="DN1692"/>
      <c r="DO1692" s="248" t="s">
        <v>10</v>
      </c>
      <c r="DP1692" s="248" t="s">
        <v>880</v>
      </c>
      <c r="DQ1692" s="248" t="str">
        <f t="shared" si="33"/>
        <v>Dhaka Bangladesh Korea-Friendship Hospital</v>
      </c>
      <c r="DR1692" s="365"/>
    </row>
    <row r="1693" spans="1:122" ht="15" hidden="1" x14ac:dyDescent="0.25">
      <c r="A1693" s="248" t="s">
        <v>10</v>
      </c>
      <c r="B1693" s="248" t="s">
        <v>965</v>
      </c>
      <c r="C1693" s="248" t="str">
        <f t="shared" si="40"/>
        <v>Dhaka BGMEA : Hemayetpur, Savar</v>
      </c>
      <c r="D1693" s="366">
        <v>16</v>
      </c>
      <c r="E1693" s="366">
        <v>0</v>
      </c>
      <c r="F1693" s="366">
        <v>0</v>
      </c>
      <c r="G1693" s="366">
        <v>0</v>
      </c>
      <c r="H1693" s="366">
        <v>0</v>
      </c>
      <c r="I1693" s="366">
        <v>1</v>
      </c>
      <c r="J1693" s="366">
        <v>0</v>
      </c>
      <c r="K1693" s="366">
        <v>0</v>
      </c>
      <c r="L1693" s="366">
        <v>0</v>
      </c>
      <c r="M1693" s="366">
        <v>0</v>
      </c>
      <c r="N1693" s="366">
        <v>16</v>
      </c>
      <c r="O1693" s="366">
        <v>1</v>
      </c>
      <c r="P1693" s="366">
        <v>0</v>
      </c>
      <c r="Q1693" s="366">
        <v>0</v>
      </c>
      <c r="R1693" s="366">
        <v>0</v>
      </c>
      <c r="S1693" s="250"/>
      <c r="T1693" s="250"/>
      <c r="U1693" s="248" t="s">
        <v>10</v>
      </c>
      <c r="V1693" s="248" t="s">
        <v>965</v>
      </c>
      <c r="W1693" s="248" t="str">
        <f t="shared" si="41"/>
        <v>Dhaka BGMEA : Hemayetpur, Savar</v>
      </c>
      <c r="X1693" s="366">
        <v>6</v>
      </c>
      <c r="Y1693" s="366">
        <v>0</v>
      </c>
      <c r="Z1693" s="366">
        <v>0</v>
      </c>
      <c r="AA1693" s="366">
        <v>1</v>
      </c>
      <c r="AB1693" s="366">
        <v>0</v>
      </c>
      <c r="AC1693" s="366">
        <v>1</v>
      </c>
      <c r="AD1693" s="366">
        <v>0</v>
      </c>
      <c r="AE1693" s="366">
        <v>0</v>
      </c>
      <c r="AF1693" s="366">
        <v>0</v>
      </c>
      <c r="AG1693" s="366">
        <v>0</v>
      </c>
      <c r="AH1693" s="366">
        <v>10</v>
      </c>
      <c r="AI1693" s="366">
        <v>0</v>
      </c>
      <c r="AJ1693" s="366">
        <v>0</v>
      </c>
      <c r="AK1693" s="366">
        <v>0</v>
      </c>
      <c r="AL1693" s="366">
        <v>0</v>
      </c>
      <c r="AO1693" s="248" t="s">
        <v>10</v>
      </c>
      <c r="AP1693" s="248" t="s">
        <v>965</v>
      </c>
      <c r="AQ1693" s="248" t="str">
        <f t="shared" si="36"/>
        <v>Dhaka BGMEA : Hemayetpur, Savar</v>
      </c>
      <c r="AR1693" s="392">
        <v>1</v>
      </c>
      <c r="AS1693" s="392">
        <v>0</v>
      </c>
      <c r="AT1693" s="392">
        <v>0</v>
      </c>
      <c r="AU1693" s="392">
        <v>0</v>
      </c>
      <c r="AV1693" s="392">
        <v>0</v>
      </c>
      <c r="AW1693" s="392">
        <v>0</v>
      </c>
      <c r="AX1693" s="392">
        <v>0</v>
      </c>
      <c r="AY1693" s="392">
        <v>0</v>
      </c>
      <c r="AZ1693" s="392">
        <v>0</v>
      </c>
      <c r="BA1693" s="392">
        <v>0</v>
      </c>
      <c r="BB1693" s="392">
        <v>0</v>
      </c>
      <c r="BC1693" s="392">
        <v>0</v>
      </c>
      <c r="BD1693" s="392">
        <v>0</v>
      </c>
      <c r="BE1693" s="392">
        <v>0</v>
      </c>
      <c r="BF1693" s="392">
        <v>0</v>
      </c>
      <c r="BH1693" s="248" t="s">
        <v>10</v>
      </c>
      <c r="BI1693" s="248" t="s">
        <v>965</v>
      </c>
      <c r="BJ1693" s="248" t="str">
        <f t="shared" si="37"/>
        <v>Dhaka BGMEA : Hemayetpur, Savar</v>
      </c>
      <c r="BK1693" s="392">
        <v>1</v>
      </c>
      <c r="BL1693" s="392">
        <v>0</v>
      </c>
      <c r="BM1693" s="392">
        <v>0</v>
      </c>
      <c r="BN1693" s="392">
        <v>0</v>
      </c>
      <c r="BO1693" s="392">
        <v>0</v>
      </c>
      <c r="BP1693" s="392">
        <v>0</v>
      </c>
      <c r="BQ1693" s="392">
        <v>0</v>
      </c>
      <c r="BR1693" s="392">
        <v>0</v>
      </c>
      <c r="BS1693" s="392">
        <v>0</v>
      </c>
      <c r="BT1693" s="392">
        <v>0</v>
      </c>
      <c r="BU1693" s="392">
        <v>2</v>
      </c>
      <c r="BV1693" s="392">
        <v>0</v>
      </c>
      <c r="BW1693" s="392">
        <v>0</v>
      </c>
      <c r="BX1693" s="392">
        <v>0</v>
      </c>
      <c r="BY1693" s="392">
        <v>0</v>
      </c>
      <c r="CA1693" s="248" t="s">
        <v>10</v>
      </c>
      <c r="CB1693" s="248" t="s">
        <v>965</v>
      </c>
      <c r="CC1693" s="248" t="str">
        <f t="shared" si="38"/>
        <v>Dhaka BGMEA : Hemayetpur, Savar</v>
      </c>
      <c r="CD1693" s="395">
        <v>0</v>
      </c>
      <c r="CE1693" s="395">
        <v>0</v>
      </c>
      <c r="CF1693" s="395">
        <v>0</v>
      </c>
      <c r="CG1693" s="395">
        <v>0</v>
      </c>
      <c r="CH1693" s="395">
        <v>0</v>
      </c>
      <c r="CI1693" s="395">
        <v>0</v>
      </c>
      <c r="CJ1693" s="395">
        <v>0</v>
      </c>
      <c r="CK1693" s="395">
        <v>0</v>
      </c>
      <c r="CN1693" s="248" t="s">
        <v>10</v>
      </c>
      <c r="CO1693" s="248" t="s">
        <v>965</v>
      </c>
      <c r="CP1693" s="248" t="str">
        <f t="shared" si="39"/>
        <v>Dhaka BGMEA : Hemayetpur, Savar</v>
      </c>
      <c r="CQ1693" s="395">
        <v>0</v>
      </c>
      <c r="CR1693" s="395">
        <v>0</v>
      </c>
      <c r="CS1693" s="395">
        <v>0</v>
      </c>
      <c r="CT1693" s="395">
        <v>0</v>
      </c>
      <c r="CU1693" s="395">
        <v>0</v>
      </c>
      <c r="CV1693" s="395">
        <v>0</v>
      </c>
      <c r="CW1693" s="395">
        <v>0</v>
      </c>
      <c r="CX1693" s="395">
        <v>0</v>
      </c>
      <c r="CZ1693" s="248" t="s">
        <v>10</v>
      </c>
      <c r="DA1693" s="248" t="s">
        <v>965</v>
      </c>
      <c r="DB1693" s="248" t="str">
        <f t="shared" si="34"/>
        <v>Dhaka BGMEA : Hemayetpur, Savar</v>
      </c>
      <c r="DC1693" s="365">
        <v>0</v>
      </c>
      <c r="DD1693"/>
      <c r="DE1693" s="248" t="s">
        <v>10</v>
      </c>
      <c r="DF1693" s="248" t="s">
        <v>965</v>
      </c>
      <c r="DG1693" s="248" t="str">
        <f t="shared" si="35"/>
        <v>Dhaka BGMEA : Hemayetpur, Savar</v>
      </c>
      <c r="DH1693" s="365">
        <v>0</v>
      </c>
      <c r="DI1693"/>
      <c r="DJ1693" s="248" t="s">
        <v>10</v>
      </c>
      <c r="DK1693" s="248" t="s">
        <v>965</v>
      </c>
      <c r="DL1693" s="248" t="str">
        <f t="shared" si="32"/>
        <v>Dhaka BGMEA : Hemayetpur, Savar</v>
      </c>
      <c r="DM1693" s="365"/>
      <c r="DN1693"/>
      <c r="DO1693" s="248" t="s">
        <v>10</v>
      </c>
      <c r="DP1693" s="248" t="s">
        <v>965</v>
      </c>
      <c r="DQ1693" s="248" t="str">
        <f t="shared" si="33"/>
        <v>Dhaka BGMEA : Hemayetpur, Savar</v>
      </c>
      <c r="DR1693" s="365"/>
    </row>
    <row r="1694" spans="1:122" ht="15" hidden="1" x14ac:dyDescent="0.25">
      <c r="A1694" s="248" t="s">
        <v>10</v>
      </c>
      <c r="B1694" s="248" t="s">
        <v>814</v>
      </c>
      <c r="C1694" s="248" t="str">
        <f t="shared" si="40"/>
        <v>Dhaka BGMEA : Jamgora, Ashulia</v>
      </c>
      <c r="D1694" s="366">
        <v>15</v>
      </c>
      <c r="E1694" s="366">
        <v>1</v>
      </c>
      <c r="F1694" s="366">
        <v>0</v>
      </c>
      <c r="G1694" s="366">
        <v>0</v>
      </c>
      <c r="H1694" s="366">
        <v>0</v>
      </c>
      <c r="I1694" s="366">
        <v>9</v>
      </c>
      <c r="J1694" s="366">
        <v>0</v>
      </c>
      <c r="K1694" s="366">
        <v>0</v>
      </c>
      <c r="L1694" s="366">
        <v>0</v>
      </c>
      <c r="M1694" s="366">
        <v>0</v>
      </c>
      <c r="N1694" s="366">
        <v>8</v>
      </c>
      <c r="O1694" s="366">
        <v>0</v>
      </c>
      <c r="P1694" s="366">
        <v>0</v>
      </c>
      <c r="Q1694" s="366">
        <v>0</v>
      </c>
      <c r="R1694" s="366">
        <v>0</v>
      </c>
      <c r="S1694" s="178"/>
      <c r="T1694" s="178"/>
      <c r="U1694" s="248" t="s">
        <v>10</v>
      </c>
      <c r="V1694" s="248" t="s">
        <v>814</v>
      </c>
      <c r="W1694" s="248" t="str">
        <f t="shared" si="41"/>
        <v>Dhaka BGMEA : Jamgora, Ashulia</v>
      </c>
      <c r="X1694" s="366">
        <v>17</v>
      </c>
      <c r="Y1694" s="366">
        <v>0</v>
      </c>
      <c r="Z1694" s="366">
        <v>0</v>
      </c>
      <c r="AA1694" s="366">
        <v>0</v>
      </c>
      <c r="AB1694" s="366">
        <v>0</v>
      </c>
      <c r="AC1694" s="366">
        <v>7</v>
      </c>
      <c r="AD1694" s="366">
        <v>2</v>
      </c>
      <c r="AE1694" s="366">
        <v>0</v>
      </c>
      <c r="AF1694" s="366">
        <v>0</v>
      </c>
      <c r="AG1694" s="366">
        <v>0</v>
      </c>
      <c r="AH1694" s="366">
        <v>16</v>
      </c>
      <c r="AI1694" s="366">
        <v>0</v>
      </c>
      <c r="AJ1694" s="366">
        <v>0</v>
      </c>
      <c r="AK1694" s="366">
        <v>0</v>
      </c>
      <c r="AL1694" s="366">
        <v>0</v>
      </c>
      <c r="AO1694" s="248" t="s">
        <v>10</v>
      </c>
      <c r="AP1694" s="248" t="s">
        <v>814</v>
      </c>
      <c r="AQ1694" s="248" t="str">
        <f t="shared" si="36"/>
        <v>Dhaka BGMEA : Jamgora, Ashulia</v>
      </c>
      <c r="AR1694" s="392">
        <v>0</v>
      </c>
      <c r="AS1694" s="392">
        <v>0</v>
      </c>
      <c r="AT1694" s="392">
        <v>0</v>
      </c>
      <c r="AU1694" s="392">
        <v>0</v>
      </c>
      <c r="AV1694" s="392">
        <v>0</v>
      </c>
      <c r="AW1694" s="392">
        <v>0</v>
      </c>
      <c r="AX1694" s="392">
        <v>0</v>
      </c>
      <c r="AY1694" s="392">
        <v>0</v>
      </c>
      <c r="AZ1694" s="392">
        <v>0</v>
      </c>
      <c r="BA1694" s="392">
        <v>0</v>
      </c>
      <c r="BB1694" s="392">
        <v>0</v>
      </c>
      <c r="BC1694" s="392">
        <v>0</v>
      </c>
      <c r="BD1694" s="392">
        <v>0</v>
      </c>
      <c r="BE1694" s="392">
        <v>0</v>
      </c>
      <c r="BF1694" s="392">
        <v>0</v>
      </c>
      <c r="BH1694" s="248" t="s">
        <v>10</v>
      </c>
      <c r="BI1694" s="248" t="s">
        <v>814</v>
      </c>
      <c r="BJ1694" s="248" t="str">
        <f t="shared" si="37"/>
        <v>Dhaka BGMEA : Jamgora, Ashulia</v>
      </c>
      <c r="BK1694" s="392">
        <v>0</v>
      </c>
      <c r="BL1694" s="392">
        <v>0</v>
      </c>
      <c r="BM1694" s="392">
        <v>0</v>
      </c>
      <c r="BN1694" s="392">
        <v>0</v>
      </c>
      <c r="BO1694" s="392">
        <v>0</v>
      </c>
      <c r="BP1694" s="392">
        <v>0</v>
      </c>
      <c r="BQ1694" s="392">
        <v>0</v>
      </c>
      <c r="BR1694" s="392">
        <v>0</v>
      </c>
      <c r="BS1694" s="392">
        <v>0</v>
      </c>
      <c r="BT1694" s="392">
        <v>0</v>
      </c>
      <c r="BU1694" s="392">
        <v>0</v>
      </c>
      <c r="BV1694" s="392">
        <v>0</v>
      </c>
      <c r="BW1694" s="392">
        <v>0</v>
      </c>
      <c r="BX1694" s="392">
        <v>0</v>
      </c>
      <c r="BY1694" s="392">
        <v>0</v>
      </c>
      <c r="CA1694" s="248" t="s">
        <v>10</v>
      </c>
      <c r="CB1694" s="248" t="s">
        <v>814</v>
      </c>
      <c r="CC1694" s="248" t="str">
        <f t="shared" si="38"/>
        <v>Dhaka BGMEA : Jamgora, Ashulia</v>
      </c>
      <c r="CD1694" s="395">
        <v>0</v>
      </c>
      <c r="CE1694" s="395">
        <v>0</v>
      </c>
      <c r="CF1694" s="395">
        <v>0</v>
      </c>
      <c r="CG1694" s="395">
        <v>0</v>
      </c>
      <c r="CH1694" s="395">
        <v>0</v>
      </c>
      <c r="CI1694" s="395">
        <v>0</v>
      </c>
      <c r="CJ1694" s="395">
        <v>0</v>
      </c>
      <c r="CK1694" s="395">
        <v>0</v>
      </c>
      <c r="CN1694" s="248" t="s">
        <v>10</v>
      </c>
      <c r="CO1694" s="248" t="s">
        <v>814</v>
      </c>
      <c r="CP1694" s="248" t="str">
        <f t="shared" si="39"/>
        <v>Dhaka BGMEA : Jamgora, Ashulia</v>
      </c>
      <c r="CQ1694" s="395">
        <v>0</v>
      </c>
      <c r="CR1694" s="395">
        <v>0</v>
      </c>
      <c r="CS1694" s="395">
        <v>0</v>
      </c>
      <c r="CT1694" s="395">
        <v>0</v>
      </c>
      <c r="CU1694" s="395">
        <v>0</v>
      </c>
      <c r="CV1694" s="395">
        <v>0</v>
      </c>
      <c r="CW1694" s="395">
        <v>0</v>
      </c>
      <c r="CX1694" s="395">
        <v>0</v>
      </c>
      <c r="CZ1694" s="248" t="s">
        <v>10</v>
      </c>
      <c r="DA1694" s="248" t="s">
        <v>814</v>
      </c>
      <c r="DB1694" s="248" t="str">
        <f t="shared" si="34"/>
        <v>Dhaka BGMEA : Jamgora, Ashulia</v>
      </c>
      <c r="DC1694" s="365">
        <v>0</v>
      </c>
      <c r="DD1694"/>
      <c r="DE1694" s="248" t="s">
        <v>10</v>
      </c>
      <c r="DF1694" s="248" t="s">
        <v>814</v>
      </c>
      <c r="DG1694" s="248" t="str">
        <f t="shared" si="35"/>
        <v>Dhaka BGMEA : Jamgora, Ashulia</v>
      </c>
      <c r="DH1694" s="365">
        <v>0</v>
      </c>
      <c r="DI1694"/>
      <c r="DJ1694" s="248" t="s">
        <v>10</v>
      </c>
      <c r="DK1694" s="248" t="s">
        <v>814</v>
      </c>
      <c r="DL1694" s="248" t="str">
        <f t="shared" si="32"/>
        <v>Dhaka BGMEA : Jamgora, Ashulia</v>
      </c>
      <c r="DM1694" s="365"/>
      <c r="DN1694"/>
      <c r="DO1694" s="248" t="s">
        <v>10</v>
      </c>
      <c r="DP1694" s="248" t="s">
        <v>814</v>
      </c>
      <c r="DQ1694" s="248" t="str">
        <f t="shared" si="33"/>
        <v>Dhaka BGMEA : Jamgora, Ashulia</v>
      </c>
      <c r="DR1694" s="365"/>
    </row>
    <row r="1695" spans="1:122" ht="15" hidden="1" x14ac:dyDescent="0.25">
      <c r="A1695" s="248" t="s">
        <v>10</v>
      </c>
      <c r="B1695" s="248" t="s">
        <v>881</v>
      </c>
      <c r="C1695" s="248" t="str">
        <f t="shared" si="40"/>
        <v>Dhaka DEPZ</v>
      </c>
      <c r="D1695" s="366">
        <v>7</v>
      </c>
      <c r="E1695" s="366">
        <v>1</v>
      </c>
      <c r="F1695" s="366">
        <v>0</v>
      </c>
      <c r="G1695" s="366">
        <v>0</v>
      </c>
      <c r="H1695" s="366">
        <v>0</v>
      </c>
      <c r="I1695" s="366">
        <v>1</v>
      </c>
      <c r="J1695" s="366">
        <v>0</v>
      </c>
      <c r="K1695" s="366">
        <v>0</v>
      </c>
      <c r="L1695" s="366">
        <v>0</v>
      </c>
      <c r="M1695" s="366">
        <v>0</v>
      </c>
      <c r="N1695" s="366">
        <v>6</v>
      </c>
      <c r="O1695" s="366">
        <v>0</v>
      </c>
      <c r="P1695" s="366">
        <v>0</v>
      </c>
      <c r="Q1695" s="366">
        <v>0</v>
      </c>
      <c r="R1695" s="366">
        <v>0</v>
      </c>
      <c r="S1695" s="250"/>
      <c r="T1695" s="250"/>
      <c r="U1695" s="248" t="s">
        <v>10</v>
      </c>
      <c r="V1695" s="248" t="s">
        <v>881</v>
      </c>
      <c r="W1695" s="248" t="str">
        <f t="shared" si="41"/>
        <v>Dhaka DEPZ</v>
      </c>
      <c r="X1695" s="366">
        <v>7</v>
      </c>
      <c r="Y1695" s="366">
        <v>1</v>
      </c>
      <c r="Z1695" s="366">
        <v>0</v>
      </c>
      <c r="AA1695" s="366">
        <v>0</v>
      </c>
      <c r="AB1695" s="366">
        <v>0</v>
      </c>
      <c r="AC1695" s="366">
        <v>0</v>
      </c>
      <c r="AD1695" s="366">
        <v>0</v>
      </c>
      <c r="AE1695" s="366">
        <v>0</v>
      </c>
      <c r="AF1695" s="366">
        <v>0</v>
      </c>
      <c r="AG1695" s="366">
        <v>0</v>
      </c>
      <c r="AH1695" s="366">
        <v>7</v>
      </c>
      <c r="AI1695" s="366">
        <v>2</v>
      </c>
      <c r="AJ1695" s="366">
        <v>0</v>
      </c>
      <c r="AK1695" s="366">
        <v>0</v>
      </c>
      <c r="AL1695" s="366">
        <v>0</v>
      </c>
      <c r="AO1695" s="248" t="s">
        <v>10</v>
      </c>
      <c r="AP1695" s="248" t="s">
        <v>881</v>
      </c>
      <c r="AQ1695" s="248" t="str">
        <f t="shared" si="36"/>
        <v>Dhaka DEPZ</v>
      </c>
      <c r="AR1695" s="392">
        <v>0</v>
      </c>
      <c r="AS1695" s="392">
        <v>0</v>
      </c>
      <c r="AT1695" s="392">
        <v>0</v>
      </c>
      <c r="AU1695" s="392">
        <v>0</v>
      </c>
      <c r="AV1695" s="392">
        <v>0</v>
      </c>
      <c r="AW1695" s="392">
        <v>0</v>
      </c>
      <c r="AX1695" s="392">
        <v>0</v>
      </c>
      <c r="AY1695" s="392">
        <v>0</v>
      </c>
      <c r="AZ1695" s="392">
        <v>0</v>
      </c>
      <c r="BA1695" s="392">
        <v>0</v>
      </c>
      <c r="BB1695" s="392">
        <v>1</v>
      </c>
      <c r="BC1695" s="392">
        <v>0</v>
      </c>
      <c r="BD1695" s="392">
        <v>0</v>
      </c>
      <c r="BE1695" s="392">
        <v>0</v>
      </c>
      <c r="BF1695" s="392">
        <v>0</v>
      </c>
      <c r="BH1695" s="248" t="s">
        <v>10</v>
      </c>
      <c r="BI1695" s="248" t="s">
        <v>881</v>
      </c>
      <c r="BJ1695" s="248" t="str">
        <f t="shared" si="37"/>
        <v>Dhaka DEPZ</v>
      </c>
      <c r="BK1695" s="392">
        <v>0</v>
      </c>
      <c r="BL1695" s="392">
        <v>0</v>
      </c>
      <c r="BM1695" s="392">
        <v>0</v>
      </c>
      <c r="BN1695" s="392">
        <v>0</v>
      </c>
      <c r="BO1695" s="392">
        <v>0</v>
      </c>
      <c r="BP1695" s="392">
        <v>0</v>
      </c>
      <c r="BQ1695" s="392">
        <v>0</v>
      </c>
      <c r="BR1695" s="392">
        <v>0</v>
      </c>
      <c r="BS1695" s="392">
        <v>0</v>
      </c>
      <c r="BT1695" s="392">
        <v>0</v>
      </c>
      <c r="BU1695" s="392">
        <v>0</v>
      </c>
      <c r="BV1695" s="392">
        <v>0</v>
      </c>
      <c r="BW1695" s="392">
        <v>0</v>
      </c>
      <c r="BX1695" s="392">
        <v>0</v>
      </c>
      <c r="BY1695" s="392">
        <v>0</v>
      </c>
      <c r="CA1695" s="248" t="s">
        <v>10</v>
      </c>
      <c r="CB1695" s="248" t="s">
        <v>881</v>
      </c>
      <c r="CC1695" s="248" t="str">
        <f t="shared" si="38"/>
        <v>Dhaka DEPZ</v>
      </c>
      <c r="CD1695" s="395">
        <v>0</v>
      </c>
      <c r="CE1695" s="395">
        <v>0</v>
      </c>
      <c r="CF1695" s="395">
        <v>0</v>
      </c>
      <c r="CG1695" s="395">
        <v>0</v>
      </c>
      <c r="CH1695" s="395">
        <v>0</v>
      </c>
      <c r="CI1695" s="395">
        <v>0</v>
      </c>
      <c r="CJ1695" s="395">
        <v>0</v>
      </c>
      <c r="CK1695" s="395">
        <v>0</v>
      </c>
      <c r="CN1695" s="248" t="s">
        <v>10</v>
      </c>
      <c r="CO1695" s="248" t="s">
        <v>881</v>
      </c>
      <c r="CP1695" s="248" t="str">
        <f t="shared" si="39"/>
        <v>Dhaka DEPZ</v>
      </c>
      <c r="CQ1695" s="395">
        <v>0</v>
      </c>
      <c r="CR1695" s="395">
        <v>0</v>
      </c>
      <c r="CS1695" s="395">
        <v>0</v>
      </c>
      <c r="CT1695" s="395">
        <v>0</v>
      </c>
      <c r="CU1695" s="395">
        <v>0</v>
      </c>
      <c r="CV1695" s="395">
        <v>0</v>
      </c>
      <c r="CW1695" s="395">
        <v>0</v>
      </c>
      <c r="CX1695" s="395">
        <v>0</v>
      </c>
      <c r="CZ1695" s="248" t="s">
        <v>10</v>
      </c>
      <c r="DA1695" s="248" t="s">
        <v>881</v>
      </c>
      <c r="DB1695" s="248" t="str">
        <f t="shared" si="34"/>
        <v>Dhaka DEPZ</v>
      </c>
      <c r="DC1695" s="365">
        <v>5</v>
      </c>
      <c r="DD1695"/>
      <c r="DE1695" s="248" t="s">
        <v>10</v>
      </c>
      <c r="DF1695" s="248" t="s">
        <v>881</v>
      </c>
      <c r="DG1695" s="248" t="str">
        <f t="shared" si="35"/>
        <v>Dhaka DEPZ</v>
      </c>
      <c r="DH1695" s="365">
        <v>0</v>
      </c>
      <c r="DI1695"/>
      <c r="DJ1695" s="248" t="s">
        <v>10</v>
      </c>
      <c r="DK1695" s="248" t="s">
        <v>881</v>
      </c>
      <c r="DL1695" s="248" t="str">
        <f t="shared" si="32"/>
        <v>Dhaka DEPZ</v>
      </c>
      <c r="DM1695" s="365"/>
      <c r="DN1695"/>
      <c r="DO1695" s="248" t="s">
        <v>10</v>
      </c>
      <c r="DP1695" s="248" t="s">
        <v>881</v>
      </c>
      <c r="DQ1695" s="248" t="str">
        <f t="shared" si="33"/>
        <v>Dhaka DEPZ</v>
      </c>
      <c r="DR1695" s="365"/>
    </row>
    <row r="1696" spans="1:122" ht="15" hidden="1" x14ac:dyDescent="0.25">
      <c r="A1696" s="248" t="s">
        <v>10</v>
      </c>
      <c r="B1696" s="248" t="s">
        <v>13</v>
      </c>
      <c r="C1696" s="248" t="str">
        <f t="shared" si="40"/>
        <v>Dhaka Dhamrai</v>
      </c>
      <c r="D1696" s="366">
        <v>122</v>
      </c>
      <c r="E1696" s="366">
        <v>2</v>
      </c>
      <c r="F1696" s="366">
        <v>0</v>
      </c>
      <c r="G1696" s="366">
        <v>0</v>
      </c>
      <c r="H1696" s="366">
        <v>0</v>
      </c>
      <c r="I1696" s="366">
        <v>7</v>
      </c>
      <c r="J1696" s="366">
        <v>0</v>
      </c>
      <c r="K1696" s="366">
        <v>0</v>
      </c>
      <c r="L1696" s="366">
        <v>0</v>
      </c>
      <c r="M1696" s="366">
        <v>0</v>
      </c>
      <c r="N1696" s="366">
        <v>16</v>
      </c>
      <c r="O1696" s="366">
        <v>0</v>
      </c>
      <c r="P1696" s="366">
        <v>0</v>
      </c>
      <c r="Q1696" s="366">
        <v>0</v>
      </c>
      <c r="R1696" s="366">
        <v>0</v>
      </c>
      <c r="S1696" s="169"/>
      <c r="T1696" s="169"/>
      <c r="U1696" s="248" t="s">
        <v>10</v>
      </c>
      <c r="V1696" s="248" t="s">
        <v>13</v>
      </c>
      <c r="W1696" s="248" t="str">
        <f t="shared" si="41"/>
        <v>Dhaka Dhamrai</v>
      </c>
      <c r="X1696" s="366">
        <v>94</v>
      </c>
      <c r="Y1696" s="366">
        <v>1</v>
      </c>
      <c r="Z1696" s="366">
        <v>0</v>
      </c>
      <c r="AA1696" s="366">
        <v>0</v>
      </c>
      <c r="AB1696" s="366">
        <v>0</v>
      </c>
      <c r="AC1696" s="366">
        <v>5</v>
      </c>
      <c r="AD1696" s="366">
        <v>0</v>
      </c>
      <c r="AE1696" s="366">
        <v>0</v>
      </c>
      <c r="AF1696" s="366">
        <v>0</v>
      </c>
      <c r="AG1696" s="366">
        <v>0</v>
      </c>
      <c r="AH1696" s="366">
        <v>14</v>
      </c>
      <c r="AI1696" s="366">
        <v>0</v>
      </c>
      <c r="AJ1696" s="366">
        <v>0</v>
      </c>
      <c r="AK1696" s="366">
        <v>0</v>
      </c>
      <c r="AL1696" s="366">
        <v>0</v>
      </c>
      <c r="AO1696" s="248" t="s">
        <v>10</v>
      </c>
      <c r="AP1696" s="248" t="s">
        <v>13</v>
      </c>
      <c r="AQ1696" s="248" t="str">
        <f t="shared" si="36"/>
        <v>Dhaka Dhamrai</v>
      </c>
      <c r="AR1696" s="392">
        <v>0</v>
      </c>
      <c r="AS1696" s="392">
        <v>0</v>
      </c>
      <c r="AT1696" s="392">
        <v>0</v>
      </c>
      <c r="AU1696" s="392">
        <v>0</v>
      </c>
      <c r="AV1696" s="392">
        <v>0</v>
      </c>
      <c r="AW1696" s="392">
        <v>0</v>
      </c>
      <c r="AX1696" s="392">
        <v>0</v>
      </c>
      <c r="AY1696" s="392">
        <v>0</v>
      </c>
      <c r="AZ1696" s="392">
        <v>0</v>
      </c>
      <c r="BA1696" s="392">
        <v>0</v>
      </c>
      <c r="BB1696" s="392">
        <v>0</v>
      </c>
      <c r="BC1696" s="392">
        <v>0</v>
      </c>
      <c r="BD1696" s="392">
        <v>0</v>
      </c>
      <c r="BE1696" s="392">
        <v>0</v>
      </c>
      <c r="BF1696" s="392">
        <v>0</v>
      </c>
      <c r="BH1696" s="248" t="s">
        <v>10</v>
      </c>
      <c r="BI1696" s="248" t="s">
        <v>13</v>
      </c>
      <c r="BJ1696" s="248" t="str">
        <f t="shared" si="37"/>
        <v>Dhaka Dhamrai</v>
      </c>
      <c r="BK1696" s="392">
        <v>1</v>
      </c>
      <c r="BL1696" s="392">
        <v>0</v>
      </c>
      <c r="BM1696" s="392">
        <v>0</v>
      </c>
      <c r="BN1696" s="392">
        <v>0</v>
      </c>
      <c r="BO1696" s="392">
        <v>0</v>
      </c>
      <c r="BP1696" s="392">
        <v>0</v>
      </c>
      <c r="BQ1696" s="392">
        <v>0</v>
      </c>
      <c r="BR1696" s="392">
        <v>0</v>
      </c>
      <c r="BS1696" s="392">
        <v>0</v>
      </c>
      <c r="BT1696" s="392">
        <v>0</v>
      </c>
      <c r="BU1696" s="392">
        <v>1</v>
      </c>
      <c r="BV1696" s="392">
        <v>0</v>
      </c>
      <c r="BW1696" s="392">
        <v>0</v>
      </c>
      <c r="BX1696" s="392">
        <v>0</v>
      </c>
      <c r="BY1696" s="392">
        <v>0</v>
      </c>
      <c r="CA1696" s="248" t="s">
        <v>10</v>
      </c>
      <c r="CB1696" s="248" t="s">
        <v>13</v>
      </c>
      <c r="CC1696" s="248" t="str">
        <f t="shared" si="38"/>
        <v>Dhaka Dhamrai</v>
      </c>
      <c r="CD1696" s="395">
        <v>0</v>
      </c>
      <c r="CE1696" s="395">
        <v>0</v>
      </c>
      <c r="CF1696" s="395">
        <v>0</v>
      </c>
      <c r="CG1696" s="395">
        <v>0</v>
      </c>
      <c r="CH1696" s="395">
        <v>0</v>
      </c>
      <c r="CI1696" s="395">
        <v>0</v>
      </c>
      <c r="CJ1696" s="395">
        <v>0</v>
      </c>
      <c r="CK1696" s="395">
        <v>0</v>
      </c>
      <c r="CN1696" s="248" t="s">
        <v>10</v>
      </c>
      <c r="CO1696" s="248" t="s">
        <v>13</v>
      </c>
      <c r="CP1696" s="248" t="str">
        <f t="shared" si="39"/>
        <v>Dhaka Dhamrai</v>
      </c>
      <c r="CQ1696" s="395">
        <v>0</v>
      </c>
      <c r="CR1696" s="395">
        <v>0</v>
      </c>
      <c r="CS1696" s="395">
        <v>0</v>
      </c>
      <c r="CT1696" s="395">
        <v>0</v>
      </c>
      <c r="CU1696" s="395">
        <v>0</v>
      </c>
      <c r="CV1696" s="395">
        <v>0</v>
      </c>
      <c r="CW1696" s="395">
        <v>0</v>
      </c>
      <c r="CX1696" s="395">
        <v>0</v>
      </c>
      <c r="CZ1696" s="248" t="s">
        <v>10</v>
      </c>
      <c r="DA1696" s="248" t="s">
        <v>13</v>
      </c>
      <c r="DB1696" s="248" t="str">
        <f t="shared" si="34"/>
        <v>Dhaka Dhamrai</v>
      </c>
      <c r="DC1696" s="365">
        <v>2</v>
      </c>
      <c r="DD1696"/>
      <c r="DE1696" s="248" t="s">
        <v>10</v>
      </c>
      <c r="DF1696" s="248" t="s">
        <v>13</v>
      </c>
      <c r="DG1696" s="248" t="str">
        <f t="shared" si="35"/>
        <v>Dhaka Dhamrai</v>
      </c>
      <c r="DH1696" s="365">
        <v>4</v>
      </c>
      <c r="DI1696"/>
      <c r="DJ1696" s="248" t="s">
        <v>10</v>
      </c>
      <c r="DK1696" s="248" t="s">
        <v>13</v>
      </c>
      <c r="DL1696" s="248" t="str">
        <f t="shared" si="32"/>
        <v>Dhaka Dhamrai</v>
      </c>
      <c r="DM1696" s="365"/>
      <c r="DN1696"/>
      <c r="DO1696" s="248" t="s">
        <v>10</v>
      </c>
      <c r="DP1696" s="248" t="s">
        <v>13</v>
      </c>
      <c r="DQ1696" s="248" t="str">
        <f t="shared" si="33"/>
        <v>Dhaka Dhamrai</v>
      </c>
      <c r="DR1696" s="365"/>
    </row>
    <row r="1697" spans="1:122" ht="15" hidden="1" x14ac:dyDescent="0.25">
      <c r="A1697" s="248" t="s">
        <v>10</v>
      </c>
      <c r="B1697" s="248" t="s">
        <v>220</v>
      </c>
      <c r="C1697" s="248" t="str">
        <f t="shared" si="40"/>
        <v>Dhaka Dohar</v>
      </c>
      <c r="D1697" s="366">
        <v>58</v>
      </c>
      <c r="E1697" s="366">
        <v>2</v>
      </c>
      <c r="F1697" s="366">
        <v>0</v>
      </c>
      <c r="G1697" s="366">
        <v>0</v>
      </c>
      <c r="H1697" s="366">
        <v>0</v>
      </c>
      <c r="I1697" s="366">
        <v>4</v>
      </c>
      <c r="J1697" s="366">
        <v>1</v>
      </c>
      <c r="K1697" s="366">
        <v>0</v>
      </c>
      <c r="L1697" s="366">
        <v>0</v>
      </c>
      <c r="M1697" s="366">
        <v>0</v>
      </c>
      <c r="N1697" s="366">
        <v>9</v>
      </c>
      <c r="O1697" s="366">
        <v>0</v>
      </c>
      <c r="P1697" s="366">
        <v>0</v>
      </c>
      <c r="Q1697" s="366">
        <v>0</v>
      </c>
      <c r="R1697" s="366">
        <v>0</v>
      </c>
      <c r="S1697" s="169"/>
      <c r="T1697" s="169"/>
      <c r="U1697" s="248" t="s">
        <v>10</v>
      </c>
      <c r="V1697" s="248" t="s">
        <v>220</v>
      </c>
      <c r="W1697" s="248" t="str">
        <f t="shared" si="41"/>
        <v>Dhaka Dohar</v>
      </c>
      <c r="X1697" s="366">
        <v>41</v>
      </c>
      <c r="Y1697" s="366">
        <v>1</v>
      </c>
      <c r="Z1697" s="366">
        <v>0</v>
      </c>
      <c r="AA1697" s="366">
        <v>0</v>
      </c>
      <c r="AB1697" s="366">
        <v>0</v>
      </c>
      <c r="AC1697" s="366">
        <v>0</v>
      </c>
      <c r="AD1697" s="366">
        <v>0</v>
      </c>
      <c r="AE1697" s="366">
        <v>0</v>
      </c>
      <c r="AF1697" s="366">
        <v>0</v>
      </c>
      <c r="AG1697" s="366">
        <v>0</v>
      </c>
      <c r="AH1697" s="366">
        <v>11</v>
      </c>
      <c r="AI1697" s="366">
        <v>0</v>
      </c>
      <c r="AJ1697" s="366">
        <v>0</v>
      </c>
      <c r="AK1697" s="366">
        <v>0</v>
      </c>
      <c r="AL1697" s="366">
        <v>0</v>
      </c>
      <c r="AO1697" s="248" t="s">
        <v>10</v>
      </c>
      <c r="AP1697" s="248" t="s">
        <v>220</v>
      </c>
      <c r="AQ1697" s="248" t="str">
        <f t="shared" si="36"/>
        <v>Dhaka Dohar</v>
      </c>
      <c r="AR1697" s="392">
        <v>0</v>
      </c>
      <c r="AS1697" s="392">
        <v>0</v>
      </c>
      <c r="AT1697" s="392">
        <v>0</v>
      </c>
      <c r="AU1697" s="392">
        <v>0</v>
      </c>
      <c r="AV1697" s="392">
        <v>0</v>
      </c>
      <c r="AW1697" s="392">
        <v>0</v>
      </c>
      <c r="AX1697" s="392">
        <v>0</v>
      </c>
      <c r="AY1697" s="392">
        <v>0</v>
      </c>
      <c r="AZ1697" s="392">
        <v>0</v>
      </c>
      <c r="BA1697" s="392">
        <v>0</v>
      </c>
      <c r="BB1697" s="392">
        <v>0</v>
      </c>
      <c r="BC1697" s="392">
        <v>0</v>
      </c>
      <c r="BD1697" s="392">
        <v>0</v>
      </c>
      <c r="BE1697" s="392">
        <v>0</v>
      </c>
      <c r="BF1697" s="392">
        <v>0</v>
      </c>
      <c r="BH1697" s="248" t="s">
        <v>10</v>
      </c>
      <c r="BI1697" s="248" t="s">
        <v>220</v>
      </c>
      <c r="BJ1697" s="248" t="str">
        <f t="shared" si="37"/>
        <v>Dhaka Dohar</v>
      </c>
      <c r="BK1697" s="392">
        <v>0</v>
      </c>
      <c r="BL1697" s="392">
        <v>0</v>
      </c>
      <c r="BM1697" s="392">
        <v>0</v>
      </c>
      <c r="BN1697" s="392">
        <v>0</v>
      </c>
      <c r="BO1697" s="392">
        <v>0</v>
      </c>
      <c r="BP1697" s="392">
        <v>0</v>
      </c>
      <c r="BQ1697" s="392">
        <v>0</v>
      </c>
      <c r="BR1697" s="392">
        <v>0</v>
      </c>
      <c r="BS1697" s="392">
        <v>0</v>
      </c>
      <c r="BT1697" s="392">
        <v>0</v>
      </c>
      <c r="BU1697" s="392">
        <v>1</v>
      </c>
      <c r="BV1697" s="392">
        <v>0</v>
      </c>
      <c r="BW1697" s="392">
        <v>0</v>
      </c>
      <c r="BX1697" s="392">
        <v>0</v>
      </c>
      <c r="BY1697" s="392">
        <v>0</v>
      </c>
      <c r="CA1697" s="248" t="s">
        <v>10</v>
      </c>
      <c r="CB1697" s="248" t="s">
        <v>220</v>
      </c>
      <c r="CC1697" s="248" t="str">
        <f t="shared" si="38"/>
        <v>Dhaka Dohar</v>
      </c>
      <c r="CD1697" s="395">
        <v>0</v>
      </c>
      <c r="CE1697" s="395">
        <v>0</v>
      </c>
      <c r="CF1697" s="395">
        <v>0</v>
      </c>
      <c r="CG1697" s="395">
        <v>0</v>
      </c>
      <c r="CH1697" s="395">
        <v>0</v>
      </c>
      <c r="CI1697" s="395">
        <v>0</v>
      </c>
      <c r="CJ1697" s="395">
        <v>0</v>
      </c>
      <c r="CK1697" s="395">
        <v>0</v>
      </c>
      <c r="CN1697" s="248" t="s">
        <v>10</v>
      </c>
      <c r="CO1697" s="248" t="s">
        <v>220</v>
      </c>
      <c r="CP1697" s="248" t="str">
        <f t="shared" si="39"/>
        <v>Dhaka Dohar</v>
      </c>
      <c r="CQ1697" s="395">
        <v>0</v>
      </c>
      <c r="CR1697" s="395">
        <v>0</v>
      </c>
      <c r="CS1697" s="395">
        <v>0</v>
      </c>
      <c r="CT1697" s="395">
        <v>0</v>
      </c>
      <c r="CU1697" s="395">
        <v>0</v>
      </c>
      <c r="CV1697" s="395">
        <v>0</v>
      </c>
      <c r="CW1697" s="395">
        <v>0</v>
      </c>
      <c r="CX1697" s="395">
        <v>0</v>
      </c>
      <c r="CZ1697" s="248" t="s">
        <v>10</v>
      </c>
      <c r="DA1697" s="248" t="s">
        <v>220</v>
      </c>
      <c r="DB1697" s="248" t="str">
        <f t="shared" si="34"/>
        <v>Dhaka Dohar</v>
      </c>
      <c r="DC1697" s="365">
        <v>2</v>
      </c>
      <c r="DD1697"/>
      <c r="DE1697" s="248" t="s">
        <v>10</v>
      </c>
      <c r="DF1697" s="248" t="s">
        <v>220</v>
      </c>
      <c r="DG1697" s="248" t="str">
        <f t="shared" si="35"/>
        <v>Dhaka Dohar</v>
      </c>
      <c r="DH1697" s="365">
        <v>5</v>
      </c>
      <c r="DI1697"/>
      <c r="DJ1697" s="248" t="s">
        <v>10</v>
      </c>
      <c r="DK1697" s="248" t="s">
        <v>220</v>
      </c>
      <c r="DL1697" s="248" t="str">
        <f t="shared" si="32"/>
        <v>Dhaka Dohar</v>
      </c>
      <c r="DM1697" s="365"/>
      <c r="DN1697"/>
      <c r="DO1697" s="248" t="s">
        <v>10</v>
      </c>
      <c r="DP1697" s="248" t="s">
        <v>220</v>
      </c>
      <c r="DQ1697" s="248" t="str">
        <f t="shared" si="33"/>
        <v>Dhaka Dohar</v>
      </c>
      <c r="DR1697" s="365"/>
    </row>
    <row r="1698" spans="1:122" ht="15" hidden="1" x14ac:dyDescent="0.25">
      <c r="A1698" s="248" t="s">
        <v>10</v>
      </c>
      <c r="B1698" s="248" t="s">
        <v>221</v>
      </c>
      <c r="C1698" s="248" t="str">
        <f t="shared" si="40"/>
        <v>Dhaka Keraniganj</v>
      </c>
      <c r="D1698" s="366">
        <v>115</v>
      </c>
      <c r="E1698" s="366">
        <v>11</v>
      </c>
      <c r="F1698" s="366">
        <v>0</v>
      </c>
      <c r="G1698" s="366">
        <v>2</v>
      </c>
      <c r="H1698" s="366">
        <v>0</v>
      </c>
      <c r="I1698" s="366">
        <v>13</v>
      </c>
      <c r="J1698" s="366">
        <v>1</v>
      </c>
      <c r="K1698" s="366">
        <v>0</v>
      </c>
      <c r="L1698" s="366">
        <v>0</v>
      </c>
      <c r="M1698" s="366">
        <v>0</v>
      </c>
      <c r="N1698" s="366">
        <v>33</v>
      </c>
      <c r="O1698" s="366">
        <v>1</v>
      </c>
      <c r="P1698" s="366">
        <v>0</v>
      </c>
      <c r="Q1698" s="366">
        <v>0</v>
      </c>
      <c r="R1698" s="366">
        <v>0</v>
      </c>
      <c r="S1698" s="169"/>
      <c r="T1698" s="169"/>
      <c r="U1698" s="248" t="s">
        <v>10</v>
      </c>
      <c r="V1698" s="248" t="s">
        <v>221</v>
      </c>
      <c r="W1698" s="248" t="str">
        <f t="shared" si="41"/>
        <v>Dhaka Keraniganj</v>
      </c>
      <c r="X1698" s="366">
        <v>66</v>
      </c>
      <c r="Y1698" s="366">
        <v>3</v>
      </c>
      <c r="Z1698" s="366">
        <v>0</v>
      </c>
      <c r="AA1698" s="366">
        <v>1</v>
      </c>
      <c r="AB1698" s="366">
        <v>0</v>
      </c>
      <c r="AC1698" s="366">
        <v>6</v>
      </c>
      <c r="AD1698" s="366">
        <v>0</v>
      </c>
      <c r="AE1698" s="366">
        <v>0</v>
      </c>
      <c r="AF1698" s="366">
        <v>0</v>
      </c>
      <c r="AG1698" s="366">
        <v>0</v>
      </c>
      <c r="AH1698" s="366">
        <v>49</v>
      </c>
      <c r="AI1698" s="366">
        <v>2</v>
      </c>
      <c r="AJ1698" s="366">
        <v>0</v>
      </c>
      <c r="AK1698" s="366">
        <v>0</v>
      </c>
      <c r="AL1698" s="366">
        <v>0</v>
      </c>
      <c r="AO1698" s="248" t="s">
        <v>10</v>
      </c>
      <c r="AP1698" s="248" t="s">
        <v>221</v>
      </c>
      <c r="AQ1698" s="248" t="str">
        <f t="shared" si="36"/>
        <v>Dhaka Keraniganj</v>
      </c>
      <c r="AR1698" s="392">
        <v>1</v>
      </c>
      <c r="AS1698" s="392">
        <v>0</v>
      </c>
      <c r="AT1698" s="392">
        <v>0</v>
      </c>
      <c r="AU1698" s="392">
        <v>0</v>
      </c>
      <c r="AV1698" s="392">
        <v>0</v>
      </c>
      <c r="AW1698" s="392">
        <v>7</v>
      </c>
      <c r="AX1698" s="392">
        <v>0</v>
      </c>
      <c r="AY1698" s="392">
        <v>0</v>
      </c>
      <c r="AZ1698" s="392">
        <v>0</v>
      </c>
      <c r="BA1698" s="392">
        <v>0</v>
      </c>
      <c r="BB1698" s="392">
        <v>6</v>
      </c>
      <c r="BC1698" s="392">
        <v>0</v>
      </c>
      <c r="BD1698" s="392">
        <v>0</v>
      </c>
      <c r="BE1698" s="392">
        <v>0</v>
      </c>
      <c r="BF1698" s="392">
        <v>0</v>
      </c>
      <c r="BH1698" s="248" t="s">
        <v>10</v>
      </c>
      <c r="BI1698" s="248" t="s">
        <v>221</v>
      </c>
      <c r="BJ1698" s="248" t="str">
        <f t="shared" si="37"/>
        <v>Dhaka Keraniganj</v>
      </c>
      <c r="BK1698" s="392">
        <v>1</v>
      </c>
      <c r="BL1698" s="392">
        <v>0</v>
      </c>
      <c r="BM1698" s="392">
        <v>0</v>
      </c>
      <c r="BN1698" s="392">
        <v>0</v>
      </c>
      <c r="BO1698" s="392">
        <v>0</v>
      </c>
      <c r="BP1698" s="392">
        <v>2</v>
      </c>
      <c r="BQ1698" s="392">
        <v>0</v>
      </c>
      <c r="BR1698" s="392">
        <v>0</v>
      </c>
      <c r="BS1698" s="392">
        <v>0</v>
      </c>
      <c r="BT1698" s="392">
        <v>0</v>
      </c>
      <c r="BU1698" s="392">
        <v>2</v>
      </c>
      <c r="BV1698" s="392">
        <v>0</v>
      </c>
      <c r="BW1698" s="392">
        <v>0</v>
      </c>
      <c r="BX1698" s="392">
        <v>0</v>
      </c>
      <c r="BY1698" s="392">
        <v>0</v>
      </c>
      <c r="CA1698" s="248" t="s">
        <v>10</v>
      </c>
      <c r="CB1698" s="248" t="s">
        <v>221</v>
      </c>
      <c r="CC1698" s="248" t="str">
        <f t="shared" si="38"/>
        <v>Dhaka Keraniganj</v>
      </c>
      <c r="CD1698" s="395">
        <v>0</v>
      </c>
      <c r="CE1698" s="395">
        <v>0</v>
      </c>
      <c r="CF1698" s="395">
        <v>0</v>
      </c>
      <c r="CG1698" s="395">
        <v>0</v>
      </c>
      <c r="CH1698" s="395">
        <v>0</v>
      </c>
      <c r="CI1698" s="395">
        <v>0</v>
      </c>
      <c r="CJ1698" s="395">
        <v>0</v>
      </c>
      <c r="CK1698" s="395">
        <v>0</v>
      </c>
      <c r="CN1698" s="248" t="s">
        <v>10</v>
      </c>
      <c r="CO1698" s="248" t="s">
        <v>221</v>
      </c>
      <c r="CP1698" s="248" t="str">
        <f t="shared" si="39"/>
        <v>Dhaka Keraniganj</v>
      </c>
      <c r="CQ1698" s="395">
        <v>0</v>
      </c>
      <c r="CR1698" s="395">
        <v>0</v>
      </c>
      <c r="CS1698" s="395">
        <v>0</v>
      </c>
      <c r="CT1698" s="395">
        <v>0</v>
      </c>
      <c r="CU1698" s="395">
        <v>0</v>
      </c>
      <c r="CV1698" s="395">
        <v>0</v>
      </c>
      <c r="CW1698" s="395">
        <v>0</v>
      </c>
      <c r="CX1698" s="395">
        <v>0</v>
      </c>
      <c r="CZ1698" s="248" t="s">
        <v>10</v>
      </c>
      <c r="DA1698" s="248" t="s">
        <v>221</v>
      </c>
      <c r="DB1698" s="248" t="str">
        <f t="shared" si="34"/>
        <v>Dhaka Keraniganj</v>
      </c>
      <c r="DC1698" s="365">
        <v>7</v>
      </c>
      <c r="DD1698"/>
      <c r="DE1698" s="248" t="s">
        <v>10</v>
      </c>
      <c r="DF1698" s="248" t="s">
        <v>221</v>
      </c>
      <c r="DG1698" s="248" t="str">
        <f t="shared" si="35"/>
        <v>Dhaka Keraniganj</v>
      </c>
      <c r="DH1698" s="365">
        <v>7</v>
      </c>
      <c r="DI1698"/>
      <c r="DJ1698" s="248" t="s">
        <v>10</v>
      </c>
      <c r="DK1698" s="248" t="s">
        <v>221</v>
      </c>
      <c r="DL1698" s="248" t="str">
        <f t="shared" si="32"/>
        <v>Dhaka Keraniganj</v>
      </c>
      <c r="DM1698" s="365"/>
      <c r="DN1698"/>
      <c r="DO1698" s="248" t="s">
        <v>10</v>
      </c>
      <c r="DP1698" s="248" t="s">
        <v>221</v>
      </c>
      <c r="DQ1698" s="248" t="str">
        <f t="shared" si="33"/>
        <v>Dhaka Keraniganj</v>
      </c>
      <c r="DR1698" s="365"/>
    </row>
    <row r="1699" spans="1:122" ht="15" hidden="1" x14ac:dyDescent="0.25">
      <c r="A1699" s="248" t="s">
        <v>10</v>
      </c>
      <c r="B1699" s="248" t="s">
        <v>59</v>
      </c>
      <c r="C1699" s="248" t="str">
        <f t="shared" si="40"/>
        <v>Dhaka Nawabganj</v>
      </c>
      <c r="D1699" s="366">
        <v>84</v>
      </c>
      <c r="E1699" s="366">
        <v>1</v>
      </c>
      <c r="F1699" s="366">
        <v>0</v>
      </c>
      <c r="G1699" s="366">
        <v>0</v>
      </c>
      <c r="H1699" s="366">
        <v>0</v>
      </c>
      <c r="I1699" s="366">
        <v>4</v>
      </c>
      <c r="J1699" s="366">
        <v>0</v>
      </c>
      <c r="K1699" s="366">
        <v>0</v>
      </c>
      <c r="L1699" s="366">
        <v>0</v>
      </c>
      <c r="M1699" s="366">
        <v>0</v>
      </c>
      <c r="N1699" s="366">
        <v>12</v>
      </c>
      <c r="O1699" s="366">
        <v>0</v>
      </c>
      <c r="P1699" s="366">
        <v>0</v>
      </c>
      <c r="Q1699" s="366">
        <v>0</v>
      </c>
      <c r="R1699" s="366">
        <v>0</v>
      </c>
      <c r="S1699" s="169"/>
      <c r="T1699" s="169"/>
      <c r="U1699" s="248" t="s">
        <v>10</v>
      </c>
      <c r="V1699" s="248" t="s">
        <v>59</v>
      </c>
      <c r="W1699" s="248" t="str">
        <f t="shared" si="41"/>
        <v>Dhaka Nawabganj</v>
      </c>
      <c r="X1699" s="366">
        <v>51</v>
      </c>
      <c r="Y1699" s="366">
        <v>0</v>
      </c>
      <c r="Z1699" s="366">
        <v>0</v>
      </c>
      <c r="AA1699" s="366">
        <v>0</v>
      </c>
      <c r="AB1699" s="366">
        <v>0</v>
      </c>
      <c r="AC1699" s="366">
        <v>3</v>
      </c>
      <c r="AD1699" s="366">
        <v>0</v>
      </c>
      <c r="AE1699" s="366">
        <v>0</v>
      </c>
      <c r="AF1699" s="366">
        <v>0</v>
      </c>
      <c r="AG1699" s="366">
        <v>0</v>
      </c>
      <c r="AH1699" s="366">
        <v>15</v>
      </c>
      <c r="AI1699" s="366">
        <v>0</v>
      </c>
      <c r="AJ1699" s="366">
        <v>0</v>
      </c>
      <c r="AK1699" s="366">
        <v>0</v>
      </c>
      <c r="AL1699" s="366">
        <v>0</v>
      </c>
      <c r="AO1699" s="248" t="s">
        <v>10</v>
      </c>
      <c r="AP1699" s="248" t="s">
        <v>59</v>
      </c>
      <c r="AQ1699" s="248" t="str">
        <f t="shared" si="36"/>
        <v>Dhaka Nawabganj</v>
      </c>
      <c r="AR1699" s="392">
        <v>0</v>
      </c>
      <c r="AS1699" s="392">
        <v>0</v>
      </c>
      <c r="AT1699" s="392">
        <v>0</v>
      </c>
      <c r="AU1699" s="392">
        <v>0</v>
      </c>
      <c r="AV1699" s="392">
        <v>0</v>
      </c>
      <c r="AW1699" s="392">
        <v>0</v>
      </c>
      <c r="AX1699" s="392">
        <v>0</v>
      </c>
      <c r="AY1699" s="392">
        <v>0</v>
      </c>
      <c r="AZ1699" s="392">
        <v>0</v>
      </c>
      <c r="BA1699" s="392">
        <v>0</v>
      </c>
      <c r="BB1699" s="392">
        <v>1</v>
      </c>
      <c r="BC1699" s="392">
        <v>0</v>
      </c>
      <c r="BD1699" s="392">
        <v>0</v>
      </c>
      <c r="BE1699" s="392">
        <v>0</v>
      </c>
      <c r="BF1699" s="392">
        <v>0</v>
      </c>
      <c r="BH1699" s="248" t="s">
        <v>10</v>
      </c>
      <c r="BI1699" s="248" t="s">
        <v>59</v>
      </c>
      <c r="BJ1699" s="248" t="str">
        <f t="shared" si="37"/>
        <v>Dhaka Nawabganj</v>
      </c>
      <c r="BK1699" s="392">
        <v>0</v>
      </c>
      <c r="BL1699" s="392">
        <v>0</v>
      </c>
      <c r="BM1699" s="392">
        <v>0</v>
      </c>
      <c r="BN1699" s="392">
        <v>0</v>
      </c>
      <c r="BO1699" s="392">
        <v>0</v>
      </c>
      <c r="BP1699" s="392">
        <v>0</v>
      </c>
      <c r="BQ1699" s="392">
        <v>0</v>
      </c>
      <c r="BR1699" s="392">
        <v>0</v>
      </c>
      <c r="BS1699" s="392">
        <v>0</v>
      </c>
      <c r="BT1699" s="392">
        <v>0</v>
      </c>
      <c r="BU1699" s="392">
        <v>1</v>
      </c>
      <c r="BV1699" s="392">
        <v>0</v>
      </c>
      <c r="BW1699" s="392">
        <v>0</v>
      </c>
      <c r="BX1699" s="392">
        <v>0</v>
      </c>
      <c r="BY1699" s="392">
        <v>0</v>
      </c>
      <c r="CA1699" s="248" t="s">
        <v>10</v>
      </c>
      <c r="CB1699" s="248" t="s">
        <v>59</v>
      </c>
      <c r="CC1699" s="248" t="str">
        <f t="shared" si="38"/>
        <v>Dhaka Nawabganj</v>
      </c>
      <c r="CD1699" s="395">
        <v>0</v>
      </c>
      <c r="CE1699" s="395">
        <v>0</v>
      </c>
      <c r="CF1699" s="395">
        <v>0</v>
      </c>
      <c r="CG1699" s="395">
        <v>0</v>
      </c>
      <c r="CH1699" s="395">
        <v>0</v>
      </c>
      <c r="CI1699" s="395">
        <v>0</v>
      </c>
      <c r="CJ1699" s="395">
        <v>0</v>
      </c>
      <c r="CK1699" s="395">
        <v>0</v>
      </c>
      <c r="CN1699" s="248" t="s">
        <v>10</v>
      </c>
      <c r="CO1699" s="248" t="s">
        <v>59</v>
      </c>
      <c r="CP1699" s="248" t="str">
        <f t="shared" si="39"/>
        <v>Dhaka Nawabganj</v>
      </c>
      <c r="CQ1699" s="395">
        <v>0</v>
      </c>
      <c r="CR1699" s="395">
        <v>0</v>
      </c>
      <c r="CS1699" s="395">
        <v>0</v>
      </c>
      <c r="CT1699" s="395">
        <v>0</v>
      </c>
      <c r="CU1699" s="395">
        <v>0</v>
      </c>
      <c r="CV1699" s="395">
        <v>0</v>
      </c>
      <c r="CW1699" s="395">
        <v>0</v>
      </c>
      <c r="CX1699" s="395">
        <v>0</v>
      </c>
      <c r="CZ1699" s="248" t="s">
        <v>10</v>
      </c>
      <c r="DA1699" s="248" t="s">
        <v>59</v>
      </c>
      <c r="DB1699" s="248" t="str">
        <f t="shared" si="34"/>
        <v>Dhaka Nawabganj</v>
      </c>
      <c r="DC1699" s="365">
        <v>1</v>
      </c>
      <c r="DD1699"/>
      <c r="DE1699" s="248" t="s">
        <v>10</v>
      </c>
      <c r="DF1699" s="248" t="s">
        <v>59</v>
      </c>
      <c r="DG1699" s="248" t="str">
        <f t="shared" si="35"/>
        <v>Dhaka Nawabganj</v>
      </c>
      <c r="DH1699" s="365">
        <v>2</v>
      </c>
      <c r="DI1699"/>
      <c r="DJ1699" s="248" t="s">
        <v>10</v>
      </c>
      <c r="DK1699" s="248" t="s">
        <v>59</v>
      </c>
      <c r="DL1699" s="248" t="str">
        <f t="shared" si="32"/>
        <v>Dhaka Nawabganj</v>
      </c>
      <c r="DM1699" s="365"/>
      <c r="DN1699"/>
      <c r="DO1699" s="248" t="s">
        <v>10</v>
      </c>
      <c r="DP1699" s="248" t="s">
        <v>59</v>
      </c>
      <c r="DQ1699" s="248" t="str">
        <f t="shared" si="33"/>
        <v>Dhaka Nawabganj</v>
      </c>
      <c r="DR1699" s="365"/>
    </row>
    <row r="1700" spans="1:122" ht="15" hidden="1" x14ac:dyDescent="0.25">
      <c r="A1700" s="248" t="s">
        <v>10</v>
      </c>
      <c r="B1700" s="248" t="s">
        <v>222</v>
      </c>
      <c r="C1700" s="248" t="str">
        <f t="shared" si="40"/>
        <v>Dhaka Savar</v>
      </c>
      <c r="D1700" s="366">
        <v>171</v>
      </c>
      <c r="E1700" s="366">
        <v>13</v>
      </c>
      <c r="F1700" s="366">
        <v>0</v>
      </c>
      <c r="G1700" s="366">
        <v>0</v>
      </c>
      <c r="H1700" s="366">
        <v>0</v>
      </c>
      <c r="I1700" s="366">
        <v>6</v>
      </c>
      <c r="J1700" s="366">
        <v>3</v>
      </c>
      <c r="K1700" s="366">
        <v>0</v>
      </c>
      <c r="L1700" s="366">
        <v>0</v>
      </c>
      <c r="M1700" s="366">
        <v>0</v>
      </c>
      <c r="N1700" s="366">
        <v>45</v>
      </c>
      <c r="O1700" s="366">
        <v>2</v>
      </c>
      <c r="P1700" s="366">
        <v>0</v>
      </c>
      <c r="Q1700" s="366">
        <v>0</v>
      </c>
      <c r="R1700" s="366">
        <v>0</v>
      </c>
      <c r="S1700" s="169"/>
      <c r="T1700" s="169"/>
      <c r="U1700" s="248" t="s">
        <v>10</v>
      </c>
      <c r="V1700" s="248" t="s">
        <v>222</v>
      </c>
      <c r="W1700" s="248" t="str">
        <f t="shared" si="41"/>
        <v>Dhaka Savar</v>
      </c>
      <c r="X1700" s="366">
        <v>180</v>
      </c>
      <c r="Y1700" s="366">
        <v>9</v>
      </c>
      <c r="Z1700" s="366">
        <v>0</v>
      </c>
      <c r="AA1700" s="366">
        <v>0</v>
      </c>
      <c r="AB1700" s="366">
        <v>0</v>
      </c>
      <c r="AC1700" s="366">
        <v>5</v>
      </c>
      <c r="AD1700" s="366">
        <v>1</v>
      </c>
      <c r="AE1700" s="366">
        <v>0</v>
      </c>
      <c r="AF1700" s="366">
        <v>0</v>
      </c>
      <c r="AG1700" s="366">
        <v>0</v>
      </c>
      <c r="AH1700" s="366">
        <v>54</v>
      </c>
      <c r="AI1700" s="366">
        <v>4</v>
      </c>
      <c r="AJ1700" s="366">
        <v>0</v>
      </c>
      <c r="AK1700" s="366">
        <v>0</v>
      </c>
      <c r="AL1700" s="366">
        <v>0</v>
      </c>
      <c r="AO1700" s="248" t="s">
        <v>10</v>
      </c>
      <c r="AP1700" s="248" t="s">
        <v>222</v>
      </c>
      <c r="AQ1700" s="248" t="str">
        <f t="shared" si="36"/>
        <v>Dhaka Savar</v>
      </c>
      <c r="AR1700" s="392">
        <v>2</v>
      </c>
      <c r="AS1700" s="392">
        <v>0</v>
      </c>
      <c r="AT1700" s="392">
        <v>0</v>
      </c>
      <c r="AU1700" s="392">
        <v>0</v>
      </c>
      <c r="AV1700" s="392">
        <v>0</v>
      </c>
      <c r="AW1700" s="392">
        <v>0</v>
      </c>
      <c r="AX1700" s="392">
        <v>0</v>
      </c>
      <c r="AY1700" s="392">
        <v>0</v>
      </c>
      <c r="AZ1700" s="392">
        <v>0</v>
      </c>
      <c r="BA1700" s="392">
        <v>0</v>
      </c>
      <c r="BB1700" s="392">
        <v>4</v>
      </c>
      <c r="BC1700" s="392">
        <v>0</v>
      </c>
      <c r="BD1700" s="392">
        <v>0</v>
      </c>
      <c r="BE1700" s="392">
        <v>0</v>
      </c>
      <c r="BF1700" s="392">
        <v>0</v>
      </c>
      <c r="BH1700" s="248" t="s">
        <v>10</v>
      </c>
      <c r="BI1700" s="248" t="s">
        <v>222</v>
      </c>
      <c r="BJ1700" s="248" t="str">
        <f t="shared" si="37"/>
        <v>Dhaka Savar</v>
      </c>
      <c r="BK1700" s="392">
        <v>0</v>
      </c>
      <c r="BL1700" s="392">
        <v>0</v>
      </c>
      <c r="BM1700" s="392">
        <v>0</v>
      </c>
      <c r="BN1700" s="392">
        <v>0</v>
      </c>
      <c r="BO1700" s="392">
        <v>0</v>
      </c>
      <c r="BP1700" s="392">
        <v>1</v>
      </c>
      <c r="BQ1700" s="392">
        <v>0</v>
      </c>
      <c r="BR1700" s="392">
        <v>0</v>
      </c>
      <c r="BS1700" s="392">
        <v>0</v>
      </c>
      <c r="BT1700" s="392">
        <v>0</v>
      </c>
      <c r="BU1700" s="392">
        <v>1</v>
      </c>
      <c r="BV1700" s="392">
        <v>0</v>
      </c>
      <c r="BW1700" s="392">
        <v>0</v>
      </c>
      <c r="BX1700" s="392">
        <v>0</v>
      </c>
      <c r="BY1700" s="392">
        <v>0</v>
      </c>
      <c r="CA1700" s="248" t="s">
        <v>10</v>
      </c>
      <c r="CB1700" s="248" t="s">
        <v>222</v>
      </c>
      <c r="CC1700" s="248" t="str">
        <f t="shared" si="38"/>
        <v>Dhaka Savar</v>
      </c>
      <c r="CD1700" s="395">
        <v>0</v>
      </c>
      <c r="CE1700" s="395">
        <v>0</v>
      </c>
      <c r="CF1700" s="395">
        <v>0</v>
      </c>
      <c r="CG1700" s="395">
        <v>0</v>
      </c>
      <c r="CH1700" s="395">
        <v>0</v>
      </c>
      <c r="CI1700" s="395">
        <v>0</v>
      </c>
      <c r="CJ1700" s="395">
        <v>0</v>
      </c>
      <c r="CK1700" s="395">
        <v>0</v>
      </c>
      <c r="CN1700" s="248" t="s">
        <v>10</v>
      </c>
      <c r="CO1700" s="248" t="s">
        <v>222</v>
      </c>
      <c r="CP1700" s="248" t="str">
        <f t="shared" si="39"/>
        <v>Dhaka Savar</v>
      </c>
      <c r="CQ1700" s="395">
        <v>0</v>
      </c>
      <c r="CR1700" s="395">
        <v>0</v>
      </c>
      <c r="CS1700" s="395">
        <v>0</v>
      </c>
      <c r="CT1700" s="395">
        <v>0</v>
      </c>
      <c r="CU1700" s="395">
        <v>0</v>
      </c>
      <c r="CV1700" s="395">
        <v>0</v>
      </c>
      <c r="CW1700" s="395">
        <v>0</v>
      </c>
      <c r="CX1700" s="395">
        <v>0</v>
      </c>
      <c r="CZ1700" s="248" t="s">
        <v>10</v>
      </c>
      <c r="DA1700" s="248" t="s">
        <v>222</v>
      </c>
      <c r="DB1700" s="248" t="str">
        <f t="shared" si="34"/>
        <v>Dhaka Savar</v>
      </c>
      <c r="DC1700" s="365">
        <v>19</v>
      </c>
      <c r="DD1700"/>
      <c r="DE1700" s="248" t="s">
        <v>10</v>
      </c>
      <c r="DF1700" s="248" t="s">
        <v>222</v>
      </c>
      <c r="DG1700" s="248" t="str">
        <f t="shared" si="35"/>
        <v>Dhaka Savar</v>
      </c>
      <c r="DH1700" s="365">
        <v>6</v>
      </c>
      <c r="DI1700"/>
      <c r="DJ1700" s="248" t="s">
        <v>10</v>
      </c>
      <c r="DK1700" s="248" t="s">
        <v>222</v>
      </c>
      <c r="DL1700" s="248" t="str">
        <f t="shared" si="32"/>
        <v>Dhaka Savar</v>
      </c>
      <c r="DM1700" s="365"/>
      <c r="DN1700"/>
      <c r="DO1700" s="248" t="s">
        <v>10</v>
      </c>
      <c r="DP1700" s="248" t="s">
        <v>222</v>
      </c>
      <c r="DQ1700" s="248" t="str">
        <f t="shared" si="33"/>
        <v>Dhaka Savar</v>
      </c>
      <c r="DR1700" s="365"/>
    </row>
    <row r="1701" spans="1:122" ht="15" hidden="1" x14ac:dyDescent="0.25">
      <c r="A1701" s="251" t="s">
        <v>10</v>
      </c>
      <c r="B1701" s="248" t="s">
        <v>882</v>
      </c>
      <c r="C1701" s="248" t="str">
        <f t="shared" si="40"/>
        <v>Dhaka Savar CWC Hospital</v>
      </c>
      <c r="D1701" s="366">
        <v>87</v>
      </c>
      <c r="E1701" s="366">
        <v>0</v>
      </c>
      <c r="F1701" s="366">
        <v>0</v>
      </c>
      <c r="G1701" s="366">
        <v>0</v>
      </c>
      <c r="H1701" s="366">
        <v>0</v>
      </c>
      <c r="I1701" s="366">
        <v>1</v>
      </c>
      <c r="J1701" s="366">
        <v>0</v>
      </c>
      <c r="K1701" s="366">
        <v>0</v>
      </c>
      <c r="L1701" s="366">
        <v>0</v>
      </c>
      <c r="M1701" s="366">
        <v>0</v>
      </c>
      <c r="N1701" s="366">
        <v>2</v>
      </c>
      <c r="O1701" s="366">
        <v>0</v>
      </c>
      <c r="P1701" s="366">
        <v>0</v>
      </c>
      <c r="Q1701" s="366">
        <v>0</v>
      </c>
      <c r="R1701" s="366">
        <v>0</v>
      </c>
      <c r="S1701" s="169"/>
      <c r="T1701" s="169"/>
      <c r="U1701" s="251" t="s">
        <v>10</v>
      </c>
      <c r="V1701" s="248" t="s">
        <v>882</v>
      </c>
      <c r="W1701" s="248" t="str">
        <f t="shared" si="41"/>
        <v>Dhaka Savar CWC Hospital</v>
      </c>
      <c r="X1701" s="366">
        <v>58</v>
      </c>
      <c r="Y1701" s="366">
        <v>2</v>
      </c>
      <c r="Z1701" s="366">
        <v>0</v>
      </c>
      <c r="AA1701" s="366">
        <v>0</v>
      </c>
      <c r="AB1701" s="366">
        <v>0</v>
      </c>
      <c r="AC1701" s="366">
        <v>2</v>
      </c>
      <c r="AD1701" s="366">
        <v>0</v>
      </c>
      <c r="AE1701" s="366">
        <v>0</v>
      </c>
      <c r="AF1701" s="366">
        <v>0</v>
      </c>
      <c r="AG1701" s="366">
        <v>0</v>
      </c>
      <c r="AH1701" s="366">
        <v>10</v>
      </c>
      <c r="AI1701" s="366">
        <v>0</v>
      </c>
      <c r="AJ1701" s="366">
        <v>0</v>
      </c>
      <c r="AK1701" s="366">
        <v>0</v>
      </c>
      <c r="AL1701" s="366">
        <v>0</v>
      </c>
      <c r="AO1701" s="251" t="s">
        <v>10</v>
      </c>
      <c r="AP1701" s="248" t="s">
        <v>882</v>
      </c>
      <c r="AQ1701" s="248" t="str">
        <f t="shared" si="36"/>
        <v>Dhaka Savar CWC Hospital</v>
      </c>
      <c r="AR1701" s="392">
        <v>2</v>
      </c>
      <c r="AS1701" s="392">
        <v>0</v>
      </c>
      <c r="AT1701" s="392">
        <v>0</v>
      </c>
      <c r="AU1701" s="392">
        <v>0</v>
      </c>
      <c r="AV1701" s="392">
        <v>0</v>
      </c>
      <c r="AW1701" s="392">
        <v>0</v>
      </c>
      <c r="AX1701" s="392">
        <v>0</v>
      </c>
      <c r="AY1701" s="392">
        <v>0</v>
      </c>
      <c r="AZ1701" s="392">
        <v>0</v>
      </c>
      <c r="BA1701" s="392">
        <v>0</v>
      </c>
      <c r="BB1701" s="392">
        <v>0</v>
      </c>
      <c r="BC1701" s="392">
        <v>0</v>
      </c>
      <c r="BD1701" s="392">
        <v>0</v>
      </c>
      <c r="BE1701" s="392">
        <v>0</v>
      </c>
      <c r="BF1701" s="392">
        <v>0</v>
      </c>
      <c r="BH1701" s="251" t="s">
        <v>10</v>
      </c>
      <c r="BI1701" s="248" t="s">
        <v>882</v>
      </c>
      <c r="BJ1701" s="248" t="str">
        <f t="shared" si="37"/>
        <v>Dhaka Savar CWC Hospital</v>
      </c>
      <c r="BK1701" s="392">
        <v>1</v>
      </c>
      <c r="BL1701" s="392">
        <v>0</v>
      </c>
      <c r="BM1701" s="392">
        <v>0</v>
      </c>
      <c r="BN1701" s="392">
        <v>0</v>
      </c>
      <c r="BO1701" s="392">
        <v>0</v>
      </c>
      <c r="BP1701" s="392">
        <v>1</v>
      </c>
      <c r="BQ1701" s="392">
        <v>0</v>
      </c>
      <c r="BR1701" s="392">
        <v>0</v>
      </c>
      <c r="BS1701" s="392">
        <v>0</v>
      </c>
      <c r="BT1701" s="392">
        <v>0</v>
      </c>
      <c r="BU1701" s="392">
        <v>1</v>
      </c>
      <c r="BV1701" s="392">
        <v>0</v>
      </c>
      <c r="BW1701" s="392">
        <v>0</v>
      </c>
      <c r="BX1701" s="392">
        <v>0</v>
      </c>
      <c r="BY1701" s="392">
        <v>0</v>
      </c>
      <c r="CA1701" s="251" t="s">
        <v>10</v>
      </c>
      <c r="CB1701" s="248" t="s">
        <v>882</v>
      </c>
      <c r="CC1701" s="248" t="str">
        <f t="shared" si="38"/>
        <v>Dhaka Savar CWC Hospital</v>
      </c>
      <c r="CD1701" s="395">
        <v>0</v>
      </c>
      <c r="CE1701" s="395">
        <v>0</v>
      </c>
      <c r="CF1701" s="395">
        <v>0</v>
      </c>
      <c r="CG1701" s="395">
        <v>0</v>
      </c>
      <c r="CH1701" s="395">
        <v>0</v>
      </c>
      <c r="CI1701" s="395">
        <v>0</v>
      </c>
      <c r="CJ1701" s="395">
        <v>0</v>
      </c>
      <c r="CK1701" s="395">
        <v>0</v>
      </c>
      <c r="CN1701" s="251" t="s">
        <v>10</v>
      </c>
      <c r="CO1701" s="248" t="s">
        <v>882</v>
      </c>
      <c r="CP1701" s="248" t="str">
        <f t="shared" si="39"/>
        <v>Dhaka Savar CWC Hospital</v>
      </c>
      <c r="CQ1701" s="395">
        <v>0</v>
      </c>
      <c r="CR1701" s="395">
        <v>0</v>
      </c>
      <c r="CS1701" s="395">
        <v>0</v>
      </c>
      <c r="CT1701" s="395">
        <v>0</v>
      </c>
      <c r="CU1701" s="395">
        <v>0</v>
      </c>
      <c r="CV1701" s="395">
        <v>0</v>
      </c>
      <c r="CW1701" s="395">
        <v>0</v>
      </c>
      <c r="CX1701" s="395">
        <v>0</v>
      </c>
      <c r="CZ1701" s="251" t="s">
        <v>10</v>
      </c>
      <c r="DA1701" s="248" t="s">
        <v>882</v>
      </c>
      <c r="DB1701" s="248" t="str">
        <f t="shared" si="34"/>
        <v>Dhaka Savar CWC Hospital</v>
      </c>
      <c r="DC1701" s="365">
        <v>0</v>
      </c>
      <c r="DD1701"/>
      <c r="DE1701" s="251" t="s">
        <v>10</v>
      </c>
      <c r="DF1701" s="248" t="s">
        <v>882</v>
      </c>
      <c r="DG1701" s="248" t="str">
        <f t="shared" si="35"/>
        <v>Dhaka Savar CWC Hospital</v>
      </c>
      <c r="DH1701" s="365">
        <v>0</v>
      </c>
      <c r="DI1701"/>
      <c r="DJ1701" s="251" t="s">
        <v>10</v>
      </c>
      <c r="DK1701" s="248" t="s">
        <v>882</v>
      </c>
      <c r="DL1701" s="248" t="str">
        <f t="shared" si="32"/>
        <v>Dhaka Savar CWC Hospital</v>
      </c>
      <c r="DM1701" s="365"/>
      <c r="DN1701"/>
      <c r="DO1701" s="251" t="s">
        <v>10</v>
      </c>
      <c r="DP1701" s="248" t="s">
        <v>882</v>
      </c>
      <c r="DQ1701" s="248" t="str">
        <f t="shared" si="33"/>
        <v>Dhaka Savar CWC Hospital</v>
      </c>
      <c r="DR1701" s="365"/>
    </row>
    <row r="1702" spans="1:122" ht="15" hidden="1" x14ac:dyDescent="0.25">
      <c r="A1702" s="248" t="s">
        <v>10</v>
      </c>
      <c r="B1702" s="252" t="s">
        <v>883</v>
      </c>
      <c r="C1702" s="248" t="str">
        <f t="shared" si="40"/>
        <v>Dhaka Savar G.K.</v>
      </c>
      <c r="D1702" s="366">
        <v>0</v>
      </c>
      <c r="E1702" s="366">
        <v>0</v>
      </c>
      <c r="F1702" s="366">
        <v>0</v>
      </c>
      <c r="G1702" s="366">
        <v>0</v>
      </c>
      <c r="H1702" s="366">
        <v>0</v>
      </c>
      <c r="I1702" s="366">
        <v>0</v>
      </c>
      <c r="J1702" s="366">
        <v>0</v>
      </c>
      <c r="K1702" s="366">
        <v>0</v>
      </c>
      <c r="L1702" s="366">
        <v>0</v>
      </c>
      <c r="M1702" s="366">
        <v>0</v>
      </c>
      <c r="N1702" s="366">
        <v>0</v>
      </c>
      <c r="O1702" s="366">
        <v>0</v>
      </c>
      <c r="P1702" s="366">
        <v>0</v>
      </c>
      <c r="Q1702" s="366">
        <v>0</v>
      </c>
      <c r="R1702" s="366">
        <v>0</v>
      </c>
      <c r="S1702" s="250"/>
      <c r="T1702" s="250"/>
      <c r="U1702" s="248" t="s">
        <v>10</v>
      </c>
      <c r="V1702" s="252" t="s">
        <v>883</v>
      </c>
      <c r="W1702" s="248" t="str">
        <f t="shared" si="41"/>
        <v>Dhaka Savar G.K.</v>
      </c>
      <c r="X1702" s="366">
        <v>0</v>
      </c>
      <c r="Y1702" s="366">
        <v>0</v>
      </c>
      <c r="Z1702" s="366">
        <v>0</v>
      </c>
      <c r="AA1702" s="366">
        <v>0</v>
      </c>
      <c r="AB1702" s="366">
        <v>0</v>
      </c>
      <c r="AC1702" s="366">
        <v>0</v>
      </c>
      <c r="AD1702" s="366">
        <v>0</v>
      </c>
      <c r="AE1702" s="366">
        <v>0</v>
      </c>
      <c r="AF1702" s="366">
        <v>0</v>
      </c>
      <c r="AG1702" s="366">
        <v>0</v>
      </c>
      <c r="AH1702" s="366">
        <v>0</v>
      </c>
      <c r="AI1702" s="366">
        <v>0</v>
      </c>
      <c r="AJ1702" s="366">
        <v>0</v>
      </c>
      <c r="AK1702" s="366">
        <v>0</v>
      </c>
      <c r="AL1702" s="366">
        <v>0</v>
      </c>
      <c r="AO1702" s="248" t="s">
        <v>10</v>
      </c>
      <c r="AP1702" s="252" t="s">
        <v>883</v>
      </c>
      <c r="AQ1702" s="248" t="str">
        <f t="shared" si="36"/>
        <v>Dhaka Savar G.K.</v>
      </c>
      <c r="AR1702" s="392">
        <v>0</v>
      </c>
      <c r="AS1702" s="392">
        <v>0</v>
      </c>
      <c r="AT1702" s="392">
        <v>0</v>
      </c>
      <c r="AU1702" s="392">
        <v>0</v>
      </c>
      <c r="AV1702" s="392">
        <v>0</v>
      </c>
      <c r="AW1702" s="392">
        <v>0</v>
      </c>
      <c r="AX1702" s="392">
        <v>0</v>
      </c>
      <c r="AY1702" s="392">
        <v>0</v>
      </c>
      <c r="AZ1702" s="392">
        <v>0</v>
      </c>
      <c r="BA1702" s="392">
        <v>0</v>
      </c>
      <c r="BB1702" s="392">
        <v>0</v>
      </c>
      <c r="BC1702" s="392">
        <v>0</v>
      </c>
      <c r="BD1702" s="392">
        <v>0</v>
      </c>
      <c r="BE1702" s="392">
        <v>0</v>
      </c>
      <c r="BF1702" s="392">
        <v>0</v>
      </c>
      <c r="BH1702" s="248" t="s">
        <v>10</v>
      </c>
      <c r="BI1702" s="252" t="s">
        <v>883</v>
      </c>
      <c r="BJ1702" s="248" t="str">
        <f t="shared" si="37"/>
        <v>Dhaka Savar G.K.</v>
      </c>
      <c r="BK1702" s="392">
        <v>0</v>
      </c>
      <c r="BL1702" s="392">
        <v>0</v>
      </c>
      <c r="BM1702" s="392">
        <v>0</v>
      </c>
      <c r="BN1702" s="392">
        <v>0</v>
      </c>
      <c r="BO1702" s="392">
        <v>0</v>
      </c>
      <c r="BP1702" s="392">
        <v>0</v>
      </c>
      <c r="BQ1702" s="392">
        <v>0</v>
      </c>
      <c r="BR1702" s="392">
        <v>0</v>
      </c>
      <c r="BS1702" s="392">
        <v>0</v>
      </c>
      <c r="BT1702" s="392">
        <v>0</v>
      </c>
      <c r="BU1702" s="392">
        <v>0</v>
      </c>
      <c r="BV1702" s="392">
        <v>0</v>
      </c>
      <c r="BW1702" s="392">
        <v>0</v>
      </c>
      <c r="BX1702" s="392">
        <v>0</v>
      </c>
      <c r="BY1702" s="392">
        <v>0</v>
      </c>
      <c r="CA1702" s="248" t="s">
        <v>10</v>
      </c>
      <c r="CB1702" s="252" t="s">
        <v>883</v>
      </c>
      <c r="CC1702" s="248" t="str">
        <f t="shared" si="38"/>
        <v>Dhaka Savar G.K.</v>
      </c>
      <c r="CD1702" s="395">
        <v>0</v>
      </c>
      <c r="CE1702" s="395">
        <v>0</v>
      </c>
      <c r="CF1702" s="395">
        <v>0</v>
      </c>
      <c r="CG1702" s="395">
        <v>0</v>
      </c>
      <c r="CH1702" s="395">
        <v>0</v>
      </c>
      <c r="CI1702" s="395">
        <v>0</v>
      </c>
      <c r="CJ1702" s="395">
        <v>0</v>
      </c>
      <c r="CK1702" s="395">
        <v>0</v>
      </c>
      <c r="CN1702" s="248" t="s">
        <v>10</v>
      </c>
      <c r="CO1702" s="252" t="s">
        <v>883</v>
      </c>
      <c r="CP1702" s="248" t="str">
        <f t="shared" si="39"/>
        <v>Dhaka Savar G.K.</v>
      </c>
      <c r="CQ1702" s="395">
        <v>0</v>
      </c>
      <c r="CR1702" s="395">
        <v>0</v>
      </c>
      <c r="CS1702" s="395">
        <v>0</v>
      </c>
      <c r="CT1702" s="395">
        <v>0</v>
      </c>
      <c r="CU1702" s="395">
        <v>0</v>
      </c>
      <c r="CV1702" s="395">
        <v>0</v>
      </c>
      <c r="CW1702" s="395">
        <v>0</v>
      </c>
      <c r="CX1702" s="395">
        <v>0</v>
      </c>
      <c r="CZ1702" s="248" t="s">
        <v>10</v>
      </c>
      <c r="DA1702" s="252" t="s">
        <v>883</v>
      </c>
      <c r="DB1702" s="248" t="str">
        <f t="shared" si="34"/>
        <v>Dhaka Savar G.K.</v>
      </c>
      <c r="DC1702" s="365">
        <v>0</v>
      </c>
      <c r="DD1702"/>
      <c r="DE1702" s="248" t="s">
        <v>10</v>
      </c>
      <c r="DF1702" s="252" t="s">
        <v>883</v>
      </c>
      <c r="DG1702" s="248" t="str">
        <f t="shared" si="35"/>
        <v>Dhaka Savar G.K.</v>
      </c>
      <c r="DH1702" s="365">
        <v>0</v>
      </c>
      <c r="DI1702"/>
      <c r="DJ1702" s="248" t="s">
        <v>10</v>
      </c>
      <c r="DK1702" s="252" t="s">
        <v>883</v>
      </c>
      <c r="DL1702" s="248" t="str">
        <f t="shared" si="32"/>
        <v>Dhaka Savar G.K.</v>
      </c>
      <c r="DM1702" s="365"/>
      <c r="DN1702"/>
      <c r="DO1702" s="248" t="s">
        <v>10</v>
      </c>
      <c r="DP1702" s="252" t="s">
        <v>883</v>
      </c>
      <c r="DQ1702" s="248" t="str">
        <f t="shared" si="33"/>
        <v>Dhaka Savar G.K.</v>
      </c>
      <c r="DR1702" s="365"/>
    </row>
    <row r="1703" spans="1:122" ht="15" hidden="1" x14ac:dyDescent="0.25">
      <c r="A1703" s="248" t="s">
        <v>30</v>
      </c>
      <c r="B1703" s="248" t="s">
        <v>223</v>
      </c>
      <c r="C1703" s="248" t="str">
        <f t="shared" si="40"/>
        <v>Faridpur Alfadanga</v>
      </c>
      <c r="D1703" s="366">
        <v>8</v>
      </c>
      <c r="E1703" s="366">
        <v>0</v>
      </c>
      <c r="F1703" s="366">
        <v>0</v>
      </c>
      <c r="G1703" s="366">
        <v>0</v>
      </c>
      <c r="H1703" s="366">
        <v>0</v>
      </c>
      <c r="I1703" s="366">
        <v>9</v>
      </c>
      <c r="J1703" s="366">
        <v>0</v>
      </c>
      <c r="K1703" s="366">
        <v>0</v>
      </c>
      <c r="L1703" s="366">
        <v>0</v>
      </c>
      <c r="M1703" s="366">
        <v>0</v>
      </c>
      <c r="N1703" s="366">
        <v>5</v>
      </c>
      <c r="O1703" s="366">
        <v>0</v>
      </c>
      <c r="P1703" s="366">
        <v>0</v>
      </c>
      <c r="Q1703" s="366">
        <v>0</v>
      </c>
      <c r="R1703" s="366">
        <v>0</v>
      </c>
      <c r="S1703" s="250"/>
      <c r="T1703" s="250"/>
      <c r="U1703" s="248" t="s">
        <v>30</v>
      </c>
      <c r="V1703" s="248" t="s">
        <v>223</v>
      </c>
      <c r="W1703" s="248" t="str">
        <f t="shared" si="41"/>
        <v>Faridpur Alfadanga</v>
      </c>
      <c r="X1703" s="366">
        <v>4</v>
      </c>
      <c r="Y1703" s="366">
        <v>0</v>
      </c>
      <c r="Z1703" s="366">
        <v>0</v>
      </c>
      <c r="AA1703" s="366">
        <v>0</v>
      </c>
      <c r="AB1703" s="366">
        <v>0</v>
      </c>
      <c r="AC1703" s="366">
        <v>5</v>
      </c>
      <c r="AD1703" s="366">
        <v>0</v>
      </c>
      <c r="AE1703" s="366">
        <v>0</v>
      </c>
      <c r="AF1703" s="366">
        <v>0</v>
      </c>
      <c r="AG1703" s="366">
        <v>0</v>
      </c>
      <c r="AH1703" s="366">
        <v>6</v>
      </c>
      <c r="AI1703" s="366">
        <v>0</v>
      </c>
      <c r="AJ1703" s="366">
        <v>0</v>
      </c>
      <c r="AK1703" s="366">
        <v>0</v>
      </c>
      <c r="AL1703" s="366">
        <v>0</v>
      </c>
      <c r="AO1703" s="248" t="s">
        <v>30</v>
      </c>
      <c r="AP1703" s="248" t="s">
        <v>223</v>
      </c>
      <c r="AQ1703" s="248" t="str">
        <f t="shared" si="36"/>
        <v>Faridpur Alfadanga</v>
      </c>
      <c r="AR1703" s="392">
        <v>0</v>
      </c>
      <c r="AS1703" s="392">
        <v>0</v>
      </c>
      <c r="AT1703" s="392">
        <v>0</v>
      </c>
      <c r="AU1703" s="392">
        <v>0</v>
      </c>
      <c r="AV1703" s="392">
        <v>0</v>
      </c>
      <c r="AW1703" s="392">
        <v>1</v>
      </c>
      <c r="AX1703" s="392">
        <v>0</v>
      </c>
      <c r="AY1703" s="392">
        <v>0</v>
      </c>
      <c r="AZ1703" s="392">
        <v>0</v>
      </c>
      <c r="BA1703" s="392">
        <v>0</v>
      </c>
      <c r="BB1703" s="392">
        <v>0</v>
      </c>
      <c r="BC1703" s="392">
        <v>0</v>
      </c>
      <c r="BD1703" s="392">
        <v>0</v>
      </c>
      <c r="BE1703" s="392">
        <v>0</v>
      </c>
      <c r="BF1703" s="392">
        <v>0</v>
      </c>
      <c r="BH1703" s="248" t="s">
        <v>30</v>
      </c>
      <c r="BI1703" s="248" t="s">
        <v>223</v>
      </c>
      <c r="BJ1703" s="248" t="str">
        <f t="shared" si="37"/>
        <v>Faridpur Alfadanga</v>
      </c>
      <c r="BK1703" s="392">
        <v>0</v>
      </c>
      <c r="BL1703" s="392">
        <v>0</v>
      </c>
      <c r="BM1703" s="392">
        <v>0</v>
      </c>
      <c r="BN1703" s="392">
        <v>0</v>
      </c>
      <c r="BO1703" s="392">
        <v>0</v>
      </c>
      <c r="BP1703" s="392">
        <v>0</v>
      </c>
      <c r="BQ1703" s="392">
        <v>0</v>
      </c>
      <c r="BR1703" s="392">
        <v>0</v>
      </c>
      <c r="BS1703" s="392">
        <v>0</v>
      </c>
      <c r="BT1703" s="392">
        <v>0</v>
      </c>
      <c r="BU1703" s="392">
        <v>0</v>
      </c>
      <c r="BV1703" s="392">
        <v>0</v>
      </c>
      <c r="BW1703" s="392">
        <v>0</v>
      </c>
      <c r="BX1703" s="392">
        <v>0</v>
      </c>
      <c r="BY1703" s="392">
        <v>0</v>
      </c>
      <c r="CA1703" s="248" t="s">
        <v>30</v>
      </c>
      <c r="CB1703" s="248" t="s">
        <v>223</v>
      </c>
      <c r="CC1703" s="248" t="str">
        <f t="shared" si="38"/>
        <v>Faridpur Alfadanga</v>
      </c>
      <c r="CD1703" s="395">
        <v>0</v>
      </c>
      <c r="CE1703" s="395">
        <v>0</v>
      </c>
      <c r="CF1703" s="395">
        <v>0</v>
      </c>
      <c r="CG1703" s="395">
        <v>0</v>
      </c>
      <c r="CH1703" s="395">
        <v>0</v>
      </c>
      <c r="CI1703" s="395">
        <v>0</v>
      </c>
      <c r="CJ1703" s="395">
        <v>0</v>
      </c>
      <c r="CK1703" s="395">
        <v>0</v>
      </c>
      <c r="CN1703" s="248" t="s">
        <v>30</v>
      </c>
      <c r="CO1703" s="248" t="s">
        <v>223</v>
      </c>
      <c r="CP1703" s="248" t="str">
        <f t="shared" si="39"/>
        <v>Faridpur Alfadanga</v>
      </c>
      <c r="CQ1703" s="395">
        <v>0</v>
      </c>
      <c r="CR1703" s="395">
        <v>0</v>
      </c>
      <c r="CS1703" s="395">
        <v>0</v>
      </c>
      <c r="CT1703" s="395">
        <v>0</v>
      </c>
      <c r="CU1703" s="395">
        <v>0</v>
      </c>
      <c r="CV1703" s="395">
        <v>0</v>
      </c>
      <c r="CW1703" s="395">
        <v>0</v>
      </c>
      <c r="CX1703" s="395">
        <v>0</v>
      </c>
      <c r="CZ1703" s="248" t="s">
        <v>30</v>
      </c>
      <c r="DA1703" s="248" t="s">
        <v>223</v>
      </c>
      <c r="DB1703" s="248" t="str">
        <f t="shared" si="34"/>
        <v>Faridpur Alfadanga</v>
      </c>
      <c r="DC1703" s="365">
        <v>6</v>
      </c>
      <c r="DD1703"/>
      <c r="DE1703" s="248" t="s">
        <v>30</v>
      </c>
      <c r="DF1703" s="248" t="s">
        <v>223</v>
      </c>
      <c r="DG1703" s="248" t="str">
        <f t="shared" si="35"/>
        <v>Faridpur Alfadanga</v>
      </c>
      <c r="DH1703" s="365">
        <v>5</v>
      </c>
      <c r="DI1703"/>
      <c r="DJ1703" s="248" t="s">
        <v>30</v>
      </c>
      <c r="DK1703" s="248" t="s">
        <v>223</v>
      </c>
      <c r="DL1703" s="248" t="str">
        <f t="shared" si="32"/>
        <v>Faridpur Alfadanga</v>
      </c>
      <c r="DM1703" s="365"/>
      <c r="DN1703"/>
      <c r="DO1703" s="248" t="s">
        <v>30</v>
      </c>
      <c r="DP1703" s="248" t="s">
        <v>223</v>
      </c>
      <c r="DQ1703" s="248" t="str">
        <f t="shared" si="33"/>
        <v>Faridpur Alfadanga</v>
      </c>
      <c r="DR1703" s="365"/>
    </row>
    <row r="1704" spans="1:122" ht="15" hidden="1" x14ac:dyDescent="0.25">
      <c r="A1704" s="248" t="s">
        <v>30</v>
      </c>
      <c r="B1704" s="248" t="s">
        <v>224</v>
      </c>
      <c r="C1704" s="248" t="str">
        <f t="shared" si="40"/>
        <v>Faridpur Bhanga</v>
      </c>
      <c r="D1704" s="366">
        <v>11</v>
      </c>
      <c r="E1704" s="366">
        <v>0</v>
      </c>
      <c r="F1704" s="366">
        <v>0</v>
      </c>
      <c r="G1704" s="366">
        <v>0</v>
      </c>
      <c r="H1704" s="366">
        <v>0</v>
      </c>
      <c r="I1704" s="366">
        <v>3</v>
      </c>
      <c r="J1704" s="366">
        <v>0</v>
      </c>
      <c r="K1704" s="366">
        <v>0</v>
      </c>
      <c r="L1704" s="366">
        <v>0</v>
      </c>
      <c r="M1704" s="366">
        <v>0</v>
      </c>
      <c r="N1704" s="366">
        <v>4</v>
      </c>
      <c r="O1704" s="366">
        <v>0</v>
      </c>
      <c r="P1704" s="366">
        <v>0</v>
      </c>
      <c r="Q1704" s="366">
        <v>0</v>
      </c>
      <c r="R1704" s="366">
        <v>0</v>
      </c>
      <c r="S1704" s="250"/>
      <c r="T1704" s="250"/>
      <c r="U1704" s="248" t="s">
        <v>30</v>
      </c>
      <c r="V1704" s="248" t="s">
        <v>224</v>
      </c>
      <c r="W1704" s="248" t="str">
        <f t="shared" si="41"/>
        <v>Faridpur Bhanga</v>
      </c>
      <c r="X1704" s="366">
        <v>5</v>
      </c>
      <c r="Y1704" s="366">
        <v>0</v>
      </c>
      <c r="Z1704" s="366">
        <v>0</v>
      </c>
      <c r="AA1704" s="366">
        <v>0</v>
      </c>
      <c r="AB1704" s="366">
        <v>0</v>
      </c>
      <c r="AC1704" s="366">
        <v>3</v>
      </c>
      <c r="AD1704" s="366">
        <v>0</v>
      </c>
      <c r="AE1704" s="366">
        <v>0</v>
      </c>
      <c r="AF1704" s="366">
        <v>0</v>
      </c>
      <c r="AG1704" s="366">
        <v>0</v>
      </c>
      <c r="AH1704" s="366">
        <v>5</v>
      </c>
      <c r="AI1704" s="366">
        <v>0</v>
      </c>
      <c r="AJ1704" s="366">
        <v>0</v>
      </c>
      <c r="AK1704" s="366">
        <v>0</v>
      </c>
      <c r="AL1704" s="366">
        <v>0</v>
      </c>
      <c r="AO1704" s="248" t="s">
        <v>30</v>
      </c>
      <c r="AP1704" s="248" t="s">
        <v>224</v>
      </c>
      <c r="AQ1704" s="248" t="str">
        <f t="shared" si="36"/>
        <v>Faridpur Bhanga</v>
      </c>
      <c r="AR1704" s="392">
        <v>0</v>
      </c>
      <c r="AS1704" s="392">
        <v>0</v>
      </c>
      <c r="AT1704" s="392">
        <v>0</v>
      </c>
      <c r="AU1704" s="392">
        <v>0</v>
      </c>
      <c r="AV1704" s="392">
        <v>0</v>
      </c>
      <c r="AW1704" s="392">
        <v>0</v>
      </c>
      <c r="AX1704" s="392">
        <v>0</v>
      </c>
      <c r="AY1704" s="392">
        <v>0</v>
      </c>
      <c r="AZ1704" s="392">
        <v>0</v>
      </c>
      <c r="BA1704" s="392">
        <v>0</v>
      </c>
      <c r="BB1704" s="392">
        <v>1</v>
      </c>
      <c r="BC1704" s="392">
        <v>0</v>
      </c>
      <c r="BD1704" s="392">
        <v>0</v>
      </c>
      <c r="BE1704" s="392">
        <v>0</v>
      </c>
      <c r="BF1704" s="392">
        <v>0</v>
      </c>
      <c r="BH1704" s="248" t="s">
        <v>30</v>
      </c>
      <c r="BI1704" s="248" t="s">
        <v>224</v>
      </c>
      <c r="BJ1704" s="248" t="str">
        <f t="shared" si="37"/>
        <v>Faridpur Bhanga</v>
      </c>
      <c r="BK1704" s="392">
        <v>0</v>
      </c>
      <c r="BL1704" s="392">
        <v>0</v>
      </c>
      <c r="BM1704" s="392">
        <v>0</v>
      </c>
      <c r="BN1704" s="392">
        <v>0</v>
      </c>
      <c r="BO1704" s="392">
        <v>0</v>
      </c>
      <c r="BP1704" s="392">
        <v>0</v>
      </c>
      <c r="BQ1704" s="392">
        <v>0</v>
      </c>
      <c r="BR1704" s="392">
        <v>0</v>
      </c>
      <c r="BS1704" s="392">
        <v>0</v>
      </c>
      <c r="BT1704" s="392">
        <v>0</v>
      </c>
      <c r="BU1704" s="392">
        <v>0</v>
      </c>
      <c r="BV1704" s="392">
        <v>0</v>
      </c>
      <c r="BW1704" s="392">
        <v>0</v>
      </c>
      <c r="BX1704" s="392">
        <v>0</v>
      </c>
      <c r="BY1704" s="392">
        <v>0</v>
      </c>
      <c r="CA1704" s="248" t="s">
        <v>30</v>
      </c>
      <c r="CB1704" s="248" t="s">
        <v>224</v>
      </c>
      <c r="CC1704" s="248" t="str">
        <f t="shared" si="38"/>
        <v>Faridpur Bhanga</v>
      </c>
      <c r="CD1704" s="395">
        <v>0</v>
      </c>
      <c r="CE1704" s="395">
        <v>0</v>
      </c>
      <c r="CF1704" s="395">
        <v>0</v>
      </c>
      <c r="CG1704" s="395">
        <v>0</v>
      </c>
      <c r="CH1704" s="395">
        <v>0</v>
      </c>
      <c r="CI1704" s="395">
        <v>0</v>
      </c>
      <c r="CJ1704" s="395">
        <v>0</v>
      </c>
      <c r="CK1704" s="395">
        <v>0</v>
      </c>
      <c r="CN1704" s="248" t="s">
        <v>30</v>
      </c>
      <c r="CO1704" s="248" t="s">
        <v>224</v>
      </c>
      <c r="CP1704" s="248" t="str">
        <f t="shared" si="39"/>
        <v>Faridpur Bhanga</v>
      </c>
      <c r="CQ1704" s="395">
        <v>0</v>
      </c>
      <c r="CR1704" s="395">
        <v>0</v>
      </c>
      <c r="CS1704" s="395">
        <v>0</v>
      </c>
      <c r="CT1704" s="395">
        <v>0</v>
      </c>
      <c r="CU1704" s="395">
        <v>0</v>
      </c>
      <c r="CV1704" s="395">
        <v>0</v>
      </c>
      <c r="CW1704" s="395">
        <v>0</v>
      </c>
      <c r="CX1704" s="395">
        <v>0</v>
      </c>
      <c r="CZ1704" s="248" t="s">
        <v>30</v>
      </c>
      <c r="DA1704" s="248" t="s">
        <v>224</v>
      </c>
      <c r="DB1704" s="248" t="str">
        <f t="shared" si="34"/>
        <v>Faridpur Bhanga</v>
      </c>
      <c r="DC1704" s="365">
        <v>2</v>
      </c>
      <c r="DD1704"/>
      <c r="DE1704" s="248" t="s">
        <v>30</v>
      </c>
      <c r="DF1704" s="248" t="s">
        <v>224</v>
      </c>
      <c r="DG1704" s="248" t="str">
        <f t="shared" si="35"/>
        <v>Faridpur Bhanga</v>
      </c>
      <c r="DH1704" s="365">
        <v>2</v>
      </c>
      <c r="DI1704"/>
      <c r="DJ1704" s="248" t="s">
        <v>30</v>
      </c>
      <c r="DK1704" s="248" t="s">
        <v>224</v>
      </c>
      <c r="DL1704" s="248" t="str">
        <f t="shared" si="32"/>
        <v>Faridpur Bhanga</v>
      </c>
      <c r="DM1704" s="365"/>
      <c r="DN1704"/>
      <c r="DO1704" s="248" t="s">
        <v>30</v>
      </c>
      <c r="DP1704" s="248" t="s">
        <v>224</v>
      </c>
      <c r="DQ1704" s="248" t="str">
        <f t="shared" si="33"/>
        <v>Faridpur Bhanga</v>
      </c>
      <c r="DR1704" s="365"/>
    </row>
    <row r="1705" spans="1:122" ht="15" hidden="1" x14ac:dyDescent="0.25">
      <c r="A1705" s="248" t="s">
        <v>30</v>
      </c>
      <c r="B1705" s="248" t="s">
        <v>225</v>
      </c>
      <c r="C1705" s="248" t="str">
        <f t="shared" si="40"/>
        <v>Faridpur Boalmari</v>
      </c>
      <c r="D1705" s="366">
        <v>10</v>
      </c>
      <c r="E1705" s="366">
        <v>3</v>
      </c>
      <c r="F1705" s="366">
        <v>0</v>
      </c>
      <c r="G1705" s="366">
        <v>0</v>
      </c>
      <c r="H1705" s="366">
        <v>0</v>
      </c>
      <c r="I1705" s="366">
        <v>4</v>
      </c>
      <c r="J1705" s="366">
        <v>2</v>
      </c>
      <c r="K1705" s="366">
        <v>0</v>
      </c>
      <c r="L1705" s="366">
        <v>0</v>
      </c>
      <c r="M1705" s="366">
        <v>0</v>
      </c>
      <c r="N1705" s="366">
        <v>6</v>
      </c>
      <c r="O1705" s="366">
        <v>0</v>
      </c>
      <c r="P1705" s="366">
        <v>0</v>
      </c>
      <c r="Q1705" s="366">
        <v>0</v>
      </c>
      <c r="R1705" s="366">
        <v>0</v>
      </c>
      <c r="S1705" s="250"/>
      <c r="T1705" s="250"/>
      <c r="U1705" s="248" t="s">
        <v>30</v>
      </c>
      <c r="V1705" s="248" t="s">
        <v>225</v>
      </c>
      <c r="W1705" s="248" t="str">
        <f t="shared" si="41"/>
        <v>Faridpur Boalmari</v>
      </c>
      <c r="X1705" s="366">
        <v>6</v>
      </c>
      <c r="Y1705" s="366">
        <v>0</v>
      </c>
      <c r="Z1705" s="366">
        <v>0</v>
      </c>
      <c r="AA1705" s="366">
        <v>0</v>
      </c>
      <c r="AB1705" s="366">
        <v>0</v>
      </c>
      <c r="AC1705" s="366">
        <v>1</v>
      </c>
      <c r="AD1705" s="366">
        <v>0</v>
      </c>
      <c r="AE1705" s="366">
        <v>0</v>
      </c>
      <c r="AF1705" s="366">
        <v>0</v>
      </c>
      <c r="AG1705" s="366">
        <v>0</v>
      </c>
      <c r="AH1705" s="366">
        <v>3</v>
      </c>
      <c r="AI1705" s="366">
        <v>0</v>
      </c>
      <c r="AJ1705" s="366">
        <v>0</v>
      </c>
      <c r="AK1705" s="366">
        <v>0</v>
      </c>
      <c r="AL1705" s="366">
        <v>0</v>
      </c>
      <c r="AO1705" s="248" t="s">
        <v>30</v>
      </c>
      <c r="AP1705" s="248" t="s">
        <v>225</v>
      </c>
      <c r="AQ1705" s="248" t="str">
        <f t="shared" si="36"/>
        <v>Faridpur Boalmari</v>
      </c>
      <c r="AR1705" s="392">
        <v>0</v>
      </c>
      <c r="AS1705" s="392">
        <v>0</v>
      </c>
      <c r="AT1705" s="392">
        <v>0</v>
      </c>
      <c r="AU1705" s="392">
        <v>0</v>
      </c>
      <c r="AV1705" s="392">
        <v>0</v>
      </c>
      <c r="AW1705" s="392">
        <v>0</v>
      </c>
      <c r="AX1705" s="392">
        <v>0</v>
      </c>
      <c r="AY1705" s="392">
        <v>0</v>
      </c>
      <c r="AZ1705" s="392">
        <v>0</v>
      </c>
      <c r="BA1705" s="392">
        <v>0</v>
      </c>
      <c r="BB1705" s="392">
        <v>2</v>
      </c>
      <c r="BC1705" s="392">
        <v>0</v>
      </c>
      <c r="BD1705" s="392">
        <v>0</v>
      </c>
      <c r="BE1705" s="392">
        <v>0</v>
      </c>
      <c r="BF1705" s="392">
        <v>0</v>
      </c>
      <c r="BH1705" s="248" t="s">
        <v>30</v>
      </c>
      <c r="BI1705" s="248" t="s">
        <v>225</v>
      </c>
      <c r="BJ1705" s="248" t="str">
        <f t="shared" si="37"/>
        <v>Faridpur Boalmari</v>
      </c>
      <c r="BK1705" s="392">
        <v>0</v>
      </c>
      <c r="BL1705" s="392">
        <v>0</v>
      </c>
      <c r="BM1705" s="392">
        <v>0</v>
      </c>
      <c r="BN1705" s="392">
        <v>0</v>
      </c>
      <c r="BO1705" s="392">
        <v>0</v>
      </c>
      <c r="BP1705" s="392">
        <v>0</v>
      </c>
      <c r="BQ1705" s="392">
        <v>0</v>
      </c>
      <c r="BR1705" s="392">
        <v>0</v>
      </c>
      <c r="BS1705" s="392">
        <v>0</v>
      </c>
      <c r="BT1705" s="392">
        <v>0</v>
      </c>
      <c r="BU1705" s="392">
        <v>0</v>
      </c>
      <c r="BV1705" s="392">
        <v>0</v>
      </c>
      <c r="BW1705" s="392">
        <v>0</v>
      </c>
      <c r="BX1705" s="392">
        <v>0</v>
      </c>
      <c r="BY1705" s="392">
        <v>0</v>
      </c>
      <c r="CA1705" s="248" t="s">
        <v>30</v>
      </c>
      <c r="CB1705" s="248" t="s">
        <v>225</v>
      </c>
      <c r="CC1705" s="248" t="str">
        <f t="shared" si="38"/>
        <v>Faridpur Boalmari</v>
      </c>
      <c r="CD1705" s="395">
        <v>0</v>
      </c>
      <c r="CE1705" s="395">
        <v>0</v>
      </c>
      <c r="CF1705" s="395">
        <v>0</v>
      </c>
      <c r="CG1705" s="395">
        <v>0</v>
      </c>
      <c r="CH1705" s="395">
        <v>0</v>
      </c>
      <c r="CI1705" s="395">
        <v>0</v>
      </c>
      <c r="CJ1705" s="395">
        <v>0</v>
      </c>
      <c r="CK1705" s="395">
        <v>0</v>
      </c>
      <c r="CN1705" s="248" t="s">
        <v>30</v>
      </c>
      <c r="CO1705" s="248" t="s">
        <v>225</v>
      </c>
      <c r="CP1705" s="248" t="str">
        <f t="shared" si="39"/>
        <v>Faridpur Boalmari</v>
      </c>
      <c r="CQ1705" s="395">
        <v>0</v>
      </c>
      <c r="CR1705" s="395">
        <v>0</v>
      </c>
      <c r="CS1705" s="395">
        <v>0</v>
      </c>
      <c r="CT1705" s="395">
        <v>0</v>
      </c>
      <c r="CU1705" s="395">
        <v>0</v>
      </c>
      <c r="CV1705" s="395">
        <v>0</v>
      </c>
      <c r="CW1705" s="395">
        <v>0</v>
      </c>
      <c r="CX1705" s="395">
        <v>0</v>
      </c>
      <c r="CZ1705" s="248" t="s">
        <v>30</v>
      </c>
      <c r="DA1705" s="248" t="s">
        <v>225</v>
      </c>
      <c r="DB1705" s="248" t="str">
        <f t="shared" si="34"/>
        <v>Faridpur Boalmari</v>
      </c>
      <c r="DC1705" s="365">
        <v>3</v>
      </c>
      <c r="DD1705"/>
      <c r="DE1705" s="248" t="s">
        <v>30</v>
      </c>
      <c r="DF1705" s="248" t="s">
        <v>225</v>
      </c>
      <c r="DG1705" s="248" t="str">
        <f t="shared" si="35"/>
        <v>Faridpur Boalmari</v>
      </c>
      <c r="DH1705" s="365">
        <v>3</v>
      </c>
      <c r="DI1705"/>
      <c r="DJ1705" s="248" t="s">
        <v>30</v>
      </c>
      <c r="DK1705" s="248" t="s">
        <v>225</v>
      </c>
      <c r="DL1705" s="248" t="str">
        <f t="shared" ref="DL1705:DL1725" si="42">DJ1705&amp;" "&amp;DK1705</f>
        <v>Faridpur Boalmari</v>
      </c>
      <c r="DM1705" s="365"/>
      <c r="DN1705"/>
      <c r="DO1705" s="248" t="s">
        <v>30</v>
      </c>
      <c r="DP1705" s="248" t="s">
        <v>225</v>
      </c>
      <c r="DQ1705" s="248" t="str">
        <f t="shared" ref="DQ1705:DQ1725" si="43">DO1705&amp;" "&amp;DP1705</f>
        <v>Faridpur Boalmari</v>
      </c>
      <c r="DR1705" s="365"/>
    </row>
    <row r="1706" spans="1:122" ht="15" hidden="1" x14ac:dyDescent="0.25">
      <c r="A1706" s="248" t="s">
        <v>30</v>
      </c>
      <c r="B1706" s="248" t="s">
        <v>226</v>
      </c>
      <c r="C1706" s="248" t="str">
        <f t="shared" si="40"/>
        <v>Faridpur Charbhadrasan</v>
      </c>
      <c r="D1706" s="366">
        <v>3</v>
      </c>
      <c r="E1706" s="366">
        <v>1</v>
      </c>
      <c r="F1706" s="366">
        <v>0</v>
      </c>
      <c r="G1706" s="366">
        <v>0</v>
      </c>
      <c r="H1706" s="366">
        <v>0</v>
      </c>
      <c r="I1706" s="366">
        <v>1</v>
      </c>
      <c r="J1706" s="366">
        <v>0</v>
      </c>
      <c r="K1706" s="366">
        <v>0</v>
      </c>
      <c r="L1706" s="366">
        <v>0</v>
      </c>
      <c r="M1706" s="366">
        <v>0</v>
      </c>
      <c r="N1706" s="366">
        <v>0</v>
      </c>
      <c r="O1706" s="366">
        <v>0</v>
      </c>
      <c r="P1706" s="366">
        <v>0</v>
      </c>
      <c r="Q1706" s="366">
        <v>0</v>
      </c>
      <c r="R1706" s="366">
        <v>0</v>
      </c>
      <c r="S1706" s="250"/>
      <c r="T1706" s="250"/>
      <c r="U1706" s="248" t="s">
        <v>30</v>
      </c>
      <c r="V1706" s="248" t="s">
        <v>226</v>
      </c>
      <c r="W1706" s="248" t="str">
        <f t="shared" si="41"/>
        <v>Faridpur Charbhadrasan</v>
      </c>
      <c r="X1706" s="366">
        <v>0</v>
      </c>
      <c r="Y1706" s="366">
        <v>0</v>
      </c>
      <c r="Z1706" s="366">
        <v>0</v>
      </c>
      <c r="AA1706" s="366">
        <v>0</v>
      </c>
      <c r="AB1706" s="366">
        <v>0</v>
      </c>
      <c r="AC1706" s="366">
        <v>0</v>
      </c>
      <c r="AD1706" s="366">
        <v>0</v>
      </c>
      <c r="AE1706" s="366">
        <v>0</v>
      </c>
      <c r="AF1706" s="366">
        <v>0</v>
      </c>
      <c r="AG1706" s="366">
        <v>0</v>
      </c>
      <c r="AH1706" s="366">
        <v>3</v>
      </c>
      <c r="AI1706" s="366">
        <v>0</v>
      </c>
      <c r="AJ1706" s="366">
        <v>0</v>
      </c>
      <c r="AK1706" s="366">
        <v>0</v>
      </c>
      <c r="AL1706" s="366">
        <v>0</v>
      </c>
      <c r="AO1706" s="248" t="s">
        <v>30</v>
      </c>
      <c r="AP1706" s="248" t="s">
        <v>226</v>
      </c>
      <c r="AQ1706" s="248" t="str">
        <f t="shared" si="36"/>
        <v>Faridpur Charbhadrasan</v>
      </c>
      <c r="AR1706" s="392">
        <v>0</v>
      </c>
      <c r="AS1706" s="392">
        <v>0</v>
      </c>
      <c r="AT1706" s="392">
        <v>0</v>
      </c>
      <c r="AU1706" s="392">
        <v>0</v>
      </c>
      <c r="AV1706" s="392">
        <v>0</v>
      </c>
      <c r="AW1706" s="392">
        <v>0</v>
      </c>
      <c r="AX1706" s="392">
        <v>0</v>
      </c>
      <c r="AY1706" s="392">
        <v>0</v>
      </c>
      <c r="AZ1706" s="392">
        <v>0</v>
      </c>
      <c r="BA1706" s="392">
        <v>0</v>
      </c>
      <c r="BB1706" s="392">
        <v>0</v>
      </c>
      <c r="BC1706" s="392">
        <v>0</v>
      </c>
      <c r="BD1706" s="392">
        <v>0</v>
      </c>
      <c r="BE1706" s="392">
        <v>0</v>
      </c>
      <c r="BF1706" s="392">
        <v>0</v>
      </c>
      <c r="BH1706" s="248" t="s">
        <v>30</v>
      </c>
      <c r="BI1706" s="248" t="s">
        <v>226</v>
      </c>
      <c r="BJ1706" s="248" t="str">
        <f t="shared" si="37"/>
        <v>Faridpur Charbhadrasan</v>
      </c>
      <c r="BK1706" s="392">
        <v>0</v>
      </c>
      <c r="BL1706" s="392">
        <v>0</v>
      </c>
      <c r="BM1706" s="392">
        <v>0</v>
      </c>
      <c r="BN1706" s="392">
        <v>0</v>
      </c>
      <c r="BO1706" s="392">
        <v>0</v>
      </c>
      <c r="BP1706" s="392">
        <v>0</v>
      </c>
      <c r="BQ1706" s="392">
        <v>0</v>
      </c>
      <c r="BR1706" s="392">
        <v>0</v>
      </c>
      <c r="BS1706" s="392">
        <v>0</v>
      </c>
      <c r="BT1706" s="392">
        <v>0</v>
      </c>
      <c r="BU1706" s="392">
        <v>0</v>
      </c>
      <c r="BV1706" s="392">
        <v>0</v>
      </c>
      <c r="BW1706" s="392">
        <v>0</v>
      </c>
      <c r="BX1706" s="392">
        <v>0</v>
      </c>
      <c r="BY1706" s="392">
        <v>0</v>
      </c>
      <c r="CA1706" s="248" t="s">
        <v>30</v>
      </c>
      <c r="CB1706" s="248" t="s">
        <v>226</v>
      </c>
      <c r="CC1706" s="248" t="str">
        <f t="shared" si="38"/>
        <v>Faridpur Charbhadrasan</v>
      </c>
      <c r="CD1706" s="395">
        <v>0</v>
      </c>
      <c r="CE1706" s="395">
        <v>0</v>
      </c>
      <c r="CF1706" s="395">
        <v>0</v>
      </c>
      <c r="CG1706" s="395">
        <v>0</v>
      </c>
      <c r="CH1706" s="395">
        <v>0</v>
      </c>
      <c r="CI1706" s="395">
        <v>0</v>
      </c>
      <c r="CJ1706" s="395">
        <v>0</v>
      </c>
      <c r="CK1706" s="395">
        <v>0</v>
      </c>
      <c r="CN1706" s="248" t="s">
        <v>30</v>
      </c>
      <c r="CO1706" s="248" t="s">
        <v>226</v>
      </c>
      <c r="CP1706" s="248" t="str">
        <f t="shared" si="39"/>
        <v>Faridpur Charbhadrasan</v>
      </c>
      <c r="CQ1706" s="395">
        <v>0</v>
      </c>
      <c r="CR1706" s="395">
        <v>0</v>
      </c>
      <c r="CS1706" s="395">
        <v>0</v>
      </c>
      <c r="CT1706" s="395">
        <v>0</v>
      </c>
      <c r="CU1706" s="395">
        <v>0</v>
      </c>
      <c r="CV1706" s="395">
        <v>0</v>
      </c>
      <c r="CW1706" s="395">
        <v>0</v>
      </c>
      <c r="CX1706" s="395">
        <v>0</v>
      </c>
      <c r="CZ1706" s="248" t="s">
        <v>30</v>
      </c>
      <c r="DA1706" s="248" t="s">
        <v>226</v>
      </c>
      <c r="DB1706" s="248" t="str">
        <f t="shared" si="34"/>
        <v>Faridpur Charbhadrasan</v>
      </c>
      <c r="DC1706" s="365">
        <v>4</v>
      </c>
      <c r="DD1706"/>
      <c r="DE1706" s="248" t="s">
        <v>30</v>
      </c>
      <c r="DF1706" s="248" t="s">
        <v>226</v>
      </c>
      <c r="DG1706" s="248" t="str">
        <f t="shared" si="35"/>
        <v>Faridpur Charbhadrasan</v>
      </c>
      <c r="DH1706" s="365">
        <v>1</v>
      </c>
      <c r="DI1706"/>
      <c r="DJ1706" s="248" t="s">
        <v>30</v>
      </c>
      <c r="DK1706" s="248" t="s">
        <v>226</v>
      </c>
      <c r="DL1706" s="248" t="str">
        <f t="shared" si="42"/>
        <v>Faridpur Charbhadrasan</v>
      </c>
      <c r="DM1706" s="365"/>
      <c r="DN1706"/>
      <c r="DO1706" s="248" t="s">
        <v>30</v>
      </c>
      <c r="DP1706" s="248" t="s">
        <v>226</v>
      </c>
      <c r="DQ1706" s="248" t="str">
        <f t="shared" si="43"/>
        <v>Faridpur Charbhadrasan</v>
      </c>
      <c r="DR1706" s="365"/>
    </row>
    <row r="1707" spans="1:122" ht="15" hidden="1" x14ac:dyDescent="0.25">
      <c r="A1707" s="248" t="s">
        <v>30</v>
      </c>
      <c r="B1707" s="227" t="s">
        <v>227</v>
      </c>
      <c r="C1707" s="248" t="str">
        <f t="shared" si="40"/>
        <v>Faridpur Faridpur Sadar</v>
      </c>
      <c r="D1707" s="366">
        <v>18</v>
      </c>
      <c r="E1707" s="366">
        <v>2</v>
      </c>
      <c r="F1707" s="366">
        <v>0</v>
      </c>
      <c r="G1707" s="366">
        <v>0</v>
      </c>
      <c r="H1707" s="366">
        <v>0</v>
      </c>
      <c r="I1707" s="366">
        <v>7</v>
      </c>
      <c r="J1707" s="366">
        <v>1</v>
      </c>
      <c r="K1707" s="366">
        <v>0</v>
      </c>
      <c r="L1707" s="366">
        <v>0</v>
      </c>
      <c r="M1707" s="366">
        <v>0</v>
      </c>
      <c r="N1707" s="366">
        <v>9</v>
      </c>
      <c r="O1707" s="366">
        <v>0</v>
      </c>
      <c r="P1707" s="366">
        <v>0</v>
      </c>
      <c r="Q1707" s="366">
        <v>0</v>
      </c>
      <c r="R1707" s="366">
        <v>0</v>
      </c>
      <c r="S1707" s="250"/>
      <c r="T1707" s="250"/>
      <c r="U1707" s="248" t="s">
        <v>30</v>
      </c>
      <c r="V1707" s="227" t="s">
        <v>227</v>
      </c>
      <c r="W1707" s="248" t="str">
        <f t="shared" si="41"/>
        <v>Faridpur Faridpur Sadar</v>
      </c>
      <c r="X1707" s="366">
        <v>9</v>
      </c>
      <c r="Y1707" s="366">
        <v>1</v>
      </c>
      <c r="Z1707" s="366">
        <v>0</v>
      </c>
      <c r="AA1707" s="366">
        <v>0</v>
      </c>
      <c r="AB1707" s="366">
        <v>0</v>
      </c>
      <c r="AC1707" s="366">
        <v>2</v>
      </c>
      <c r="AD1707" s="366">
        <v>0</v>
      </c>
      <c r="AE1707" s="366">
        <v>0</v>
      </c>
      <c r="AF1707" s="366">
        <v>0</v>
      </c>
      <c r="AG1707" s="366">
        <v>0</v>
      </c>
      <c r="AH1707" s="366">
        <v>15</v>
      </c>
      <c r="AI1707" s="366">
        <v>0</v>
      </c>
      <c r="AJ1707" s="366">
        <v>0</v>
      </c>
      <c r="AK1707" s="366">
        <v>0</v>
      </c>
      <c r="AL1707" s="366">
        <v>0</v>
      </c>
      <c r="AO1707" s="248" t="s">
        <v>30</v>
      </c>
      <c r="AP1707" s="227" t="s">
        <v>227</v>
      </c>
      <c r="AQ1707" s="248" t="str">
        <f t="shared" si="36"/>
        <v>Faridpur Faridpur Sadar</v>
      </c>
      <c r="AR1707" s="392">
        <v>1</v>
      </c>
      <c r="AS1707" s="392">
        <v>0</v>
      </c>
      <c r="AT1707" s="392">
        <v>0</v>
      </c>
      <c r="AU1707" s="392">
        <v>0</v>
      </c>
      <c r="AV1707" s="392">
        <v>0</v>
      </c>
      <c r="AW1707" s="392">
        <v>0</v>
      </c>
      <c r="AX1707" s="392">
        <v>0</v>
      </c>
      <c r="AY1707" s="392">
        <v>0</v>
      </c>
      <c r="AZ1707" s="392">
        <v>0</v>
      </c>
      <c r="BA1707" s="392">
        <v>0</v>
      </c>
      <c r="BB1707" s="392">
        <v>0</v>
      </c>
      <c r="BC1707" s="392">
        <v>0</v>
      </c>
      <c r="BD1707" s="392">
        <v>0</v>
      </c>
      <c r="BE1707" s="392">
        <v>0</v>
      </c>
      <c r="BF1707" s="392">
        <v>0</v>
      </c>
      <c r="BH1707" s="248" t="s">
        <v>30</v>
      </c>
      <c r="BI1707" s="227" t="s">
        <v>227</v>
      </c>
      <c r="BJ1707" s="248" t="str">
        <f t="shared" si="37"/>
        <v>Faridpur Faridpur Sadar</v>
      </c>
      <c r="BK1707" s="392">
        <v>2</v>
      </c>
      <c r="BL1707" s="392">
        <v>0</v>
      </c>
      <c r="BM1707" s="392">
        <v>0</v>
      </c>
      <c r="BN1707" s="392">
        <v>0</v>
      </c>
      <c r="BO1707" s="392">
        <v>0</v>
      </c>
      <c r="BP1707" s="392">
        <v>1</v>
      </c>
      <c r="BQ1707" s="392">
        <v>0</v>
      </c>
      <c r="BR1707" s="392">
        <v>0</v>
      </c>
      <c r="BS1707" s="392">
        <v>0</v>
      </c>
      <c r="BT1707" s="392">
        <v>0</v>
      </c>
      <c r="BU1707" s="392">
        <v>1</v>
      </c>
      <c r="BV1707" s="392">
        <v>0</v>
      </c>
      <c r="BW1707" s="392">
        <v>0</v>
      </c>
      <c r="BX1707" s="392">
        <v>0</v>
      </c>
      <c r="BY1707" s="392">
        <v>0</v>
      </c>
      <c r="CA1707" s="248" t="s">
        <v>30</v>
      </c>
      <c r="CB1707" s="227" t="s">
        <v>227</v>
      </c>
      <c r="CC1707" s="248" t="str">
        <f t="shared" si="38"/>
        <v>Faridpur Faridpur Sadar</v>
      </c>
      <c r="CD1707" s="395">
        <v>0</v>
      </c>
      <c r="CE1707" s="395">
        <v>0</v>
      </c>
      <c r="CF1707" s="395">
        <v>0</v>
      </c>
      <c r="CG1707" s="395">
        <v>0</v>
      </c>
      <c r="CH1707" s="395">
        <v>0</v>
      </c>
      <c r="CI1707" s="395">
        <v>0</v>
      </c>
      <c r="CJ1707" s="395">
        <v>0</v>
      </c>
      <c r="CK1707" s="395">
        <v>0</v>
      </c>
      <c r="CN1707" s="248" t="s">
        <v>30</v>
      </c>
      <c r="CO1707" s="227" t="s">
        <v>227</v>
      </c>
      <c r="CP1707" s="248" t="str">
        <f t="shared" si="39"/>
        <v>Faridpur Faridpur Sadar</v>
      </c>
      <c r="CQ1707" s="395">
        <v>0</v>
      </c>
      <c r="CR1707" s="395">
        <v>0</v>
      </c>
      <c r="CS1707" s="395">
        <v>0</v>
      </c>
      <c r="CT1707" s="395">
        <v>0</v>
      </c>
      <c r="CU1707" s="395">
        <v>0</v>
      </c>
      <c r="CV1707" s="395">
        <v>0</v>
      </c>
      <c r="CW1707" s="395">
        <v>0</v>
      </c>
      <c r="CX1707" s="395">
        <v>0</v>
      </c>
      <c r="CZ1707" s="248" t="s">
        <v>30</v>
      </c>
      <c r="DA1707" s="227" t="s">
        <v>227</v>
      </c>
      <c r="DB1707" s="248" t="str">
        <f t="shared" si="34"/>
        <v>Faridpur Faridpur Sadar</v>
      </c>
      <c r="DC1707" s="365">
        <v>9</v>
      </c>
      <c r="DD1707"/>
      <c r="DE1707" s="248" t="s">
        <v>30</v>
      </c>
      <c r="DF1707" s="227" t="s">
        <v>227</v>
      </c>
      <c r="DG1707" s="248" t="str">
        <f t="shared" si="35"/>
        <v>Faridpur Faridpur Sadar</v>
      </c>
      <c r="DH1707" s="365">
        <v>6</v>
      </c>
      <c r="DI1707"/>
      <c r="DJ1707" s="248" t="s">
        <v>30</v>
      </c>
      <c r="DK1707" s="227" t="s">
        <v>227</v>
      </c>
      <c r="DL1707" s="248" t="str">
        <f t="shared" si="42"/>
        <v>Faridpur Faridpur Sadar</v>
      </c>
      <c r="DM1707" s="365"/>
      <c r="DN1707"/>
      <c r="DO1707" s="248" t="s">
        <v>30</v>
      </c>
      <c r="DP1707" s="227" t="s">
        <v>227</v>
      </c>
      <c r="DQ1707" s="248" t="str">
        <f t="shared" si="43"/>
        <v>Faridpur Faridpur Sadar</v>
      </c>
      <c r="DR1707" s="365"/>
    </row>
    <row r="1708" spans="1:122" ht="15" hidden="1" x14ac:dyDescent="0.25">
      <c r="A1708" s="248" t="s">
        <v>30</v>
      </c>
      <c r="B1708" s="227" t="s">
        <v>228</v>
      </c>
      <c r="C1708" s="248" t="str">
        <f t="shared" si="40"/>
        <v>Faridpur Faridpur Sadar (FMCH)</v>
      </c>
      <c r="D1708" s="366">
        <v>6</v>
      </c>
      <c r="E1708" s="366">
        <v>2</v>
      </c>
      <c r="F1708" s="366">
        <v>0</v>
      </c>
      <c r="G1708" s="366">
        <v>0</v>
      </c>
      <c r="H1708" s="366">
        <v>0</v>
      </c>
      <c r="I1708" s="366">
        <v>2</v>
      </c>
      <c r="J1708" s="366">
        <v>0</v>
      </c>
      <c r="K1708" s="366">
        <v>0</v>
      </c>
      <c r="L1708" s="366">
        <v>0</v>
      </c>
      <c r="M1708" s="366">
        <v>0</v>
      </c>
      <c r="N1708" s="366">
        <v>9</v>
      </c>
      <c r="O1708" s="366">
        <v>0</v>
      </c>
      <c r="P1708" s="366">
        <v>0</v>
      </c>
      <c r="Q1708" s="366">
        <v>0</v>
      </c>
      <c r="R1708" s="366">
        <v>0</v>
      </c>
      <c r="S1708" s="250"/>
      <c r="T1708" s="250"/>
      <c r="U1708" s="248" t="s">
        <v>30</v>
      </c>
      <c r="V1708" s="227" t="s">
        <v>228</v>
      </c>
      <c r="W1708" s="248" t="str">
        <f t="shared" si="41"/>
        <v>Faridpur Faridpur Sadar (FMCH)</v>
      </c>
      <c r="X1708" s="366">
        <v>1</v>
      </c>
      <c r="Y1708" s="366">
        <v>0</v>
      </c>
      <c r="Z1708" s="366">
        <v>0</v>
      </c>
      <c r="AA1708" s="366">
        <v>0</v>
      </c>
      <c r="AB1708" s="366">
        <v>0</v>
      </c>
      <c r="AC1708" s="366">
        <v>1</v>
      </c>
      <c r="AD1708" s="366">
        <v>0</v>
      </c>
      <c r="AE1708" s="366">
        <v>0</v>
      </c>
      <c r="AF1708" s="366">
        <v>0</v>
      </c>
      <c r="AG1708" s="366">
        <v>0</v>
      </c>
      <c r="AH1708" s="366">
        <v>6</v>
      </c>
      <c r="AI1708" s="366">
        <v>0</v>
      </c>
      <c r="AJ1708" s="366">
        <v>0</v>
      </c>
      <c r="AK1708" s="366">
        <v>0</v>
      </c>
      <c r="AL1708" s="366">
        <v>0</v>
      </c>
      <c r="AO1708" s="248" t="s">
        <v>30</v>
      </c>
      <c r="AP1708" s="227" t="s">
        <v>228</v>
      </c>
      <c r="AQ1708" s="248" t="str">
        <f t="shared" si="36"/>
        <v>Faridpur Faridpur Sadar (FMCH)</v>
      </c>
      <c r="AR1708" s="392">
        <v>0</v>
      </c>
      <c r="AS1708" s="392">
        <v>0</v>
      </c>
      <c r="AT1708" s="392">
        <v>0</v>
      </c>
      <c r="AU1708" s="392">
        <v>0</v>
      </c>
      <c r="AV1708" s="392">
        <v>0</v>
      </c>
      <c r="AW1708" s="392">
        <v>0</v>
      </c>
      <c r="AX1708" s="392">
        <v>0</v>
      </c>
      <c r="AY1708" s="392">
        <v>0</v>
      </c>
      <c r="AZ1708" s="392">
        <v>0</v>
      </c>
      <c r="BA1708" s="392">
        <v>0</v>
      </c>
      <c r="BB1708" s="392">
        <v>0</v>
      </c>
      <c r="BC1708" s="392">
        <v>0</v>
      </c>
      <c r="BD1708" s="392">
        <v>0</v>
      </c>
      <c r="BE1708" s="392">
        <v>0</v>
      </c>
      <c r="BF1708" s="392">
        <v>0</v>
      </c>
      <c r="BH1708" s="248" t="s">
        <v>30</v>
      </c>
      <c r="BI1708" s="227" t="s">
        <v>228</v>
      </c>
      <c r="BJ1708" s="248" t="str">
        <f t="shared" si="37"/>
        <v>Faridpur Faridpur Sadar (FMCH)</v>
      </c>
      <c r="BK1708" s="392">
        <v>0</v>
      </c>
      <c r="BL1708" s="392">
        <v>0</v>
      </c>
      <c r="BM1708" s="392">
        <v>0</v>
      </c>
      <c r="BN1708" s="392">
        <v>0</v>
      </c>
      <c r="BO1708" s="392">
        <v>0</v>
      </c>
      <c r="BP1708" s="392">
        <v>0</v>
      </c>
      <c r="BQ1708" s="392">
        <v>0</v>
      </c>
      <c r="BR1708" s="392">
        <v>0</v>
      </c>
      <c r="BS1708" s="392">
        <v>0</v>
      </c>
      <c r="BT1708" s="392">
        <v>0</v>
      </c>
      <c r="BU1708" s="392">
        <v>1</v>
      </c>
      <c r="BV1708" s="392">
        <v>0</v>
      </c>
      <c r="BW1708" s="392">
        <v>0</v>
      </c>
      <c r="BX1708" s="392">
        <v>0</v>
      </c>
      <c r="BY1708" s="392">
        <v>0</v>
      </c>
      <c r="CA1708" s="248" t="s">
        <v>30</v>
      </c>
      <c r="CB1708" s="227" t="s">
        <v>228</v>
      </c>
      <c r="CC1708" s="248" t="str">
        <f t="shared" si="38"/>
        <v>Faridpur Faridpur Sadar (FMCH)</v>
      </c>
      <c r="CD1708" s="395">
        <v>0</v>
      </c>
      <c r="CE1708" s="395">
        <v>0</v>
      </c>
      <c r="CF1708" s="395">
        <v>0</v>
      </c>
      <c r="CG1708" s="395">
        <v>0</v>
      </c>
      <c r="CH1708" s="395">
        <v>0</v>
      </c>
      <c r="CI1708" s="395">
        <v>0</v>
      </c>
      <c r="CJ1708" s="395">
        <v>0</v>
      </c>
      <c r="CK1708" s="395">
        <v>0</v>
      </c>
      <c r="CN1708" s="248" t="s">
        <v>30</v>
      </c>
      <c r="CO1708" s="227" t="s">
        <v>228</v>
      </c>
      <c r="CP1708" s="248" t="str">
        <f t="shared" si="39"/>
        <v>Faridpur Faridpur Sadar (FMCH)</v>
      </c>
      <c r="CQ1708" s="395">
        <v>0</v>
      </c>
      <c r="CR1708" s="395">
        <v>0</v>
      </c>
      <c r="CS1708" s="395">
        <v>0</v>
      </c>
      <c r="CT1708" s="395">
        <v>0</v>
      </c>
      <c r="CU1708" s="395">
        <v>0</v>
      </c>
      <c r="CV1708" s="395">
        <v>0</v>
      </c>
      <c r="CW1708" s="395">
        <v>0</v>
      </c>
      <c r="CX1708" s="395">
        <v>0</v>
      </c>
      <c r="CZ1708" s="248" t="s">
        <v>30</v>
      </c>
      <c r="DA1708" s="227" t="s">
        <v>228</v>
      </c>
      <c r="DB1708" s="248" t="str">
        <f t="shared" si="34"/>
        <v>Faridpur Faridpur Sadar (FMCH)</v>
      </c>
      <c r="DC1708" s="365">
        <v>0</v>
      </c>
      <c r="DD1708"/>
      <c r="DE1708" s="248" t="s">
        <v>30</v>
      </c>
      <c r="DF1708" s="227" t="s">
        <v>228</v>
      </c>
      <c r="DG1708" s="248" t="str">
        <f t="shared" si="35"/>
        <v>Faridpur Faridpur Sadar (FMCH)</v>
      </c>
      <c r="DH1708" s="365">
        <v>1</v>
      </c>
      <c r="DI1708"/>
      <c r="DJ1708" s="248" t="s">
        <v>30</v>
      </c>
      <c r="DK1708" s="227" t="s">
        <v>228</v>
      </c>
      <c r="DL1708" s="248" t="str">
        <f t="shared" si="42"/>
        <v>Faridpur Faridpur Sadar (FMCH)</v>
      </c>
      <c r="DM1708" s="365"/>
      <c r="DN1708"/>
      <c r="DO1708" s="248" t="s">
        <v>30</v>
      </c>
      <c r="DP1708" s="227" t="s">
        <v>228</v>
      </c>
      <c r="DQ1708" s="248" t="str">
        <f t="shared" si="43"/>
        <v>Faridpur Faridpur Sadar (FMCH)</v>
      </c>
      <c r="DR1708" s="365"/>
    </row>
    <row r="1709" spans="1:122" ht="15" hidden="1" x14ac:dyDescent="0.25">
      <c r="A1709" s="248" t="s">
        <v>30</v>
      </c>
      <c r="B1709" s="248" t="s">
        <v>229</v>
      </c>
      <c r="C1709" s="248" t="str">
        <f t="shared" si="40"/>
        <v>Faridpur Modhukhali</v>
      </c>
      <c r="D1709" s="366">
        <v>8</v>
      </c>
      <c r="E1709" s="366">
        <v>0</v>
      </c>
      <c r="F1709" s="366">
        <v>0</v>
      </c>
      <c r="G1709" s="366">
        <v>0</v>
      </c>
      <c r="H1709" s="366">
        <v>0</v>
      </c>
      <c r="I1709" s="366">
        <v>5</v>
      </c>
      <c r="J1709" s="366">
        <v>1</v>
      </c>
      <c r="K1709" s="366">
        <v>0</v>
      </c>
      <c r="L1709" s="366">
        <v>0</v>
      </c>
      <c r="M1709" s="366">
        <v>0</v>
      </c>
      <c r="N1709" s="366">
        <v>3</v>
      </c>
      <c r="O1709" s="366">
        <v>1</v>
      </c>
      <c r="P1709" s="366">
        <v>0</v>
      </c>
      <c r="Q1709" s="366">
        <v>0</v>
      </c>
      <c r="R1709" s="366">
        <v>0</v>
      </c>
      <c r="S1709" s="250"/>
      <c r="T1709" s="250"/>
      <c r="U1709" s="248" t="s">
        <v>30</v>
      </c>
      <c r="V1709" s="248" t="s">
        <v>229</v>
      </c>
      <c r="W1709" s="248" t="str">
        <f t="shared" si="41"/>
        <v>Faridpur Modhukhali</v>
      </c>
      <c r="X1709" s="366">
        <v>0</v>
      </c>
      <c r="Y1709" s="366">
        <v>0</v>
      </c>
      <c r="Z1709" s="366">
        <v>0</v>
      </c>
      <c r="AA1709" s="366">
        <v>0</v>
      </c>
      <c r="AB1709" s="366">
        <v>0</v>
      </c>
      <c r="AC1709" s="366">
        <v>3</v>
      </c>
      <c r="AD1709" s="366">
        <v>1</v>
      </c>
      <c r="AE1709" s="366">
        <v>0</v>
      </c>
      <c r="AF1709" s="366">
        <v>0</v>
      </c>
      <c r="AG1709" s="366">
        <v>0</v>
      </c>
      <c r="AH1709" s="366">
        <v>2</v>
      </c>
      <c r="AI1709" s="366">
        <v>0</v>
      </c>
      <c r="AJ1709" s="366">
        <v>0</v>
      </c>
      <c r="AK1709" s="366">
        <v>0</v>
      </c>
      <c r="AL1709" s="366">
        <v>0</v>
      </c>
      <c r="AO1709" s="248" t="s">
        <v>30</v>
      </c>
      <c r="AP1709" s="248" t="s">
        <v>229</v>
      </c>
      <c r="AQ1709" s="248" t="str">
        <f t="shared" si="36"/>
        <v>Faridpur Modhukhali</v>
      </c>
      <c r="AR1709" s="392">
        <v>0</v>
      </c>
      <c r="AS1709" s="392">
        <v>0</v>
      </c>
      <c r="AT1709" s="392">
        <v>0</v>
      </c>
      <c r="AU1709" s="392">
        <v>0</v>
      </c>
      <c r="AV1709" s="392">
        <v>0</v>
      </c>
      <c r="AW1709" s="392">
        <v>0</v>
      </c>
      <c r="AX1709" s="392">
        <v>0</v>
      </c>
      <c r="AY1709" s="392">
        <v>0</v>
      </c>
      <c r="AZ1709" s="392">
        <v>0</v>
      </c>
      <c r="BA1709" s="392">
        <v>0</v>
      </c>
      <c r="BB1709" s="392">
        <v>0</v>
      </c>
      <c r="BC1709" s="392">
        <v>0</v>
      </c>
      <c r="BD1709" s="392">
        <v>0</v>
      </c>
      <c r="BE1709" s="392">
        <v>0</v>
      </c>
      <c r="BF1709" s="392">
        <v>0</v>
      </c>
      <c r="BH1709" s="248" t="s">
        <v>30</v>
      </c>
      <c r="BI1709" s="248" t="s">
        <v>229</v>
      </c>
      <c r="BJ1709" s="248" t="str">
        <f t="shared" si="37"/>
        <v>Faridpur Modhukhali</v>
      </c>
      <c r="BK1709" s="392">
        <v>0</v>
      </c>
      <c r="BL1709" s="392">
        <v>0</v>
      </c>
      <c r="BM1709" s="392">
        <v>0</v>
      </c>
      <c r="BN1709" s="392">
        <v>0</v>
      </c>
      <c r="BO1709" s="392">
        <v>0</v>
      </c>
      <c r="BP1709" s="392">
        <v>1</v>
      </c>
      <c r="BQ1709" s="392">
        <v>0</v>
      </c>
      <c r="BR1709" s="392">
        <v>0</v>
      </c>
      <c r="BS1709" s="392">
        <v>0</v>
      </c>
      <c r="BT1709" s="392">
        <v>0</v>
      </c>
      <c r="BU1709" s="392">
        <v>0</v>
      </c>
      <c r="BV1709" s="392">
        <v>0</v>
      </c>
      <c r="BW1709" s="392">
        <v>0</v>
      </c>
      <c r="BX1709" s="392">
        <v>0</v>
      </c>
      <c r="BY1709" s="392">
        <v>0</v>
      </c>
      <c r="CA1709" s="248" t="s">
        <v>30</v>
      </c>
      <c r="CB1709" s="248" t="s">
        <v>229</v>
      </c>
      <c r="CC1709" s="248" t="str">
        <f t="shared" si="38"/>
        <v>Faridpur Modhukhali</v>
      </c>
      <c r="CD1709" s="395">
        <v>0</v>
      </c>
      <c r="CE1709" s="395">
        <v>0</v>
      </c>
      <c r="CF1709" s="395">
        <v>0</v>
      </c>
      <c r="CG1709" s="395">
        <v>0</v>
      </c>
      <c r="CH1709" s="395">
        <v>0</v>
      </c>
      <c r="CI1709" s="395">
        <v>0</v>
      </c>
      <c r="CJ1709" s="395">
        <v>0</v>
      </c>
      <c r="CK1709" s="395">
        <v>0</v>
      </c>
      <c r="CN1709" s="248" t="s">
        <v>30</v>
      </c>
      <c r="CO1709" s="248" t="s">
        <v>229</v>
      </c>
      <c r="CP1709" s="248" t="str">
        <f t="shared" si="39"/>
        <v>Faridpur Modhukhali</v>
      </c>
      <c r="CQ1709" s="395">
        <v>0</v>
      </c>
      <c r="CR1709" s="395">
        <v>0</v>
      </c>
      <c r="CS1709" s="395">
        <v>0</v>
      </c>
      <c r="CT1709" s="395">
        <v>0</v>
      </c>
      <c r="CU1709" s="395">
        <v>0</v>
      </c>
      <c r="CV1709" s="395">
        <v>0</v>
      </c>
      <c r="CW1709" s="395">
        <v>0</v>
      </c>
      <c r="CX1709" s="395">
        <v>0</v>
      </c>
      <c r="CZ1709" s="248" t="s">
        <v>30</v>
      </c>
      <c r="DA1709" s="248" t="s">
        <v>229</v>
      </c>
      <c r="DB1709" s="248" t="str">
        <f t="shared" si="34"/>
        <v>Faridpur Modhukhali</v>
      </c>
      <c r="DC1709" s="365">
        <v>3</v>
      </c>
      <c r="DD1709"/>
      <c r="DE1709" s="248" t="s">
        <v>30</v>
      </c>
      <c r="DF1709" s="248" t="s">
        <v>229</v>
      </c>
      <c r="DG1709" s="248" t="str">
        <f t="shared" si="35"/>
        <v>Faridpur Modhukhali</v>
      </c>
      <c r="DH1709" s="365">
        <v>1</v>
      </c>
      <c r="DI1709"/>
      <c r="DJ1709" s="248" t="s">
        <v>30</v>
      </c>
      <c r="DK1709" s="248" t="s">
        <v>229</v>
      </c>
      <c r="DL1709" s="248" t="str">
        <f t="shared" si="42"/>
        <v>Faridpur Modhukhali</v>
      </c>
      <c r="DM1709" s="365"/>
      <c r="DN1709"/>
      <c r="DO1709" s="248" t="s">
        <v>30</v>
      </c>
      <c r="DP1709" s="248" t="s">
        <v>229</v>
      </c>
      <c r="DQ1709" s="248" t="str">
        <f t="shared" si="43"/>
        <v>Faridpur Modhukhali</v>
      </c>
      <c r="DR1709" s="365"/>
    </row>
    <row r="1710" spans="1:122" ht="15" hidden="1" x14ac:dyDescent="0.25">
      <c r="A1710" s="248" t="s">
        <v>30</v>
      </c>
      <c r="B1710" s="248" t="s">
        <v>230</v>
      </c>
      <c r="C1710" s="248" t="str">
        <f t="shared" si="40"/>
        <v>Faridpur Nagarkanda</v>
      </c>
      <c r="D1710" s="366">
        <v>13</v>
      </c>
      <c r="E1710" s="366">
        <v>1</v>
      </c>
      <c r="F1710" s="366">
        <v>0</v>
      </c>
      <c r="G1710" s="366">
        <v>0</v>
      </c>
      <c r="H1710" s="366">
        <v>0</v>
      </c>
      <c r="I1710" s="366">
        <v>0</v>
      </c>
      <c r="J1710" s="366">
        <v>1</v>
      </c>
      <c r="K1710" s="366">
        <v>0</v>
      </c>
      <c r="L1710" s="366">
        <v>0</v>
      </c>
      <c r="M1710" s="366">
        <v>0</v>
      </c>
      <c r="N1710" s="366">
        <v>4</v>
      </c>
      <c r="O1710" s="366">
        <v>0</v>
      </c>
      <c r="P1710" s="366">
        <v>0</v>
      </c>
      <c r="Q1710" s="366">
        <v>0</v>
      </c>
      <c r="R1710" s="366">
        <v>0</v>
      </c>
      <c r="S1710" s="250"/>
      <c r="T1710" s="250"/>
      <c r="U1710" s="248" t="s">
        <v>30</v>
      </c>
      <c r="V1710" s="248" t="s">
        <v>230</v>
      </c>
      <c r="W1710" s="248" t="str">
        <f t="shared" si="41"/>
        <v>Faridpur Nagarkanda</v>
      </c>
      <c r="X1710" s="366">
        <v>2</v>
      </c>
      <c r="Y1710" s="366">
        <v>1</v>
      </c>
      <c r="Z1710" s="366">
        <v>0</v>
      </c>
      <c r="AA1710" s="366">
        <v>0</v>
      </c>
      <c r="AB1710" s="366">
        <v>0</v>
      </c>
      <c r="AC1710" s="366">
        <v>0</v>
      </c>
      <c r="AD1710" s="366">
        <v>0</v>
      </c>
      <c r="AE1710" s="366">
        <v>0</v>
      </c>
      <c r="AF1710" s="366">
        <v>0</v>
      </c>
      <c r="AG1710" s="366">
        <v>0</v>
      </c>
      <c r="AH1710" s="366">
        <v>5</v>
      </c>
      <c r="AI1710" s="366">
        <v>0</v>
      </c>
      <c r="AJ1710" s="366">
        <v>0</v>
      </c>
      <c r="AK1710" s="366">
        <v>0</v>
      </c>
      <c r="AL1710" s="366">
        <v>0</v>
      </c>
      <c r="AO1710" s="248" t="s">
        <v>30</v>
      </c>
      <c r="AP1710" s="248" t="s">
        <v>230</v>
      </c>
      <c r="AQ1710" s="248" t="str">
        <f t="shared" ref="AQ1710:AQ1764" si="44">AO1710&amp;" "&amp;AP1710</f>
        <v>Faridpur Nagarkanda</v>
      </c>
      <c r="AR1710" s="392">
        <v>0</v>
      </c>
      <c r="AS1710" s="392">
        <v>0</v>
      </c>
      <c r="AT1710" s="392">
        <v>0</v>
      </c>
      <c r="AU1710" s="392">
        <v>0</v>
      </c>
      <c r="AV1710" s="392">
        <v>0</v>
      </c>
      <c r="AW1710" s="392">
        <v>0</v>
      </c>
      <c r="AX1710" s="392">
        <v>0</v>
      </c>
      <c r="AY1710" s="392">
        <v>0</v>
      </c>
      <c r="AZ1710" s="392">
        <v>0</v>
      </c>
      <c r="BA1710" s="392">
        <v>0</v>
      </c>
      <c r="BB1710" s="392">
        <v>1</v>
      </c>
      <c r="BC1710" s="392">
        <v>0</v>
      </c>
      <c r="BD1710" s="392">
        <v>0</v>
      </c>
      <c r="BE1710" s="392">
        <v>0</v>
      </c>
      <c r="BF1710" s="392">
        <v>0</v>
      </c>
      <c r="BH1710" s="248" t="s">
        <v>30</v>
      </c>
      <c r="BI1710" s="248" t="s">
        <v>230</v>
      </c>
      <c r="BJ1710" s="248" t="str">
        <f t="shared" ref="BJ1710:BJ1764" si="45">BH1710&amp;" "&amp;BI1710</f>
        <v>Faridpur Nagarkanda</v>
      </c>
      <c r="BK1710" s="392">
        <v>0</v>
      </c>
      <c r="BL1710" s="392">
        <v>0</v>
      </c>
      <c r="BM1710" s="392">
        <v>0</v>
      </c>
      <c r="BN1710" s="392">
        <v>0</v>
      </c>
      <c r="BO1710" s="392">
        <v>0</v>
      </c>
      <c r="BP1710" s="392">
        <v>0</v>
      </c>
      <c r="BQ1710" s="392">
        <v>0</v>
      </c>
      <c r="BR1710" s="392">
        <v>0</v>
      </c>
      <c r="BS1710" s="392">
        <v>0</v>
      </c>
      <c r="BT1710" s="392">
        <v>0</v>
      </c>
      <c r="BU1710" s="392">
        <v>1</v>
      </c>
      <c r="BV1710" s="392">
        <v>0</v>
      </c>
      <c r="BW1710" s="392">
        <v>0</v>
      </c>
      <c r="BX1710" s="392">
        <v>0</v>
      </c>
      <c r="BY1710" s="392">
        <v>0</v>
      </c>
      <c r="CA1710" s="248" t="s">
        <v>30</v>
      </c>
      <c r="CB1710" s="248" t="s">
        <v>230</v>
      </c>
      <c r="CC1710" s="248" t="str">
        <f t="shared" ref="CC1710:CC1764" si="46">CA1710&amp;" "&amp;CB1710</f>
        <v>Faridpur Nagarkanda</v>
      </c>
      <c r="CD1710" s="395">
        <v>0</v>
      </c>
      <c r="CE1710" s="395">
        <v>0</v>
      </c>
      <c r="CF1710" s="395">
        <v>0</v>
      </c>
      <c r="CG1710" s="395">
        <v>0</v>
      </c>
      <c r="CH1710" s="395">
        <v>0</v>
      </c>
      <c r="CI1710" s="395">
        <v>0</v>
      </c>
      <c r="CJ1710" s="395">
        <v>0</v>
      </c>
      <c r="CK1710" s="395">
        <v>0</v>
      </c>
      <c r="CN1710" s="248" t="s">
        <v>30</v>
      </c>
      <c r="CO1710" s="248" t="s">
        <v>230</v>
      </c>
      <c r="CP1710" s="248" t="str">
        <f t="shared" ref="CP1710:CP1764" si="47">CN1710&amp;" "&amp;CO1710</f>
        <v>Faridpur Nagarkanda</v>
      </c>
      <c r="CQ1710" s="395">
        <v>0</v>
      </c>
      <c r="CR1710" s="395">
        <v>0</v>
      </c>
      <c r="CS1710" s="395">
        <v>0</v>
      </c>
      <c r="CT1710" s="395">
        <v>0</v>
      </c>
      <c r="CU1710" s="395">
        <v>0</v>
      </c>
      <c r="CV1710" s="395">
        <v>0</v>
      </c>
      <c r="CW1710" s="395">
        <v>0</v>
      </c>
      <c r="CX1710" s="395">
        <v>0</v>
      </c>
      <c r="CZ1710" s="248" t="s">
        <v>30</v>
      </c>
      <c r="DA1710" s="248" t="s">
        <v>230</v>
      </c>
      <c r="DB1710" s="248" t="str">
        <f t="shared" si="34"/>
        <v>Faridpur Nagarkanda</v>
      </c>
      <c r="DC1710" s="365">
        <v>3</v>
      </c>
      <c r="DD1710"/>
      <c r="DE1710" s="248" t="s">
        <v>30</v>
      </c>
      <c r="DF1710" s="248" t="s">
        <v>230</v>
      </c>
      <c r="DG1710" s="248" t="str">
        <f t="shared" si="35"/>
        <v>Faridpur Nagarkanda</v>
      </c>
      <c r="DH1710" s="365">
        <v>3</v>
      </c>
      <c r="DI1710"/>
      <c r="DJ1710" s="248" t="s">
        <v>30</v>
      </c>
      <c r="DK1710" s="248" t="s">
        <v>230</v>
      </c>
      <c r="DL1710" s="248" t="str">
        <f t="shared" si="42"/>
        <v>Faridpur Nagarkanda</v>
      </c>
      <c r="DM1710" s="365"/>
      <c r="DN1710"/>
      <c r="DO1710" s="248" t="s">
        <v>30</v>
      </c>
      <c r="DP1710" s="248" t="s">
        <v>230</v>
      </c>
      <c r="DQ1710" s="248" t="str">
        <f t="shared" si="43"/>
        <v>Faridpur Nagarkanda</v>
      </c>
      <c r="DR1710" s="365"/>
    </row>
    <row r="1711" spans="1:122" ht="15" hidden="1" x14ac:dyDescent="0.25">
      <c r="A1711" s="248" t="s">
        <v>30</v>
      </c>
      <c r="B1711" s="249" t="s">
        <v>86</v>
      </c>
      <c r="C1711" s="248" t="str">
        <f t="shared" si="40"/>
        <v>Faridpur Prison</v>
      </c>
      <c r="D1711" s="366">
        <v>2</v>
      </c>
      <c r="E1711" s="366">
        <v>0</v>
      </c>
      <c r="F1711" s="366">
        <v>0</v>
      </c>
      <c r="G1711" s="366">
        <v>0</v>
      </c>
      <c r="H1711" s="366">
        <v>0</v>
      </c>
      <c r="I1711" s="366">
        <v>0</v>
      </c>
      <c r="J1711" s="366">
        <v>0</v>
      </c>
      <c r="K1711" s="366">
        <v>0</v>
      </c>
      <c r="L1711" s="366">
        <v>0</v>
      </c>
      <c r="M1711" s="366">
        <v>0</v>
      </c>
      <c r="N1711" s="366">
        <v>0</v>
      </c>
      <c r="O1711" s="366">
        <v>0</v>
      </c>
      <c r="P1711" s="366">
        <v>0</v>
      </c>
      <c r="Q1711" s="366">
        <v>0</v>
      </c>
      <c r="R1711" s="366">
        <v>0</v>
      </c>
      <c r="S1711" s="250"/>
      <c r="T1711" s="250"/>
      <c r="U1711" s="248" t="s">
        <v>30</v>
      </c>
      <c r="V1711" s="249" t="s">
        <v>86</v>
      </c>
      <c r="W1711" s="248" t="str">
        <f t="shared" si="41"/>
        <v>Faridpur Prison</v>
      </c>
      <c r="X1711" s="366">
        <v>0</v>
      </c>
      <c r="Y1711" s="366">
        <v>0</v>
      </c>
      <c r="Z1711" s="366">
        <v>0</v>
      </c>
      <c r="AA1711" s="366">
        <v>0</v>
      </c>
      <c r="AB1711" s="366">
        <v>0</v>
      </c>
      <c r="AC1711" s="366">
        <v>0</v>
      </c>
      <c r="AD1711" s="366">
        <v>0</v>
      </c>
      <c r="AE1711" s="366">
        <v>0</v>
      </c>
      <c r="AF1711" s="366">
        <v>0</v>
      </c>
      <c r="AG1711" s="366">
        <v>0</v>
      </c>
      <c r="AH1711" s="366">
        <v>0</v>
      </c>
      <c r="AI1711" s="366">
        <v>0</v>
      </c>
      <c r="AJ1711" s="366">
        <v>0</v>
      </c>
      <c r="AK1711" s="366">
        <v>0</v>
      </c>
      <c r="AL1711" s="366">
        <v>0</v>
      </c>
      <c r="AO1711" s="248" t="s">
        <v>30</v>
      </c>
      <c r="AP1711" s="249" t="s">
        <v>86</v>
      </c>
      <c r="AQ1711" s="248" t="str">
        <f t="shared" si="44"/>
        <v>Faridpur Prison</v>
      </c>
      <c r="AR1711" s="392">
        <v>0</v>
      </c>
      <c r="AS1711" s="392">
        <v>0</v>
      </c>
      <c r="AT1711" s="392">
        <v>0</v>
      </c>
      <c r="AU1711" s="392">
        <v>0</v>
      </c>
      <c r="AV1711" s="392">
        <v>0</v>
      </c>
      <c r="AW1711" s="392">
        <v>0</v>
      </c>
      <c r="AX1711" s="392">
        <v>0</v>
      </c>
      <c r="AY1711" s="392">
        <v>0</v>
      </c>
      <c r="AZ1711" s="392">
        <v>0</v>
      </c>
      <c r="BA1711" s="392">
        <v>0</v>
      </c>
      <c r="BB1711" s="392">
        <v>0</v>
      </c>
      <c r="BC1711" s="392">
        <v>0</v>
      </c>
      <c r="BD1711" s="392">
        <v>0</v>
      </c>
      <c r="BE1711" s="392">
        <v>0</v>
      </c>
      <c r="BF1711" s="392">
        <v>0</v>
      </c>
      <c r="BH1711" s="248" t="s">
        <v>30</v>
      </c>
      <c r="BI1711" s="249" t="s">
        <v>86</v>
      </c>
      <c r="BJ1711" s="248" t="str">
        <f t="shared" si="45"/>
        <v>Faridpur Prison</v>
      </c>
      <c r="BK1711" s="392">
        <v>0</v>
      </c>
      <c r="BL1711" s="392">
        <v>0</v>
      </c>
      <c r="BM1711" s="392">
        <v>0</v>
      </c>
      <c r="BN1711" s="392">
        <v>0</v>
      </c>
      <c r="BO1711" s="392">
        <v>0</v>
      </c>
      <c r="BP1711" s="392">
        <v>0</v>
      </c>
      <c r="BQ1711" s="392">
        <v>0</v>
      </c>
      <c r="BR1711" s="392">
        <v>0</v>
      </c>
      <c r="BS1711" s="392">
        <v>0</v>
      </c>
      <c r="BT1711" s="392">
        <v>0</v>
      </c>
      <c r="BU1711" s="392">
        <v>0</v>
      </c>
      <c r="BV1711" s="392">
        <v>0</v>
      </c>
      <c r="BW1711" s="392">
        <v>0</v>
      </c>
      <c r="BX1711" s="392">
        <v>0</v>
      </c>
      <c r="BY1711" s="392">
        <v>0</v>
      </c>
      <c r="CA1711" s="248" t="s">
        <v>30</v>
      </c>
      <c r="CB1711" s="249" t="s">
        <v>86</v>
      </c>
      <c r="CC1711" s="248" t="str">
        <f t="shared" si="46"/>
        <v>Faridpur Prison</v>
      </c>
      <c r="CD1711" s="395">
        <v>0</v>
      </c>
      <c r="CE1711" s="395">
        <v>0</v>
      </c>
      <c r="CF1711" s="395">
        <v>0</v>
      </c>
      <c r="CG1711" s="395">
        <v>0</v>
      </c>
      <c r="CH1711" s="395">
        <v>0</v>
      </c>
      <c r="CI1711" s="395">
        <v>0</v>
      </c>
      <c r="CJ1711" s="395">
        <v>0</v>
      </c>
      <c r="CK1711" s="395">
        <v>0</v>
      </c>
      <c r="CN1711" s="248" t="s">
        <v>30</v>
      </c>
      <c r="CO1711" s="249" t="s">
        <v>86</v>
      </c>
      <c r="CP1711" s="248" t="str">
        <f t="shared" si="47"/>
        <v>Faridpur Prison</v>
      </c>
      <c r="CQ1711" s="395">
        <v>0</v>
      </c>
      <c r="CR1711" s="395">
        <v>0</v>
      </c>
      <c r="CS1711" s="395">
        <v>0</v>
      </c>
      <c r="CT1711" s="395">
        <v>0</v>
      </c>
      <c r="CU1711" s="395">
        <v>0</v>
      </c>
      <c r="CV1711" s="395">
        <v>0</v>
      </c>
      <c r="CW1711" s="395">
        <v>0</v>
      </c>
      <c r="CX1711" s="395">
        <v>0</v>
      </c>
      <c r="CZ1711" s="248" t="s">
        <v>30</v>
      </c>
      <c r="DA1711" s="249" t="s">
        <v>86</v>
      </c>
      <c r="DB1711" s="248" t="str">
        <f t="shared" si="34"/>
        <v>Faridpur Prison</v>
      </c>
      <c r="DC1711" s="365">
        <v>0</v>
      </c>
      <c r="DD1711"/>
      <c r="DE1711" s="248" t="s">
        <v>30</v>
      </c>
      <c r="DF1711" s="249" t="s">
        <v>86</v>
      </c>
      <c r="DG1711" s="248" t="str">
        <f t="shared" si="35"/>
        <v>Faridpur Prison</v>
      </c>
      <c r="DH1711" s="365">
        <v>0</v>
      </c>
      <c r="DI1711"/>
      <c r="DJ1711" s="248" t="s">
        <v>30</v>
      </c>
      <c r="DK1711" s="249" t="s">
        <v>86</v>
      </c>
      <c r="DL1711" s="248" t="str">
        <f t="shared" si="42"/>
        <v>Faridpur Prison</v>
      </c>
      <c r="DM1711" s="365"/>
      <c r="DN1711"/>
      <c r="DO1711" s="248" t="s">
        <v>30</v>
      </c>
      <c r="DP1711" s="249" t="s">
        <v>86</v>
      </c>
      <c r="DQ1711" s="248" t="str">
        <f t="shared" si="43"/>
        <v>Faridpur Prison</v>
      </c>
      <c r="DR1711" s="365"/>
    </row>
    <row r="1712" spans="1:122" ht="15" hidden="1" x14ac:dyDescent="0.25">
      <c r="A1712" s="248" t="s">
        <v>30</v>
      </c>
      <c r="B1712" s="248" t="s">
        <v>231</v>
      </c>
      <c r="C1712" s="248" t="str">
        <f t="shared" si="40"/>
        <v>Faridpur Sadarpur</v>
      </c>
      <c r="D1712" s="366">
        <v>9</v>
      </c>
      <c r="E1712" s="366">
        <v>5</v>
      </c>
      <c r="F1712" s="366">
        <v>0</v>
      </c>
      <c r="G1712" s="366">
        <v>0</v>
      </c>
      <c r="H1712" s="366">
        <v>0</v>
      </c>
      <c r="I1712" s="366">
        <v>2</v>
      </c>
      <c r="J1712" s="366">
        <v>0</v>
      </c>
      <c r="K1712" s="366">
        <v>0</v>
      </c>
      <c r="L1712" s="366">
        <v>0</v>
      </c>
      <c r="M1712" s="366">
        <v>0</v>
      </c>
      <c r="N1712" s="366">
        <v>2</v>
      </c>
      <c r="O1712" s="366">
        <v>0</v>
      </c>
      <c r="P1712" s="366">
        <v>0</v>
      </c>
      <c r="Q1712" s="366">
        <v>0</v>
      </c>
      <c r="R1712" s="366">
        <v>0</v>
      </c>
      <c r="S1712" s="250"/>
      <c r="T1712" s="250"/>
      <c r="U1712" s="248" t="s">
        <v>30</v>
      </c>
      <c r="V1712" s="248" t="s">
        <v>231</v>
      </c>
      <c r="W1712" s="248" t="str">
        <f t="shared" si="41"/>
        <v>Faridpur Sadarpur</v>
      </c>
      <c r="X1712" s="366">
        <v>2</v>
      </c>
      <c r="Y1712" s="366">
        <v>1</v>
      </c>
      <c r="Z1712" s="366">
        <v>0</v>
      </c>
      <c r="AA1712" s="366">
        <v>0</v>
      </c>
      <c r="AB1712" s="366">
        <v>0</v>
      </c>
      <c r="AC1712" s="366">
        <v>2</v>
      </c>
      <c r="AD1712" s="366">
        <v>0</v>
      </c>
      <c r="AE1712" s="366">
        <v>0</v>
      </c>
      <c r="AF1712" s="366">
        <v>0</v>
      </c>
      <c r="AG1712" s="366">
        <v>0</v>
      </c>
      <c r="AH1712" s="366">
        <v>0</v>
      </c>
      <c r="AI1712" s="366">
        <v>1</v>
      </c>
      <c r="AJ1712" s="366">
        <v>0</v>
      </c>
      <c r="AK1712" s="366">
        <v>0</v>
      </c>
      <c r="AL1712" s="366">
        <v>0</v>
      </c>
      <c r="AO1712" s="248" t="s">
        <v>30</v>
      </c>
      <c r="AP1712" s="248" t="s">
        <v>231</v>
      </c>
      <c r="AQ1712" s="248" t="str">
        <f t="shared" si="44"/>
        <v>Faridpur Sadarpur</v>
      </c>
      <c r="AR1712" s="392">
        <v>0</v>
      </c>
      <c r="AS1712" s="392">
        <v>0</v>
      </c>
      <c r="AT1712" s="392">
        <v>0</v>
      </c>
      <c r="AU1712" s="392">
        <v>0</v>
      </c>
      <c r="AV1712" s="392">
        <v>0</v>
      </c>
      <c r="AW1712" s="392">
        <v>0</v>
      </c>
      <c r="AX1712" s="392">
        <v>0</v>
      </c>
      <c r="AY1712" s="392">
        <v>0</v>
      </c>
      <c r="AZ1712" s="392">
        <v>0</v>
      </c>
      <c r="BA1712" s="392">
        <v>0</v>
      </c>
      <c r="BB1712" s="392">
        <v>0</v>
      </c>
      <c r="BC1712" s="392">
        <v>0</v>
      </c>
      <c r="BD1712" s="392">
        <v>0</v>
      </c>
      <c r="BE1712" s="392">
        <v>0</v>
      </c>
      <c r="BF1712" s="392">
        <v>0</v>
      </c>
      <c r="BH1712" s="248" t="s">
        <v>30</v>
      </c>
      <c r="BI1712" s="248" t="s">
        <v>231</v>
      </c>
      <c r="BJ1712" s="248" t="str">
        <f t="shared" si="45"/>
        <v>Faridpur Sadarpur</v>
      </c>
      <c r="BK1712" s="392">
        <v>0</v>
      </c>
      <c r="BL1712" s="392">
        <v>0</v>
      </c>
      <c r="BM1712" s="392">
        <v>0</v>
      </c>
      <c r="BN1712" s="392">
        <v>0</v>
      </c>
      <c r="BO1712" s="392">
        <v>0</v>
      </c>
      <c r="BP1712" s="392">
        <v>0</v>
      </c>
      <c r="BQ1712" s="392">
        <v>0</v>
      </c>
      <c r="BR1712" s="392">
        <v>0</v>
      </c>
      <c r="BS1712" s="392">
        <v>0</v>
      </c>
      <c r="BT1712" s="392">
        <v>0</v>
      </c>
      <c r="BU1712" s="392">
        <v>0</v>
      </c>
      <c r="BV1712" s="392">
        <v>0</v>
      </c>
      <c r="BW1712" s="392">
        <v>0</v>
      </c>
      <c r="BX1712" s="392">
        <v>0</v>
      </c>
      <c r="BY1712" s="392">
        <v>0</v>
      </c>
      <c r="CA1712" s="248" t="s">
        <v>30</v>
      </c>
      <c r="CB1712" s="248" t="s">
        <v>231</v>
      </c>
      <c r="CC1712" s="248" t="str">
        <f t="shared" si="46"/>
        <v>Faridpur Sadarpur</v>
      </c>
      <c r="CD1712" s="395">
        <v>0</v>
      </c>
      <c r="CE1712" s="395">
        <v>0</v>
      </c>
      <c r="CF1712" s="395">
        <v>0</v>
      </c>
      <c r="CG1712" s="395">
        <v>0</v>
      </c>
      <c r="CH1712" s="395">
        <v>0</v>
      </c>
      <c r="CI1712" s="395">
        <v>0</v>
      </c>
      <c r="CJ1712" s="395">
        <v>0</v>
      </c>
      <c r="CK1712" s="395">
        <v>0</v>
      </c>
      <c r="CN1712" s="248" t="s">
        <v>30</v>
      </c>
      <c r="CO1712" s="248" t="s">
        <v>231</v>
      </c>
      <c r="CP1712" s="248" t="str">
        <f t="shared" si="47"/>
        <v>Faridpur Sadarpur</v>
      </c>
      <c r="CQ1712" s="395">
        <v>0</v>
      </c>
      <c r="CR1712" s="395">
        <v>0</v>
      </c>
      <c r="CS1712" s="395">
        <v>0</v>
      </c>
      <c r="CT1712" s="395">
        <v>0</v>
      </c>
      <c r="CU1712" s="395">
        <v>0</v>
      </c>
      <c r="CV1712" s="395">
        <v>0</v>
      </c>
      <c r="CW1712" s="395">
        <v>0</v>
      </c>
      <c r="CX1712" s="395">
        <v>0</v>
      </c>
      <c r="CZ1712" s="248" t="s">
        <v>30</v>
      </c>
      <c r="DA1712" s="248" t="s">
        <v>231</v>
      </c>
      <c r="DB1712" s="248" t="str">
        <f t="shared" ref="DB1712:DB1779" si="48">CZ1712&amp;" "&amp;DA1712</f>
        <v>Faridpur Sadarpur</v>
      </c>
      <c r="DC1712" s="365">
        <v>9</v>
      </c>
      <c r="DD1712"/>
      <c r="DE1712" s="248" t="s">
        <v>30</v>
      </c>
      <c r="DF1712" s="248" t="s">
        <v>231</v>
      </c>
      <c r="DG1712" s="248" t="str">
        <f t="shared" ref="DG1712:DG1779" si="49">DE1712&amp;" "&amp;DF1712</f>
        <v>Faridpur Sadarpur</v>
      </c>
      <c r="DH1712" s="365">
        <v>3</v>
      </c>
      <c r="DI1712"/>
      <c r="DJ1712" s="248" t="s">
        <v>30</v>
      </c>
      <c r="DK1712" s="248" t="s">
        <v>231</v>
      </c>
      <c r="DL1712" s="248" t="str">
        <f t="shared" si="42"/>
        <v>Faridpur Sadarpur</v>
      </c>
      <c r="DM1712" s="365"/>
      <c r="DN1712"/>
      <c r="DO1712" s="248" t="s">
        <v>30</v>
      </c>
      <c r="DP1712" s="248" t="s">
        <v>231</v>
      </c>
      <c r="DQ1712" s="248" t="str">
        <f t="shared" si="43"/>
        <v>Faridpur Sadarpur</v>
      </c>
      <c r="DR1712" s="365"/>
    </row>
    <row r="1713" spans="1:122" ht="15" hidden="1" x14ac:dyDescent="0.25">
      <c r="A1713" s="248" t="s">
        <v>30</v>
      </c>
      <c r="B1713" s="248" t="s">
        <v>1146</v>
      </c>
      <c r="C1713" s="248" t="str">
        <f>A1713&amp;" "&amp;B1713</f>
        <v>Faridpur Saltha</v>
      </c>
      <c r="D1713" s="366">
        <v>4</v>
      </c>
      <c r="E1713" s="366">
        <v>0</v>
      </c>
      <c r="F1713" s="366">
        <v>0</v>
      </c>
      <c r="G1713" s="366">
        <v>0</v>
      </c>
      <c r="H1713" s="366">
        <v>0</v>
      </c>
      <c r="I1713" s="366">
        <v>2</v>
      </c>
      <c r="J1713" s="366">
        <v>1</v>
      </c>
      <c r="K1713" s="366">
        <v>0</v>
      </c>
      <c r="L1713" s="366">
        <v>0</v>
      </c>
      <c r="M1713" s="366">
        <v>0</v>
      </c>
      <c r="N1713" s="366">
        <v>1</v>
      </c>
      <c r="O1713" s="366">
        <v>0</v>
      </c>
      <c r="P1713" s="366">
        <v>0</v>
      </c>
      <c r="Q1713" s="366">
        <v>0</v>
      </c>
      <c r="R1713" s="366">
        <v>0</v>
      </c>
      <c r="S1713" s="250"/>
      <c r="T1713" s="250"/>
      <c r="U1713" s="248" t="s">
        <v>30</v>
      </c>
      <c r="V1713" s="248" t="s">
        <v>1146</v>
      </c>
      <c r="W1713" s="248" t="str">
        <f>U1713&amp;" "&amp;V1713</f>
        <v>Faridpur Saltha</v>
      </c>
      <c r="X1713" s="366">
        <v>3</v>
      </c>
      <c r="Y1713" s="366">
        <v>0</v>
      </c>
      <c r="Z1713" s="366">
        <v>0</v>
      </c>
      <c r="AA1713" s="366">
        <v>0</v>
      </c>
      <c r="AB1713" s="366">
        <v>0</v>
      </c>
      <c r="AC1713" s="366">
        <v>4</v>
      </c>
      <c r="AD1713" s="366">
        <v>0</v>
      </c>
      <c r="AE1713" s="366">
        <v>0</v>
      </c>
      <c r="AF1713" s="366">
        <v>0</v>
      </c>
      <c r="AG1713" s="366">
        <v>0</v>
      </c>
      <c r="AH1713" s="366">
        <v>3</v>
      </c>
      <c r="AI1713" s="366">
        <v>0</v>
      </c>
      <c r="AJ1713" s="366">
        <v>0</v>
      </c>
      <c r="AK1713" s="366">
        <v>0</v>
      </c>
      <c r="AL1713" s="366">
        <v>0</v>
      </c>
      <c r="AO1713" s="248" t="s">
        <v>30</v>
      </c>
      <c r="AP1713" s="248" t="s">
        <v>1146</v>
      </c>
      <c r="AQ1713" s="248" t="str">
        <f>AO1713&amp;" "&amp;AP1713</f>
        <v>Faridpur Saltha</v>
      </c>
      <c r="AR1713" s="392">
        <v>0</v>
      </c>
      <c r="AS1713" s="392">
        <v>0</v>
      </c>
      <c r="AT1713" s="392">
        <v>0</v>
      </c>
      <c r="AU1713" s="392">
        <v>0</v>
      </c>
      <c r="AV1713" s="392">
        <v>0</v>
      </c>
      <c r="AW1713" s="392">
        <v>0</v>
      </c>
      <c r="AX1713" s="392">
        <v>0</v>
      </c>
      <c r="AY1713" s="392">
        <v>0</v>
      </c>
      <c r="AZ1713" s="392">
        <v>0</v>
      </c>
      <c r="BA1713" s="392">
        <v>0</v>
      </c>
      <c r="BB1713" s="392">
        <v>0</v>
      </c>
      <c r="BC1713" s="392">
        <v>0</v>
      </c>
      <c r="BD1713" s="392">
        <v>0</v>
      </c>
      <c r="BE1713" s="392">
        <v>0</v>
      </c>
      <c r="BF1713" s="392">
        <v>0</v>
      </c>
      <c r="BH1713" s="248" t="s">
        <v>30</v>
      </c>
      <c r="BI1713" s="248" t="s">
        <v>1146</v>
      </c>
      <c r="BJ1713" s="248" t="str">
        <f>BH1713&amp;" "&amp;BI1713</f>
        <v>Faridpur Saltha</v>
      </c>
      <c r="BK1713" s="392">
        <v>0</v>
      </c>
      <c r="BL1713" s="392">
        <v>0</v>
      </c>
      <c r="BM1713" s="392">
        <v>0</v>
      </c>
      <c r="BN1713" s="392">
        <v>0</v>
      </c>
      <c r="BO1713" s="392">
        <v>0</v>
      </c>
      <c r="BP1713" s="392">
        <v>0</v>
      </c>
      <c r="BQ1713" s="392">
        <v>0</v>
      </c>
      <c r="BR1713" s="392">
        <v>0</v>
      </c>
      <c r="BS1713" s="392">
        <v>0</v>
      </c>
      <c r="BT1713" s="392">
        <v>0</v>
      </c>
      <c r="BU1713" s="392">
        <v>1</v>
      </c>
      <c r="BV1713" s="392">
        <v>0</v>
      </c>
      <c r="BW1713" s="392">
        <v>0</v>
      </c>
      <c r="BX1713" s="392">
        <v>0</v>
      </c>
      <c r="BY1713" s="392">
        <v>0</v>
      </c>
      <c r="CA1713" s="248" t="s">
        <v>30</v>
      </c>
      <c r="CB1713" s="248" t="s">
        <v>1146</v>
      </c>
      <c r="CC1713" s="248" t="str">
        <f>CA1713&amp;" "&amp;CB1713</f>
        <v>Faridpur Saltha</v>
      </c>
      <c r="CD1713" s="395">
        <v>0</v>
      </c>
      <c r="CE1713" s="395">
        <v>0</v>
      </c>
      <c r="CF1713" s="395">
        <v>0</v>
      </c>
      <c r="CG1713" s="395">
        <v>0</v>
      </c>
      <c r="CH1713" s="395">
        <v>0</v>
      </c>
      <c r="CI1713" s="395">
        <v>0</v>
      </c>
      <c r="CJ1713" s="395">
        <v>0</v>
      </c>
      <c r="CK1713" s="395">
        <v>0</v>
      </c>
      <c r="CN1713" s="248" t="s">
        <v>30</v>
      </c>
      <c r="CO1713" s="248" t="s">
        <v>1146</v>
      </c>
      <c r="CP1713" s="248" t="str">
        <f>CN1713&amp;" "&amp;CO1713</f>
        <v>Faridpur Saltha</v>
      </c>
      <c r="CQ1713" s="395">
        <v>0</v>
      </c>
      <c r="CR1713" s="395">
        <v>0</v>
      </c>
      <c r="CS1713" s="395">
        <v>0</v>
      </c>
      <c r="CT1713" s="395">
        <v>0</v>
      </c>
      <c r="CU1713" s="395">
        <v>0</v>
      </c>
      <c r="CV1713" s="395">
        <v>0</v>
      </c>
      <c r="CW1713" s="395">
        <v>0</v>
      </c>
      <c r="CX1713" s="395">
        <v>0</v>
      </c>
      <c r="CZ1713" s="248" t="s">
        <v>30</v>
      </c>
      <c r="DA1713" s="248" t="s">
        <v>1146</v>
      </c>
      <c r="DB1713" s="248" t="str">
        <f>CZ1713&amp;" "&amp;DA1713</f>
        <v>Faridpur Saltha</v>
      </c>
      <c r="DC1713" s="365">
        <v>2</v>
      </c>
      <c r="DD1713"/>
      <c r="DE1713" s="248" t="s">
        <v>30</v>
      </c>
      <c r="DF1713" s="248" t="s">
        <v>1146</v>
      </c>
      <c r="DG1713" s="248" t="str">
        <f>DE1713&amp;" "&amp;DF1713</f>
        <v>Faridpur Saltha</v>
      </c>
      <c r="DH1713" s="365">
        <v>0</v>
      </c>
      <c r="DI1713"/>
      <c r="DJ1713" s="248" t="s">
        <v>30</v>
      </c>
      <c r="DK1713" s="248" t="s">
        <v>1146</v>
      </c>
      <c r="DL1713" s="248" t="str">
        <f t="shared" si="42"/>
        <v>Faridpur Saltha</v>
      </c>
      <c r="DM1713" s="365"/>
      <c r="DN1713"/>
      <c r="DO1713" s="248" t="s">
        <v>30</v>
      </c>
      <c r="DP1713" s="248" t="s">
        <v>1146</v>
      </c>
      <c r="DQ1713" s="248" t="str">
        <f t="shared" si="43"/>
        <v>Faridpur Saltha</v>
      </c>
      <c r="DR1713" s="365"/>
    </row>
    <row r="1714" spans="1:122" ht="15" hidden="1" x14ac:dyDescent="0.25">
      <c r="A1714" s="248" t="s">
        <v>33</v>
      </c>
      <c r="B1714" s="248" t="s">
        <v>232</v>
      </c>
      <c r="C1714" s="248" t="str">
        <f t="shared" si="40"/>
        <v>Gazipur DOTS Corner Sadar Hospital</v>
      </c>
      <c r="D1714" s="366">
        <v>1</v>
      </c>
      <c r="E1714" s="366">
        <v>0</v>
      </c>
      <c r="F1714" s="366">
        <v>0</v>
      </c>
      <c r="G1714" s="366">
        <v>0</v>
      </c>
      <c r="H1714" s="366">
        <v>0</v>
      </c>
      <c r="I1714" s="366">
        <v>0</v>
      </c>
      <c r="J1714" s="366">
        <v>0</v>
      </c>
      <c r="K1714" s="366">
        <v>0</v>
      </c>
      <c r="L1714" s="366">
        <v>0</v>
      </c>
      <c r="M1714" s="366">
        <v>0</v>
      </c>
      <c r="N1714" s="366">
        <v>0</v>
      </c>
      <c r="O1714" s="366">
        <v>0</v>
      </c>
      <c r="P1714" s="366">
        <v>0</v>
      </c>
      <c r="Q1714" s="366">
        <v>0</v>
      </c>
      <c r="R1714" s="366">
        <v>0</v>
      </c>
      <c r="S1714" s="169"/>
      <c r="T1714" s="169"/>
      <c r="U1714" s="248" t="s">
        <v>33</v>
      </c>
      <c r="V1714" s="248" t="s">
        <v>232</v>
      </c>
      <c r="W1714" s="248" t="str">
        <f t="shared" si="41"/>
        <v>Gazipur DOTS Corner Sadar Hospital</v>
      </c>
      <c r="X1714" s="366">
        <v>0</v>
      </c>
      <c r="Y1714" s="366">
        <v>0</v>
      </c>
      <c r="Z1714" s="366">
        <v>0</v>
      </c>
      <c r="AA1714" s="366">
        <v>0</v>
      </c>
      <c r="AB1714" s="366">
        <v>0</v>
      </c>
      <c r="AC1714" s="366">
        <v>0</v>
      </c>
      <c r="AD1714" s="366">
        <v>0</v>
      </c>
      <c r="AE1714" s="366">
        <v>0</v>
      </c>
      <c r="AF1714" s="366">
        <v>0</v>
      </c>
      <c r="AG1714" s="366">
        <v>0</v>
      </c>
      <c r="AH1714" s="366">
        <v>0</v>
      </c>
      <c r="AI1714" s="366">
        <v>0</v>
      </c>
      <c r="AJ1714" s="366">
        <v>0</v>
      </c>
      <c r="AK1714" s="366">
        <v>0</v>
      </c>
      <c r="AL1714" s="366">
        <v>0</v>
      </c>
      <c r="AO1714" s="248" t="s">
        <v>33</v>
      </c>
      <c r="AP1714" s="248" t="s">
        <v>232</v>
      </c>
      <c r="AQ1714" s="248" t="str">
        <f t="shared" si="44"/>
        <v>Gazipur DOTS Corner Sadar Hospital</v>
      </c>
      <c r="AR1714" s="392">
        <v>0</v>
      </c>
      <c r="AS1714" s="392">
        <v>0</v>
      </c>
      <c r="AT1714" s="392">
        <v>0</v>
      </c>
      <c r="AU1714" s="392">
        <v>0</v>
      </c>
      <c r="AV1714" s="392">
        <v>0</v>
      </c>
      <c r="AW1714" s="392">
        <v>0</v>
      </c>
      <c r="AX1714" s="392">
        <v>0</v>
      </c>
      <c r="AY1714" s="392">
        <v>0</v>
      </c>
      <c r="AZ1714" s="392">
        <v>0</v>
      </c>
      <c r="BA1714" s="392">
        <v>0</v>
      </c>
      <c r="BB1714" s="392">
        <v>0</v>
      </c>
      <c r="BC1714" s="392">
        <v>0</v>
      </c>
      <c r="BD1714" s="392">
        <v>0</v>
      </c>
      <c r="BE1714" s="392">
        <v>0</v>
      </c>
      <c r="BF1714" s="392">
        <v>0</v>
      </c>
      <c r="BH1714" s="248" t="s">
        <v>33</v>
      </c>
      <c r="BI1714" s="248" t="s">
        <v>232</v>
      </c>
      <c r="BJ1714" s="248" t="str">
        <f t="shared" si="45"/>
        <v>Gazipur DOTS Corner Sadar Hospital</v>
      </c>
      <c r="BK1714" s="392">
        <v>0</v>
      </c>
      <c r="BL1714" s="392">
        <v>0</v>
      </c>
      <c r="BM1714" s="392">
        <v>0</v>
      </c>
      <c r="BN1714" s="392">
        <v>0</v>
      </c>
      <c r="BO1714" s="392">
        <v>0</v>
      </c>
      <c r="BP1714" s="392">
        <v>0</v>
      </c>
      <c r="BQ1714" s="392">
        <v>0</v>
      </c>
      <c r="BR1714" s="392">
        <v>0</v>
      </c>
      <c r="BS1714" s="392">
        <v>0</v>
      </c>
      <c r="BT1714" s="392">
        <v>0</v>
      </c>
      <c r="BU1714" s="392">
        <v>0</v>
      </c>
      <c r="BV1714" s="392">
        <v>0</v>
      </c>
      <c r="BW1714" s="392">
        <v>0</v>
      </c>
      <c r="BX1714" s="392">
        <v>0</v>
      </c>
      <c r="BY1714" s="392">
        <v>0</v>
      </c>
      <c r="CA1714" s="248" t="s">
        <v>33</v>
      </c>
      <c r="CB1714" s="248" t="s">
        <v>232</v>
      </c>
      <c r="CC1714" s="248" t="str">
        <f t="shared" si="46"/>
        <v>Gazipur DOTS Corner Sadar Hospital</v>
      </c>
      <c r="CD1714" s="395">
        <v>0</v>
      </c>
      <c r="CE1714" s="395">
        <v>0</v>
      </c>
      <c r="CF1714" s="395">
        <v>0</v>
      </c>
      <c r="CG1714" s="395">
        <v>0</v>
      </c>
      <c r="CH1714" s="395">
        <v>0</v>
      </c>
      <c r="CI1714" s="395">
        <v>0</v>
      </c>
      <c r="CJ1714" s="395">
        <v>0</v>
      </c>
      <c r="CK1714" s="395">
        <v>0</v>
      </c>
      <c r="CN1714" s="248" t="s">
        <v>33</v>
      </c>
      <c r="CO1714" s="248" t="s">
        <v>232</v>
      </c>
      <c r="CP1714" s="248" t="str">
        <f t="shared" si="47"/>
        <v>Gazipur DOTS Corner Sadar Hospital</v>
      </c>
      <c r="CQ1714" s="395">
        <v>0</v>
      </c>
      <c r="CR1714" s="395">
        <v>0</v>
      </c>
      <c r="CS1714" s="395">
        <v>0</v>
      </c>
      <c r="CT1714" s="395">
        <v>0</v>
      </c>
      <c r="CU1714" s="395">
        <v>0</v>
      </c>
      <c r="CV1714" s="395">
        <v>0</v>
      </c>
      <c r="CW1714" s="395">
        <v>0</v>
      </c>
      <c r="CX1714" s="395">
        <v>0</v>
      </c>
      <c r="CZ1714" s="248" t="s">
        <v>33</v>
      </c>
      <c r="DA1714" s="248" t="s">
        <v>232</v>
      </c>
      <c r="DB1714" s="248" t="str">
        <f t="shared" si="48"/>
        <v>Gazipur DOTS Corner Sadar Hospital</v>
      </c>
      <c r="DC1714" s="365">
        <v>0</v>
      </c>
      <c r="DD1714"/>
      <c r="DE1714" s="248" t="s">
        <v>33</v>
      </c>
      <c r="DF1714" s="248" t="s">
        <v>232</v>
      </c>
      <c r="DG1714" s="248" t="str">
        <f t="shared" si="49"/>
        <v>Gazipur DOTS Corner Sadar Hospital</v>
      </c>
      <c r="DH1714" s="365">
        <v>0</v>
      </c>
      <c r="DI1714"/>
      <c r="DJ1714" s="248" t="s">
        <v>33</v>
      </c>
      <c r="DK1714" s="248" t="s">
        <v>232</v>
      </c>
      <c r="DL1714" s="248" t="str">
        <f t="shared" si="42"/>
        <v>Gazipur DOTS Corner Sadar Hospital</v>
      </c>
      <c r="DM1714" s="365"/>
      <c r="DN1714"/>
      <c r="DO1714" s="248" t="s">
        <v>33</v>
      </c>
      <c r="DP1714" s="248" t="s">
        <v>232</v>
      </c>
      <c r="DQ1714" s="248" t="str">
        <f t="shared" si="43"/>
        <v>Gazipur DOTS Corner Sadar Hospital</v>
      </c>
      <c r="DR1714" s="365"/>
    </row>
    <row r="1715" spans="1:122" ht="15" hidden="1" x14ac:dyDescent="0.25">
      <c r="A1715" s="248" t="s">
        <v>33</v>
      </c>
      <c r="B1715" s="249" t="s">
        <v>884</v>
      </c>
      <c r="C1715" s="248" t="str">
        <f t="shared" si="40"/>
        <v>Gazipur Gazipur BGMEA</v>
      </c>
      <c r="D1715" s="366">
        <v>9</v>
      </c>
      <c r="E1715" s="366">
        <v>1</v>
      </c>
      <c r="F1715" s="366">
        <v>0</v>
      </c>
      <c r="G1715" s="366">
        <v>0</v>
      </c>
      <c r="H1715" s="366">
        <v>0</v>
      </c>
      <c r="I1715" s="366">
        <v>1</v>
      </c>
      <c r="J1715" s="366">
        <v>0</v>
      </c>
      <c r="K1715" s="366">
        <v>0</v>
      </c>
      <c r="L1715" s="366">
        <v>0</v>
      </c>
      <c r="M1715" s="366">
        <v>0</v>
      </c>
      <c r="N1715" s="366">
        <v>3</v>
      </c>
      <c r="O1715" s="366">
        <v>0</v>
      </c>
      <c r="P1715" s="366">
        <v>0</v>
      </c>
      <c r="Q1715" s="366">
        <v>0</v>
      </c>
      <c r="R1715" s="366">
        <v>0</v>
      </c>
      <c r="S1715" s="178"/>
      <c r="T1715" s="178"/>
      <c r="U1715" s="248" t="s">
        <v>33</v>
      </c>
      <c r="V1715" s="249" t="s">
        <v>884</v>
      </c>
      <c r="W1715" s="248" t="str">
        <f t="shared" si="41"/>
        <v>Gazipur Gazipur BGMEA</v>
      </c>
      <c r="X1715" s="366">
        <v>8</v>
      </c>
      <c r="Y1715" s="366">
        <v>2</v>
      </c>
      <c r="Z1715" s="366">
        <v>0</v>
      </c>
      <c r="AA1715" s="366">
        <v>0</v>
      </c>
      <c r="AB1715" s="366">
        <v>0</v>
      </c>
      <c r="AC1715" s="366">
        <v>3</v>
      </c>
      <c r="AD1715" s="366">
        <v>1</v>
      </c>
      <c r="AE1715" s="366">
        <v>0</v>
      </c>
      <c r="AF1715" s="366">
        <v>0</v>
      </c>
      <c r="AG1715" s="366">
        <v>0</v>
      </c>
      <c r="AH1715" s="366">
        <v>3</v>
      </c>
      <c r="AI1715" s="366">
        <v>2</v>
      </c>
      <c r="AJ1715" s="366">
        <v>0</v>
      </c>
      <c r="AK1715" s="366">
        <v>0</v>
      </c>
      <c r="AL1715" s="366">
        <v>0</v>
      </c>
      <c r="AO1715" s="248" t="s">
        <v>33</v>
      </c>
      <c r="AP1715" s="249" t="s">
        <v>884</v>
      </c>
      <c r="AQ1715" s="248" t="str">
        <f t="shared" si="44"/>
        <v>Gazipur Gazipur BGMEA</v>
      </c>
      <c r="AR1715" s="392">
        <v>0</v>
      </c>
      <c r="AS1715" s="392">
        <v>0</v>
      </c>
      <c r="AT1715" s="392">
        <v>0</v>
      </c>
      <c r="AU1715" s="392">
        <v>0</v>
      </c>
      <c r="AV1715" s="392">
        <v>0</v>
      </c>
      <c r="AW1715" s="392">
        <v>0</v>
      </c>
      <c r="AX1715" s="392">
        <v>0</v>
      </c>
      <c r="AY1715" s="392">
        <v>0</v>
      </c>
      <c r="AZ1715" s="392">
        <v>0</v>
      </c>
      <c r="BA1715" s="392">
        <v>0</v>
      </c>
      <c r="BB1715" s="392">
        <v>0</v>
      </c>
      <c r="BC1715" s="392">
        <v>0</v>
      </c>
      <c r="BD1715" s="392">
        <v>0</v>
      </c>
      <c r="BE1715" s="392">
        <v>0</v>
      </c>
      <c r="BF1715" s="392">
        <v>0</v>
      </c>
      <c r="BH1715" s="248" t="s">
        <v>33</v>
      </c>
      <c r="BI1715" s="249" t="s">
        <v>884</v>
      </c>
      <c r="BJ1715" s="248" t="str">
        <f t="shared" si="45"/>
        <v>Gazipur Gazipur BGMEA</v>
      </c>
      <c r="BK1715" s="392">
        <v>0</v>
      </c>
      <c r="BL1715" s="392">
        <v>0</v>
      </c>
      <c r="BM1715" s="392">
        <v>0</v>
      </c>
      <c r="BN1715" s="392">
        <v>0</v>
      </c>
      <c r="BO1715" s="392">
        <v>0</v>
      </c>
      <c r="BP1715" s="392">
        <v>0</v>
      </c>
      <c r="BQ1715" s="392">
        <v>0</v>
      </c>
      <c r="BR1715" s="392">
        <v>0</v>
      </c>
      <c r="BS1715" s="392">
        <v>0</v>
      </c>
      <c r="BT1715" s="392">
        <v>0</v>
      </c>
      <c r="BU1715" s="392">
        <v>0</v>
      </c>
      <c r="BV1715" s="392">
        <v>0</v>
      </c>
      <c r="BW1715" s="392">
        <v>0</v>
      </c>
      <c r="BX1715" s="392">
        <v>0</v>
      </c>
      <c r="BY1715" s="392">
        <v>0</v>
      </c>
      <c r="CA1715" s="248" t="s">
        <v>33</v>
      </c>
      <c r="CB1715" s="249" t="s">
        <v>884</v>
      </c>
      <c r="CC1715" s="248" t="str">
        <f t="shared" si="46"/>
        <v>Gazipur Gazipur BGMEA</v>
      </c>
      <c r="CD1715" s="395">
        <v>0</v>
      </c>
      <c r="CE1715" s="395">
        <v>0</v>
      </c>
      <c r="CF1715" s="395">
        <v>0</v>
      </c>
      <c r="CG1715" s="395">
        <v>0</v>
      </c>
      <c r="CH1715" s="395">
        <v>0</v>
      </c>
      <c r="CI1715" s="395">
        <v>0</v>
      </c>
      <c r="CJ1715" s="395">
        <v>0</v>
      </c>
      <c r="CK1715" s="395">
        <v>0</v>
      </c>
      <c r="CN1715" s="248" t="s">
        <v>33</v>
      </c>
      <c r="CO1715" s="249" t="s">
        <v>884</v>
      </c>
      <c r="CP1715" s="248" t="str">
        <f t="shared" si="47"/>
        <v>Gazipur Gazipur BGMEA</v>
      </c>
      <c r="CQ1715" s="395">
        <v>0</v>
      </c>
      <c r="CR1715" s="395">
        <v>0</v>
      </c>
      <c r="CS1715" s="395">
        <v>0</v>
      </c>
      <c r="CT1715" s="395">
        <v>0</v>
      </c>
      <c r="CU1715" s="395">
        <v>0</v>
      </c>
      <c r="CV1715" s="395">
        <v>0</v>
      </c>
      <c r="CW1715" s="395">
        <v>0</v>
      </c>
      <c r="CX1715" s="395">
        <v>0</v>
      </c>
      <c r="CZ1715" s="248" t="s">
        <v>33</v>
      </c>
      <c r="DA1715" s="249" t="s">
        <v>884</v>
      </c>
      <c r="DB1715" s="248" t="str">
        <f t="shared" si="48"/>
        <v>Gazipur Gazipur BGMEA</v>
      </c>
      <c r="DC1715" s="365">
        <v>0</v>
      </c>
      <c r="DD1715"/>
      <c r="DE1715" s="248" t="s">
        <v>33</v>
      </c>
      <c r="DF1715" s="249" t="s">
        <v>884</v>
      </c>
      <c r="DG1715" s="248" t="str">
        <f t="shared" si="49"/>
        <v>Gazipur Gazipur BGMEA</v>
      </c>
      <c r="DH1715" s="365">
        <v>1</v>
      </c>
      <c r="DI1715"/>
      <c r="DJ1715" s="248" t="s">
        <v>33</v>
      </c>
      <c r="DK1715" s="249" t="s">
        <v>884</v>
      </c>
      <c r="DL1715" s="248" t="str">
        <f t="shared" si="42"/>
        <v>Gazipur Gazipur BGMEA</v>
      </c>
      <c r="DM1715" s="365"/>
      <c r="DN1715"/>
      <c r="DO1715" s="248" t="s">
        <v>33</v>
      </c>
      <c r="DP1715" s="249" t="s">
        <v>884</v>
      </c>
      <c r="DQ1715" s="248" t="str">
        <f t="shared" si="43"/>
        <v>Gazipur Gazipur BGMEA</v>
      </c>
      <c r="DR1715" s="365"/>
    </row>
    <row r="1716" spans="1:122" ht="15" hidden="1" x14ac:dyDescent="0.25">
      <c r="A1716" s="248" t="s">
        <v>33</v>
      </c>
      <c r="B1716" s="249" t="s">
        <v>885</v>
      </c>
      <c r="C1716" s="248" t="str">
        <f t="shared" ref="C1716:C1768" si="50">A1716&amp;" "&amp;B1716</f>
        <v>Gazipur Gazipur (Konabari) BGMEA</v>
      </c>
      <c r="D1716" s="366">
        <v>28</v>
      </c>
      <c r="E1716" s="366">
        <v>4</v>
      </c>
      <c r="F1716" s="366">
        <v>0</v>
      </c>
      <c r="G1716" s="366">
        <v>0</v>
      </c>
      <c r="H1716" s="366">
        <v>0</v>
      </c>
      <c r="I1716" s="366">
        <v>9</v>
      </c>
      <c r="J1716" s="366">
        <v>2</v>
      </c>
      <c r="K1716" s="366">
        <v>0</v>
      </c>
      <c r="L1716" s="366">
        <v>0</v>
      </c>
      <c r="M1716" s="366">
        <v>0</v>
      </c>
      <c r="N1716" s="366">
        <v>7</v>
      </c>
      <c r="O1716" s="366">
        <v>1</v>
      </c>
      <c r="P1716" s="366">
        <v>0</v>
      </c>
      <c r="Q1716" s="366">
        <v>0</v>
      </c>
      <c r="R1716" s="366">
        <v>0</v>
      </c>
      <c r="S1716" s="178"/>
      <c r="T1716" s="178"/>
      <c r="U1716" s="248" t="s">
        <v>33</v>
      </c>
      <c r="V1716" s="249" t="s">
        <v>885</v>
      </c>
      <c r="W1716" s="248" t="str">
        <f t="shared" ref="W1716:W1768" si="51">U1716&amp;" "&amp;V1716</f>
        <v>Gazipur Gazipur (Konabari) BGMEA</v>
      </c>
      <c r="X1716" s="366">
        <v>16</v>
      </c>
      <c r="Y1716" s="366">
        <v>1</v>
      </c>
      <c r="Z1716" s="366">
        <v>0</v>
      </c>
      <c r="AA1716" s="366">
        <v>0</v>
      </c>
      <c r="AB1716" s="366">
        <v>0</v>
      </c>
      <c r="AC1716" s="366">
        <v>5</v>
      </c>
      <c r="AD1716" s="366">
        <v>0</v>
      </c>
      <c r="AE1716" s="366">
        <v>0</v>
      </c>
      <c r="AF1716" s="366">
        <v>0</v>
      </c>
      <c r="AG1716" s="366">
        <v>0</v>
      </c>
      <c r="AH1716" s="366">
        <v>13</v>
      </c>
      <c r="AI1716" s="366">
        <v>5</v>
      </c>
      <c r="AJ1716" s="366">
        <v>0</v>
      </c>
      <c r="AK1716" s="366">
        <v>0</v>
      </c>
      <c r="AL1716" s="366">
        <v>0</v>
      </c>
      <c r="AO1716" s="248" t="s">
        <v>33</v>
      </c>
      <c r="AP1716" s="249" t="s">
        <v>885</v>
      </c>
      <c r="AQ1716" s="248" t="str">
        <f t="shared" si="44"/>
        <v>Gazipur Gazipur (Konabari) BGMEA</v>
      </c>
      <c r="AR1716" s="392">
        <v>0</v>
      </c>
      <c r="AS1716" s="392">
        <v>0</v>
      </c>
      <c r="AT1716" s="392">
        <v>0</v>
      </c>
      <c r="AU1716" s="392">
        <v>0</v>
      </c>
      <c r="AV1716" s="392">
        <v>0</v>
      </c>
      <c r="AW1716" s="392">
        <v>0</v>
      </c>
      <c r="AX1716" s="392">
        <v>0</v>
      </c>
      <c r="AY1716" s="392">
        <v>0</v>
      </c>
      <c r="AZ1716" s="392">
        <v>0</v>
      </c>
      <c r="BA1716" s="392">
        <v>0</v>
      </c>
      <c r="BB1716" s="392">
        <v>0</v>
      </c>
      <c r="BC1716" s="392">
        <v>0</v>
      </c>
      <c r="BD1716" s="392">
        <v>0</v>
      </c>
      <c r="BE1716" s="392">
        <v>0</v>
      </c>
      <c r="BF1716" s="392">
        <v>0</v>
      </c>
      <c r="BH1716" s="248" t="s">
        <v>33</v>
      </c>
      <c r="BI1716" s="249" t="s">
        <v>885</v>
      </c>
      <c r="BJ1716" s="248" t="str">
        <f t="shared" si="45"/>
        <v>Gazipur Gazipur (Konabari) BGMEA</v>
      </c>
      <c r="BK1716" s="392">
        <v>0</v>
      </c>
      <c r="BL1716" s="392">
        <v>0</v>
      </c>
      <c r="BM1716" s="392">
        <v>0</v>
      </c>
      <c r="BN1716" s="392">
        <v>0</v>
      </c>
      <c r="BO1716" s="392">
        <v>0</v>
      </c>
      <c r="BP1716" s="392">
        <v>0</v>
      </c>
      <c r="BQ1716" s="392">
        <v>0</v>
      </c>
      <c r="BR1716" s="392">
        <v>0</v>
      </c>
      <c r="BS1716" s="392">
        <v>0</v>
      </c>
      <c r="BT1716" s="392">
        <v>0</v>
      </c>
      <c r="BU1716" s="392">
        <v>0</v>
      </c>
      <c r="BV1716" s="392">
        <v>0</v>
      </c>
      <c r="BW1716" s="392">
        <v>0</v>
      </c>
      <c r="BX1716" s="392">
        <v>0</v>
      </c>
      <c r="BY1716" s="392">
        <v>0</v>
      </c>
      <c r="CA1716" s="248" t="s">
        <v>33</v>
      </c>
      <c r="CB1716" s="249" t="s">
        <v>885</v>
      </c>
      <c r="CC1716" s="248" t="str">
        <f t="shared" si="46"/>
        <v>Gazipur Gazipur (Konabari) BGMEA</v>
      </c>
      <c r="CD1716" s="395">
        <v>0</v>
      </c>
      <c r="CE1716" s="395">
        <v>0</v>
      </c>
      <c r="CF1716" s="395">
        <v>0</v>
      </c>
      <c r="CG1716" s="395">
        <v>0</v>
      </c>
      <c r="CH1716" s="395">
        <v>0</v>
      </c>
      <c r="CI1716" s="395">
        <v>0</v>
      </c>
      <c r="CJ1716" s="395">
        <v>0</v>
      </c>
      <c r="CK1716" s="395">
        <v>0</v>
      </c>
      <c r="CN1716" s="248" t="s">
        <v>33</v>
      </c>
      <c r="CO1716" s="249" t="s">
        <v>885</v>
      </c>
      <c r="CP1716" s="248" t="str">
        <f t="shared" si="47"/>
        <v>Gazipur Gazipur (Konabari) BGMEA</v>
      </c>
      <c r="CQ1716" s="395">
        <v>0</v>
      </c>
      <c r="CR1716" s="395">
        <v>0</v>
      </c>
      <c r="CS1716" s="395">
        <v>0</v>
      </c>
      <c r="CT1716" s="395">
        <v>0</v>
      </c>
      <c r="CU1716" s="395">
        <v>0</v>
      </c>
      <c r="CV1716" s="395">
        <v>0</v>
      </c>
      <c r="CW1716" s="395">
        <v>0</v>
      </c>
      <c r="CX1716" s="395">
        <v>0</v>
      </c>
      <c r="CZ1716" s="248" t="s">
        <v>33</v>
      </c>
      <c r="DA1716" s="249" t="s">
        <v>885</v>
      </c>
      <c r="DB1716" s="248" t="str">
        <f t="shared" si="48"/>
        <v>Gazipur Gazipur (Konabari) BGMEA</v>
      </c>
      <c r="DC1716" s="365">
        <v>0</v>
      </c>
      <c r="DD1716"/>
      <c r="DE1716" s="248" t="s">
        <v>33</v>
      </c>
      <c r="DF1716" s="249" t="s">
        <v>885</v>
      </c>
      <c r="DG1716" s="248" t="str">
        <f t="shared" si="49"/>
        <v>Gazipur Gazipur (Konabari) BGMEA</v>
      </c>
      <c r="DH1716" s="365">
        <v>0</v>
      </c>
      <c r="DI1716"/>
      <c r="DJ1716" s="248" t="s">
        <v>33</v>
      </c>
      <c r="DK1716" s="249" t="s">
        <v>885</v>
      </c>
      <c r="DL1716" s="248" t="str">
        <f t="shared" si="42"/>
        <v>Gazipur Gazipur (Konabari) BGMEA</v>
      </c>
      <c r="DM1716" s="365"/>
      <c r="DN1716"/>
      <c r="DO1716" s="248" t="s">
        <v>33</v>
      </c>
      <c r="DP1716" s="249" t="s">
        <v>885</v>
      </c>
      <c r="DQ1716" s="248" t="str">
        <f t="shared" si="43"/>
        <v>Gazipur Gazipur (Konabari) BGMEA</v>
      </c>
      <c r="DR1716" s="365"/>
    </row>
    <row r="1717" spans="1:122" ht="15" hidden="1" x14ac:dyDescent="0.25">
      <c r="A1717" s="248" t="s">
        <v>33</v>
      </c>
      <c r="B1717" s="227" t="s">
        <v>233</v>
      </c>
      <c r="C1717" s="248" t="str">
        <f t="shared" si="50"/>
        <v>Gazipur Gazipur Sadar</v>
      </c>
      <c r="D1717" s="366">
        <v>213</v>
      </c>
      <c r="E1717" s="366">
        <v>7</v>
      </c>
      <c r="F1717" s="366">
        <v>0</v>
      </c>
      <c r="G1717" s="366">
        <v>0</v>
      </c>
      <c r="H1717" s="366">
        <v>0</v>
      </c>
      <c r="I1717" s="366">
        <v>55</v>
      </c>
      <c r="J1717" s="366">
        <v>0</v>
      </c>
      <c r="K1717" s="366">
        <v>0</v>
      </c>
      <c r="L1717" s="366">
        <v>0</v>
      </c>
      <c r="M1717" s="366">
        <v>0</v>
      </c>
      <c r="N1717" s="366">
        <v>68</v>
      </c>
      <c r="O1717" s="366">
        <v>3</v>
      </c>
      <c r="P1717" s="366">
        <v>0</v>
      </c>
      <c r="Q1717" s="366">
        <v>0</v>
      </c>
      <c r="R1717" s="366">
        <v>0</v>
      </c>
      <c r="S1717" s="169"/>
      <c r="T1717" s="169"/>
      <c r="U1717" s="248" t="s">
        <v>33</v>
      </c>
      <c r="V1717" s="227" t="s">
        <v>233</v>
      </c>
      <c r="W1717" s="248" t="str">
        <f t="shared" si="51"/>
        <v>Gazipur Gazipur Sadar</v>
      </c>
      <c r="X1717" s="366">
        <v>164</v>
      </c>
      <c r="Y1717" s="366">
        <v>3</v>
      </c>
      <c r="Z1717" s="366">
        <v>0</v>
      </c>
      <c r="AA1717" s="366">
        <v>0</v>
      </c>
      <c r="AB1717" s="366">
        <v>0</v>
      </c>
      <c r="AC1717" s="366">
        <v>21</v>
      </c>
      <c r="AD1717" s="366">
        <v>3</v>
      </c>
      <c r="AE1717" s="366">
        <v>0</v>
      </c>
      <c r="AF1717" s="366">
        <v>0</v>
      </c>
      <c r="AG1717" s="366">
        <v>0</v>
      </c>
      <c r="AH1717" s="366">
        <v>104</v>
      </c>
      <c r="AI1717" s="366">
        <v>3</v>
      </c>
      <c r="AJ1717" s="366">
        <v>0</v>
      </c>
      <c r="AK1717" s="366">
        <v>0</v>
      </c>
      <c r="AL1717" s="366">
        <v>0</v>
      </c>
      <c r="AO1717" s="248" t="s">
        <v>33</v>
      </c>
      <c r="AP1717" s="227" t="s">
        <v>233</v>
      </c>
      <c r="AQ1717" s="248" t="str">
        <f t="shared" si="44"/>
        <v>Gazipur Gazipur Sadar</v>
      </c>
      <c r="AR1717" s="392">
        <v>4</v>
      </c>
      <c r="AS1717" s="392">
        <v>0</v>
      </c>
      <c r="AT1717" s="392">
        <v>0</v>
      </c>
      <c r="AU1717" s="392">
        <v>0</v>
      </c>
      <c r="AV1717" s="392">
        <v>0</v>
      </c>
      <c r="AW1717" s="392">
        <v>6</v>
      </c>
      <c r="AX1717" s="392">
        <v>0</v>
      </c>
      <c r="AY1717" s="392">
        <v>0</v>
      </c>
      <c r="AZ1717" s="392">
        <v>0</v>
      </c>
      <c r="BA1717" s="392">
        <v>0</v>
      </c>
      <c r="BB1717" s="392">
        <v>7</v>
      </c>
      <c r="BC1717" s="392">
        <v>0</v>
      </c>
      <c r="BD1717" s="392">
        <v>0</v>
      </c>
      <c r="BE1717" s="392">
        <v>0</v>
      </c>
      <c r="BF1717" s="392">
        <v>0</v>
      </c>
      <c r="BH1717" s="248" t="s">
        <v>33</v>
      </c>
      <c r="BI1717" s="227" t="s">
        <v>233</v>
      </c>
      <c r="BJ1717" s="248" t="str">
        <f t="shared" si="45"/>
        <v>Gazipur Gazipur Sadar</v>
      </c>
      <c r="BK1717" s="392">
        <v>4</v>
      </c>
      <c r="BL1717" s="392">
        <v>0</v>
      </c>
      <c r="BM1717" s="392">
        <v>0</v>
      </c>
      <c r="BN1717" s="392">
        <v>0</v>
      </c>
      <c r="BO1717" s="392">
        <v>0</v>
      </c>
      <c r="BP1717" s="392">
        <v>4</v>
      </c>
      <c r="BQ1717" s="392">
        <v>0</v>
      </c>
      <c r="BR1717" s="392">
        <v>0</v>
      </c>
      <c r="BS1717" s="392">
        <v>0</v>
      </c>
      <c r="BT1717" s="392">
        <v>0</v>
      </c>
      <c r="BU1717" s="392">
        <v>9</v>
      </c>
      <c r="BV1717" s="392">
        <v>1</v>
      </c>
      <c r="BW1717" s="392">
        <v>0</v>
      </c>
      <c r="BX1717" s="392">
        <v>0</v>
      </c>
      <c r="BY1717" s="392">
        <v>0</v>
      </c>
      <c r="CA1717" s="248" t="s">
        <v>33</v>
      </c>
      <c r="CB1717" s="227" t="s">
        <v>233</v>
      </c>
      <c r="CC1717" s="248" t="str">
        <f t="shared" si="46"/>
        <v>Gazipur Gazipur Sadar</v>
      </c>
      <c r="CD1717" s="395">
        <v>29</v>
      </c>
      <c r="CE1717" s="395">
        <v>3</v>
      </c>
      <c r="CF1717" s="395">
        <v>8</v>
      </c>
      <c r="CG1717" s="395">
        <v>1</v>
      </c>
      <c r="CH1717" s="395">
        <v>0</v>
      </c>
      <c r="CI1717" s="395">
        <v>0</v>
      </c>
      <c r="CJ1717" s="395">
        <v>0</v>
      </c>
      <c r="CK1717" s="395">
        <v>0</v>
      </c>
      <c r="CN1717" s="248" t="s">
        <v>33</v>
      </c>
      <c r="CO1717" s="227" t="s">
        <v>233</v>
      </c>
      <c r="CP1717" s="248" t="str">
        <f t="shared" si="47"/>
        <v>Gazipur Gazipur Sadar</v>
      </c>
      <c r="CQ1717" s="395">
        <v>21</v>
      </c>
      <c r="CR1717" s="395">
        <v>1</v>
      </c>
      <c r="CS1717" s="395">
        <v>10</v>
      </c>
      <c r="CT1717" s="395">
        <v>0</v>
      </c>
      <c r="CU1717" s="395">
        <v>0</v>
      </c>
      <c r="CV1717" s="395">
        <v>0</v>
      </c>
      <c r="CW1717" s="395">
        <v>0</v>
      </c>
      <c r="CX1717" s="395">
        <v>0</v>
      </c>
      <c r="CZ1717" s="248" t="s">
        <v>33</v>
      </c>
      <c r="DA1717" s="227" t="s">
        <v>233</v>
      </c>
      <c r="DB1717" s="248" t="str">
        <f t="shared" si="48"/>
        <v>Gazipur Gazipur Sadar</v>
      </c>
      <c r="DC1717" s="365">
        <v>24</v>
      </c>
      <c r="DD1717"/>
      <c r="DE1717" s="248" t="s">
        <v>33</v>
      </c>
      <c r="DF1717" s="227" t="s">
        <v>233</v>
      </c>
      <c r="DG1717" s="248" t="str">
        <f t="shared" si="49"/>
        <v>Gazipur Gazipur Sadar</v>
      </c>
      <c r="DH1717" s="365">
        <v>16</v>
      </c>
      <c r="DI1717"/>
      <c r="DJ1717" s="248" t="s">
        <v>33</v>
      </c>
      <c r="DK1717" s="227" t="s">
        <v>233</v>
      </c>
      <c r="DL1717" s="248" t="str">
        <f t="shared" si="42"/>
        <v>Gazipur Gazipur Sadar</v>
      </c>
      <c r="DM1717" s="365"/>
      <c r="DN1717"/>
      <c r="DO1717" s="248" t="s">
        <v>33</v>
      </c>
      <c r="DP1717" s="227" t="s">
        <v>233</v>
      </c>
      <c r="DQ1717" s="248" t="str">
        <f t="shared" si="43"/>
        <v>Gazipur Gazipur Sadar</v>
      </c>
      <c r="DR1717" s="365"/>
    </row>
    <row r="1718" spans="1:122" ht="15" hidden="1" x14ac:dyDescent="0.25">
      <c r="A1718" s="248" t="s">
        <v>33</v>
      </c>
      <c r="B1718" s="249" t="s">
        <v>234</v>
      </c>
      <c r="C1718" s="248" t="str">
        <f t="shared" si="50"/>
        <v>Gazipur IMCH (Tongi)</v>
      </c>
      <c r="D1718" s="366">
        <v>0</v>
      </c>
      <c r="E1718" s="366">
        <v>0</v>
      </c>
      <c r="F1718" s="366">
        <v>0</v>
      </c>
      <c r="G1718" s="366">
        <v>0</v>
      </c>
      <c r="H1718" s="366">
        <v>0</v>
      </c>
      <c r="I1718" s="366">
        <v>0</v>
      </c>
      <c r="J1718" s="366">
        <v>0</v>
      </c>
      <c r="K1718" s="366">
        <v>0</v>
      </c>
      <c r="L1718" s="366">
        <v>0</v>
      </c>
      <c r="M1718" s="366">
        <v>0</v>
      </c>
      <c r="N1718" s="366">
        <v>2</v>
      </c>
      <c r="O1718" s="366">
        <v>0</v>
      </c>
      <c r="P1718" s="366">
        <v>0</v>
      </c>
      <c r="Q1718" s="366">
        <v>0</v>
      </c>
      <c r="R1718" s="366">
        <v>0</v>
      </c>
      <c r="S1718" s="169"/>
      <c r="T1718" s="169"/>
      <c r="U1718" s="248" t="s">
        <v>33</v>
      </c>
      <c r="V1718" s="249" t="s">
        <v>234</v>
      </c>
      <c r="W1718" s="248" t="str">
        <f t="shared" si="51"/>
        <v>Gazipur IMCH (Tongi)</v>
      </c>
      <c r="X1718" s="366">
        <v>0</v>
      </c>
      <c r="Y1718" s="366">
        <v>0</v>
      </c>
      <c r="Z1718" s="366">
        <v>0</v>
      </c>
      <c r="AA1718" s="366">
        <v>0</v>
      </c>
      <c r="AB1718" s="366">
        <v>0</v>
      </c>
      <c r="AC1718" s="366">
        <v>0</v>
      </c>
      <c r="AD1718" s="366">
        <v>0</v>
      </c>
      <c r="AE1718" s="366">
        <v>0</v>
      </c>
      <c r="AF1718" s="366">
        <v>0</v>
      </c>
      <c r="AG1718" s="366">
        <v>0</v>
      </c>
      <c r="AH1718" s="366">
        <v>1</v>
      </c>
      <c r="AI1718" s="366">
        <v>0</v>
      </c>
      <c r="AJ1718" s="366">
        <v>0</v>
      </c>
      <c r="AK1718" s="366">
        <v>0</v>
      </c>
      <c r="AL1718" s="366">
        <v>0</v>
      </c>
      <c r="AO1718" s="248" t="s">
        <v>33</v>
      </c>
      <c r="AP1718" s="249" t="s">
        <v>234</v>
      </c>
      <c r="AQ1718" s="248" t="str">
        <f t="shared" si="44"/>
        <v>Gazipur IMCH (Tongi)</v>
      </c>
      <c r="AR1718" s="392">
        <v>0</v>
      </c>
      <c r="AS1718" s="392">
        <v>0</v>
      </c>
      <c r="AT1718" s="392">
        <v>0</v>
      </c>
      <c r="AU1718" s="392">
        <v>0</v>
      </c>
      <c r="AV1718" s="392">
        <v>0</v>
      </c>
      <c r="AW1718" s="392">
        <v>0</v>
      </c>
      <c r="AX1718" s="392">
        <v>0</v>
      </c>
      <c r="AY1718" s="392">
        <v>0</v>
      </c>
      <c r="AZ1718" s="392">
        <v>0</v>
      </c>
      <c r="BA1718" s="392">
        <v>0</v>
      </c>
      <c r="BB1718" s="392">
        <v>0</v>
      </c>
      <c r="BC1718" s="392">
        <v>0</v>
      </c>
      <c r="BD1718" s="392">
        <v>0</v>
      </c>
      <c r="BE1718" s="392">
        <v>0</v>
      </c>
      <c r="BF1718" s="392">
        <v>0</v>
      </c>
      <c r="BH1718" s="248" t="s">
        <v>33</v>
      </c>
      <c r="BI1718" s="249" t="s">
        <v>234</v>
      </c>
      <c r="BJ1718" s="248" t="str">
        <f t="shared" si="45"/>
        <v>Gazipur IMCH (Tongi)</v>
      </c>
      <c r="BK1718" s="392">
        <v>0</v>
      </c>
      <c r="BL1718" s="392">
        <v>0</v>
      </c>
      <c r="BM1718" s="392">
        <v>0</v>
      </c>
      <c r="BN1718" s="392">
        <v>0</v>
      </c>
      <c r="BO1718" s="392">
        <v>0</v>
      </c>
      <c r="BP1718" s="392">
        <v>0</v>
      </c>
      <c r="BQ1718" s="392">
        <v>0</v>
      </c>
      <c r="BR1718" s="392">
        <v>0</v>
      </c>
      <c r="BS1718" s="392">
        <v>0</v>
      </c>
      <c r="BT1718" s="392">
        <v>0</v>
      </c>
      <c r="BU1718" s="392">
        <v>0</v>
      </c>
      <c r="BV1718" s="392">
        <v>0</v>
      </c>
      <c r="BW1718" s="392">
        <v>0</v>
      </c>
      <c r="BX1718" s="392">
        <v>0</v>
      </c>
      <c r="BY1718" s="392">
        <v>0</v>
      </c>
      <c r="CA1718" s="248" t="s">
        <v>33</v>
      </c>
      <c r="CB1718" s="249" t="s">
        <v>234</v>
      </c>
      <c r="CC1718" s="248" t="str">
        <f t="shared" si="46"/>
        <v>Gazipur IMCH (Tongi)</v>
      </c>
      <c r="CD1718" s="395">
        <v>0</v>
      </c>
      <c r="CE1718" s="395">
        <v>0</v>
      </c>
      <c r="CF1718" s="395">
        <v>0</v>
      </c>
      <c r="CG1718" s="395">
        <v>0</v>
      </c>
      <c r="CH1718" s="395">
        <v>0</v>
      </c>
      <c r="CI1718" s="395">
        <v>0</v>
      </c>
      <c r="CJ1718" s="395">
        <v>0</v>
      </c>
      <c r="CK1718" s="395">
        <v>0</v>
      </c>
      <c r="CN1718" s="248" t="s">
        <v>33</v>
      </c>
      <c r="CO1718" s="249" t="s">
        <v>234</v>
      </c>
      <c r="CP1718" s="248" t="str">
        <f t="shared" si="47"/>
        <v>Gazipur IMCH (Tongi)</v>
      </c>
      <c r="CQ1718" s="395">
        <v>0</v>
      </c>
      <c r="CR1718" s="395">
        <v>0</v>
      </c>
      <c r="CS1718" s="395">
        <v>0</v>
      </c>
      <c r="CT1718" s="395">
        <v>0</v>
      </c>
      <c r="CU1718" s="395">
        <v>0</v>
      </c>
      <c r="CV1718" s="395">
        <v>0</v>
      </c>
      <c r="CW1718" s="395">
        <v>0</v>
      </c>
      <c r="CX1718" s="395">
        <v>0</v>
      </c>
      <c r="CZ1718" s="248" t="s">
        <v>33</v>
      </c>
      <c r="DA1718" s="249" t="s">
        <v>234</v>
      </c>
      <c r="DB1718" s="248" t="str">
        <f t="shared" si="48"/>
        <v>Gazipur IMCH (Tongi)</v>
      </c>
      <c r="DC1718" s="365">
        <v>0</v>
      </c>
      <c r="DD1718"/>
      <c r="DE1718" s="248" t="s">
        <v>33</v>
      </c>
      <c r="DF1718" s="249" t="s">
        <v>234</v>
      </c>
      <c r="DG1718" s="248" t="str">
        <f t="shared" si="49"/>
        <v>Gazipur IMCH (Tongi)</v>
      </c>
      <c r="DH1718" s="365">
        <v>0</v>
      </c>
      <c r="DI1718"/>
      <c r="DJ1718" s="248" t="s">
        <v>33</v>
      </c>
      <c r="DK1718" s="249" t="s">
        <v>234</v>
      </c>
      <c r="DL1718" s="248" t="str">
        <f t="shared" si="42"/>
        <v>Gazipur IMCH (Tongi)</v>
      </c>
      <c r="DM1718" s="365"/>
      <c r="DN1718"/>
      <c r="DO1718" s="248" t="s">
        <v>33</v>
      </c>
      <c r="DP1718" s="249" t="s">
        <v>234</v>
      </c>
      <c r="DQ1718" s="248" t="str">
        <f t="shared" si="43"/>
        <v>Gazipur IMCH (Tongi)</v>
      </c>
      <c r="DR1718" s="365"/>
    </row>
    <row r="1719" spans="1:122" ht="15" hidden="1" x14ac:dyDescent="0.25">
      <c r="A1719" s="251" t="s">
        <v>33</v>
      </c>
      <c r="B1719" s="248" t="s">
        <v>235</v>
      </c>
      <c r="C1719" s="248" t="str">
        <f t="shared" si="50"/>
        <v>Gazipur Kaliakar</v>
      </c>
      <c r="D1719" s="366">
        <v>91</v>
      </c>
      <c r="E1719" s="366">
        <v>4</v>
      </c>
      <c r="F1719" s="366">
        <v>0</v>
      </c>
      <c r="G1719" s="366">
        <v>0</v>
      </c>
      <c r="H1719" s="366">
        <v>0</v>
      </c>
      <c r="I1719" s="366">
        <v>9</v>
      </c>
      <c r="J1719" s="366">
        <v>1</v>
      </c>
      <c r="K1719" s="366">
        <v>0</v>
      </c>
      <c r="L1719" s="366">
        <v>0</v>
      </c>
      <c r="M1719" s="366">
        <v>0</v>
      </c>
      <c r="N1719" s="366">
        <v>10</v>
      </c>
      <c r="O1719" s="366">
        <v>1</v>
      </c>
      <c r="P1719" s="366">
        <v>0</v>
      </c>
      <c r="Q1719" s="366">
        <v>0</v>
      </c>
      <c r="R1719" s="366">
        <v>0</v>
      </c>
      <c r="S1719" s="169"/>
      <c r="T1719" s="169"/>
      <c r="U1719" s="251" t="s">
        <v>33</v>
      </c>
      <c r="V1719" s="248" t="s">
        <v>235</v>
      </c>
      <c r="W1719" s="248" t="str">
        <f t="shared" si="51"/>
        <v>Gazipur Kaliakar</v>
      </c>
      <c r="X1719" s="366">
        <v>78</v>
      </c>
      <c r="Y1719" s="366">
        <v>2</v>
      </c>
      <c r="Z1719" s="366">
        <v>0</v>
      </c>
      <c r="AA1719" s="366">
        <v>0</v>
      </c>
      <c r="AB1719" s="366">
        <v>0</v>
      </c>
      <c r="AC1719" s="366">
        <v>8</v>
      </c>
      <c r="AD1719" s="366">
        <v>1</v>
      </c>
      <c r="AE1719" s="366">
        <v>0</v>
      </c>
      <c r="AF1719" s="366">
        <v>0</v>
      </c>
      <c r="AG1719" s="366">
        <v>0</v>
      </c>
      <c r="AH1719" s="366">
        <v>19</v>
      </c>
      <c r="AI1719" s="366">
        <v>0</v>
      </c>
      <c r="AJ1719" s="366">
        <v>0</v>
      </c>
      <c r="AK1719" s="366">
        <v>0</v>
      </c>
      <c r="AL1719" s="366">
        <v>0</v>
      </c>
      <c r="AO1719" s="251" t="s">
        <v>33</v>
      </c>
      <c r="AP1719" s="248" t="s">
        <v>235</v>
      </c>
      <c r="AQ1719" s="248" t="str">
        <f t="shared" si="44"/>
        <v>Gazipur Kaliakar</v>
      </c>
      <c r="AR1719" s="392">
        <v>0</v>
      </c>
      <c r="AS1719" s="392">
        <v>0</v>
      </c>
      <c r="AT1719" s="392">
        <v>0</v>
      </c>
      <c r="AU1719" s="392">
        <v>0</v>
      </c>
      <c r="AV1719" s="392">
        <v>0</v>
      </c>
      <c r="AW1719" s="392">
        <v>0</v>
      </c>
      <c r="AX1719" s="392">
        <v>0</v>
      </c>
      <c r="AY1719" s="392">
        <v>0</v>
      </c>
      <c r="AZ1719" s="392">
        <v>0</v>
      </c>
      <c r="BA1719" s="392">
        <v>0</v>
      </c>
      <c r="BB1719" s="392">
        <v>0</v>
      </c>
      <c r="BC1719" s="392">
        <v>0</v>
      </c>
      <c r="BD1719" s="392">
        <v>0</v>
      </c>
      <c r="BE1719" s="392">
        <v>0</v>
      </c>
      <c r="BF1719" s="392">
        <v>0</v>
      </c>
      <c r="BH1719" s="251" t="s">
        <v>33</v>
      </c>
      <c r="BI1719" s="248" t="s">
        <v>235</v>
      </c>
      <c r="BJ1719" s="248" t="str">
        <f t="shared" si="45"/>
        <v>Gazipur Kaliakar</v>
      </c>
      <c r="BK1719" s="392">
        <v>2</v>
      </c>
      <c r="BL1719" s="392">
        <v>0</v>
      </c>
      <c r="BM1719" s="392">
        <v>0</v>
      </c>
      <c r="BN1719" s="392">
        <v>0</v>
      </c>
      <c r="BO1719" s="392">
        <v>0</v>
      </c>
      <c r="BP1719" s="392">
        <v>1</v>
      </c>
      <c r="BQ1719" s="392">
        <v>0</v>
      </c>
      <c r="BR1719" s="392">
        <v>0</v>
      </c>
      <c r="BS1719" s="392">
        <v>0</v>
      </c>
      <c r="BT1719" s="392">
        <v>0</v>
      </c>
      <c r="BU1719" s="392">
        <v>0</v>
      </c>
      <c r="BV1719" s="392">
        <v>0</v>
      </c>
      <c r="BW1719" s="392">
        <v>0</v>
      </c>
      <c r="BX1719" s="392">
        <v>0</v>
      </c>
      <c r="BY1719" s="392">
        <v>0</v>
      </c>
      <c r="CA1719" s="251" t="s">
        <v>33</v>
      </c>
      <c r="CB1719" s="248" t="s">
        <v>235</v>
      </c>
      <c r="CC1719" s="248" t="str">
        <f t="shared" si="46"/>
        <v>Gazipur Kaliakar</v>
      </c>
      <c r="CD1719" s="395">
        <v>22</v>
      </c>
      <c r="CE1719" s="395">
        <v>3</v>
      </c>
      <c r="CF1719" s="395">
        <v>2</v>
      </c>
      <c r="CG1719" s="395">
        <v>0</v>
      </c>
      <c r="CH1719" s="395">
        <v>0</v>
      </c>
      <c r="CI1719" s="395">
        <v>0</v>
      </c>
      <c r="CJ1719" s="395">
        <v>0</v>
      </c>
      <c r="CK1719" s="395">
        <v>0</v>
      </c>
      <c r="CN1719" s="251" t="s">
        <v>33</v>
      </c>
      <c r="CO1719" s="248" t="s">
        <v>235</v>
      </c>
      <c r="CP1719" s="248" t="str">
        <f t="shared" si="47"/>
        <v>Gazipur Kaliakar</v>
      </c>
      <c r="CQ1719" s="395">
        <v>21</v>
      </c>
      <c r="CR1719" s="395">
        <v>6</v>
      </c>
      <c r="CS1719" s="395">
        <v>1</v>
      </c>
      <c r="CT1719" s="395">
        <v>0</v>
      </c>
      <c r="CU1719" s="395">
        <v>0</v>
      </c>
      <c r="CV1719" s="395">
        <v>0</v>
      </c>
      <c r="CW1719" s="395">
        <v>0</v>
      </c>
      <c r="CX1719" s="395">
        <v>0</v>
      </c>
      <c r="CZ1719" s="251" t="s">
        <v>33</v>
      </c>
      <c r="DA1719" s="248" t="s">
        <v>235</v>
      </c>
      <c r="DB1719" s="248" t="str">
        <f t="shared" si="48"/>
        <v>Gazipur Kaliakar</v>
      </c>
      <c r="DC1719" s="365">
        <v>5</v>
      </c>
      <c r="DD1719"/>
      <c r="DE1719" s="251" t="s">
        <v>33</v>
      </c>
      <c r="DF1719" s="248" t="s">
        <v>235</v>
      </c>
      <c r="DG1719" s="248" t="str">
        <f t="shared" si="49"/>
        <v>Gazipur Kaliakar</v>
      </c>
      <c r="DH1719" s="365">
        <v>3</v>
      </c>
      <c r="DI1719"/>
      <c r="DJ1719" s="251" t="s">
        <v>33</v>
      </c>
      <c r="DK1719" s="248" t="s">
        <v>235</v>
      </c>
      <c r="DL1719" s="248" t="str">
        <f t="shared" si="42"/>
        <v>Gazipur Kaliakar</v>
      </c>
      <c r="DM1719" s="365"/>
      <c r="DN1719"/>
      <c r="DO1719" s="251" t="s">
        <v>33</v>
      </c>
      <c r="DP1719" s="248" t="s">
        <v>235</v>
      </c>
      <c r="DQ1719" s="248" t="str">
        <f t="shared" si="43"/>
        <v>Gazipur Kaliakar</v>
      </c>
      <c r="DR1719" s="365"/>
    </row>
    <row r="1720" spans="1:122" ht="15" hidden="1" x14ac:dyDescent="0.25">
      <c r="A1720" s="251" t="s">
        <v>33</v>
      </c>
      <c r="B1720" s="248" t="s">
        <v>236</v>
      </c>
      <c r="C1720" s="248" t="str">
        <f t="shared" si="50"/>
        <v>Gazipur Kaligonj</v>
      </c>
      <c r="D1720" s="366">
        <v>58</v>
      </c>
      <c r="E1720" s="366">
        <v>1</v>
      </c>
      <c r="F1720" s="366">
        <v>0</v>
      </c>
      <c r="G1720" s="366">
        <v>0</v>
      </c>
      <c r="H1720" s="366">
        <v>0</v>
      </c>
      <c r="I1720" s="366">
        <v>1</v>
      </c>
      <c r="J1720" s="366">
        <v>1</v>
      </c>
      <c r="K1720" s="366">
        <v>0</v>
      </c>
      <c r="L1720" s="366">
        <v>0</v>
      </c>
      <c r="M1720" s="366">
        <v>0</v>
      </c>
      <c r="N1720" s="366">
        <v>6</v>
      </c>
      <c r="O1720" s="366">
        <v>0</v>
      </c>
      <c r="P1720" s="366">
        <v>0</v>
      </c>
      <c r="Q1720" s="366">
        <v>0</v>
      </c>
      <c r="R1720" s="366">
        <v>0</v>
      </c>
      <c r="S1720" s="169"/>
      <c r="T1720" s="169"/>
      <c r="U1720" s="251" t="s">
        <v>33</v>
      </c>
      <c r="V1720" s="248" t="s">
        <v>236</v>
      </c>
      <c r="W1720" s="248" t="str">
        <f t="shared" si="51"/>
        <v>Gazipur Kaligonj</v>
      </c>
      <c r="X1720" s="366">
        <v>55</v>
      </c>
      <c r="Y1720" s="366">
        <v>0</v>
      </c>
      <c r="Z1720" s="366">
        <v>0</v>
      </c>
      <c r="AA1720" s="366">
        <v>0</v>
      </c>
      <c r="AB1720" s="366">
        <v>0</v>
      </c>
      <c r="AC1720" s="366">
        <v>1</v>
      </c>
      <c r="AD1720" s="366">
        <v>0</v>
      </c>
      <c r="AE1720" s="366">
        <v>0</v>
      </c>
      <c r="AF1720" s="366">
        <v>0</v>
      </c>
      <c r="AG1720" s="366">
        <v>0</v>
      </c>
      <c r="AH1720" s="366">
        <v>10</v>
      </c>
      <c r="AI1720" s="366">
        <v>2</v>
      </c>
      <c r="AJ1720" s="366">
        <v>0</v>
      </c>
      <c r="AK1720" s="366">
        <v>0</v>
      </c>
      <c r="AL1720" s="366">
        <v>0</v>
      </c>
      <c r="AO1720" s="251" t="s">
        <v>33</v>
      </c>
      <c r="AP1720" s="248" t="s">
        <v>236</v>
      </c>
      <c r="AQ1720" s="248" t="str">
        <f t="shared" si="44"/>
        <v>Gazipur Kaligonj</v>
      </c>
      <c r="AR1720" s="392">
        <v>2</v>
      </c>
      <c r="AS1720" s="392">
        <v>0</v>
      </c>
      <c r="AT1720" s="392">
        <v>0</v>
      </c>
      <c r="AU1720" s="392">
        <v>0</v>
      </c>
      <c r="AV1720" s="392">
        <v>0</v>
      </c>
      <c r="AW1720" s="392">
        <v>0</v>
      </c>
      <c r="AX1720" s="392">
        <v>0</v>
      </c>
      <c r="AY1720" s="392">
        <v>0</v>
      </c>
      <c r="AZ1720" s="392">
        <v>0</v>
      </c>
      <c r="BA1720" s="392">
        <v>0</v>
      </c>
      <c r="BB1720" s="392">
        <v>2</v>
      </c>
      <c r="BC1720" s="392">
        <v>0</v>
      </c>
      <c r="BD1720" s="392">
        <v>0</v>
      </c>
      <c r="BE1720" s="392">
        <v>0</v>
      </c>
      <c r="BF1720" s="392">
        <v>0</v>
      </c>
      <c r="BH1720" s="251" t="s">
        <v>33</v>
      </c>
      <c r="BI1720" s="248" t="s">
        <v>236</v>
      </c>
      <c r="BJ1720" s="248" t="str">
        <f t="shared" si="45"/>
        <v>Gazipur Kaligonj</v>
      </c>
      <c r="BK1720" s="392">
        <v>0</v>
      </c>
      <c r="BL1720" s="392">
        <v>0</v>
      </c>
      <c r="BM1720" s="392">
        <v>0</v>
      </c>
      <c r="BN1720" s="392">
        <v>0</v>
      </c>
      <c r="BO1720" s="392">
        <v>0</v>
      </c>
      <c r="BP1720" s="392">
        <v>0</v>
      </c>
      <c r="BQ1720" s="392">
        <v>0</v>
      </c>
      <c r="BR1720" s="392">
        <v>0</v>
      </c>
      <c r="BS1720" s="392">
        <v>0</v>
      </c>
      <c r="BT1720" s="392">
        <v>0</v>
      </c>
      <c r="BU1720" s="392">
        <v>1</v>
      </c>
      <c r="BV1720" s="392">
        <v>0</v>
      </c>
      <c r="BW1720" s="392">
        <v>0</v>
      </c>
      <c r="BX1720" s="392">
        <v>0</v>
      </c>
      <c r="BY1720" s="392">
        <v>0</v>
      </c>
      <c r="CA1720" s="251" t="s">
        <v>33</v>
      </c>
      <c r="CB1720" s="248" t="s">
        <v>236</v>
      </c>
      <c r="CC1720" s="248" t="str">
        <f t="shared" si="46"/>
        <v>Gazipur Kaligonj</v>
      </c>
      <c r="CD1720" s="395">
        <v>0</v>
      </c>
      <c r="CE1720" s="395">
        <v>0</v>
      </c>
      <c r="CF1720" s="395">
        <v>0</v>
      </c>
      <c r="CG1720" s="395">
        <v>0</v>
      </c>
      <c r="CH1720" s="395">
        <v>0</v>
      </c>
      <c r="CI1720" s="395">
        <v>0</v>
      </c>
      <c r="CJ1720" s="395">
        <v>0</v>
      </c>
      <c r="CK1720" s="395">
        <v>0</v>
      </c>
      <c r="CN1720" s="251" t="s">
        <v>33</v>
      </c>
      <c r="CO1720" s="248" t="s">
        <v>236</v>
      </c>
      <c r="CP1720" s="248" t="str">
        <f t="shared" si="47"/>
        <v>Gazipur Kaligonj</v>
      </c>
      <c r="CQ1720" s="395">
        <v>0</v>
      </c>
      <c r="CR1720" s="395">
        <v>0</v>
      </c>
      <c r="CS1720" s="395">
        <v>0</v>
      </c>
      <c r="CT1720" s="395">
        <v>0</v>
      </c>
      <c r="CU1720" s="395">
        <v>0</v>
      </c>
      <c r="CV1720" s="395">
        <v>0</v>
      </c>
      <c r="CW1720" s="395">
        <v>0</v>
      </c>
      <c r="CX1720" s="395">
        <v>0</v>
      </c>
      <c r="CZ1720" s="251" t="s">
        <v>33</v>
      </c>
      <c r="DA1720" s="248" t="s">
        <v>236</v>
      </c>
      <c r="DB1720" s="248" t="str">
        <f t="shared" si="48"/>
        <v>Gazipur Kaligonj</v>
      </c>
      <c r="DC1720" s="365">
        <v>6</v>
      </c>
      <c r="DD1720"/>
      <c r="DE1720" s="251" t="s">
        <v>33</v>
      </c>
      <c r="DF1720" s="248" t="s">
        <v>236</v>
      </c>
      <c r="DG1720" s="248" t="str">
        <f t="shared" si="49"/>
        <v>Gazipur Kaligonj</v>
      </c>
      <c r="DH1720" s="365">
        <v>4</v>
      </c>
      <c r="DI1720"/>
      <c r="DJ1720" s="251" t="s">
        <v>33</v>
      </c>
      <c r="DK1720" s="248" t="s">
        <v>236</v>
      </c>
      <c r="DL1720" s="248" t="str">
        <f t="shared" si="42"/>
        <v>Gazipur Kaligonj</v>
      </c>
      <c r="DM1720" s="365"/>
      <c r="DN1720"/>
      <c r="DO1720" s="251" t="s">
        <v>33</v>
      </c>
      <c r="DP1720" s="248" t="s">
        <v>236</v>
      </c>
      <c r="DQ1720" s="248" t="str">
        <f t="shared" si="43"/>
        <v>Gazipur Kaligonj</v>
      </c>
      <c r="DR1720" s="365"/>
    </row>
    <row r="1721" spans="1:122" ht="15" hidden="1" x14ac:dyDescent="0.25">
      <c r="A1721" s="251" t="s">
        <v>33</v>
      </c>
      <c r="B1721" s="248" t="s">
        <v>237</v>
      </c>
      <c r="C1721" s="248" t="str">
        <f t="shared" si="50"/>
        <v>Gazipur Kapasia</v>
      </c>
      <c r="D1721" s="366">
        <v>62</v>
      </c>
      <c r="E1721" s="366">
        <v>1</v>
      </c>
      <c r="F1721" s="366">
        <v>0</v>
      </c>
      <c r="G1721" s="366">
        <v>0</v>
      </c>
      <c r="H1721" s="366">
        <v>0</v>
      </c>
      <c r="I1721" s="366">
        <v>48</v>
      </c>
      <c r="J1721" s="366">
        <v>4</v>
      </c>
      <c r="K1721" s="366">
        <v>0</v>
      </c>
      <c r="L1721" s="366">
        <v>0</v>
      </c>
      <c r="M1721" s="366">
        <v>0</v>
      </c>
      <c r="N1721" s="366">
        <v>14</v>
      </c>
      <c r="O1721" s="366">
        <v>0</v>
      </c>
      <c r="P1721" s="366">
        <v>0</v>
      </c>
      <c r="Q1721" s="366">
        <v>0</v>
      </c>
      <c r="R1721" s="366">
        <v>0</v>
      </c>
      <c r="S1721" s="169"/>
      <c r="T1721" s="169"/>
      <c r="U1721" s="251" t="s">
        <v>33</v>
      </c>
      <c r="V1721" s="248" t="s">
        <v>237</v>
      </c>
      <c r="W1721" s="248" t="str">
        <f t="shared" si="51"/>
        <v>Gazipur Kapasia</v>
      </c>
      <c r="X1721" s="366">
        <v>59</v>
      </c>
      <c r="Y1721" s="366">
        <v>0</v>
      </c>
      <c r="Z1721" s="366">
        <v>0</v>
      </c>
      <c r="AA1721" s="366">
        <v>0</v>
      </c>
      <c r="AB1721" s="366">
        <v>0</v>
      </c>
      <c r="AC1721" s="366">
        <v>38</v>
      </c>
      <c r="AD1721" s="366">
        <v>2</v>
      </c>
      <c r="AE1721" s="366">
        <v>0</v>
      </c>
      <c r="AF1721" s="366">
        <v>0</v>
      </c>
      <c r="AG1721" s="366">
        <v>0</v>
      </c>
      <c r="AH1721" s="366">
        <v>9</v>
      </c>
      <c r="AI1721" s="366">
        <v>3</v>
      </c>
      <c r="AJ1721" s="366">
        <v>0</v>
      </c>
      <c r="AK1721" s="366">
        <v>0</v>
      </c>
      <c r="AL1721" s="366">
        <v>0</v>
      </c>
      <c r="AO1721" s="251" t="s">
        <v>33</v>
      </c>
      <c r="AP1721" s="248" t="s">
        <v>237</v>
      </c>
      <c r="AQ1721" s="248" t="str">
        <f t="shared" si="44"/>
        <v>Gazipur Kapasia</v>
      </c>
      <c r="AR1721" s="392">
        <v>1</v>
      </c>
      <c r="AS1721" s="392">
        <v>0</v>
      </c>
      <c r="AT1721" s="392">
        <v>0</v>
      </c>
      <c r="AU1721" s="392">
        <v>0</v>
      </c>
      <c r="AV1721" s="392">
        <v>0</v>
      </c>
      <c r="AW1721" s="392">
        <v>1</v>
      </c>
      <c r="AX1721" s="392">
        <v>0</v>
      </c>
      <c r="AY1721" s="392">
        <v>0</v>
      </c>
      <c r="AZ1721" s="392">
        <v>0</v>
      </c>
      <c r="BA1721" s="392">
        <v>0</v>
      </c>
      <c r="BB1721" s="392">
        <v>5</v>
      </c>
      <c r="BC1721" s="392">
        <v>0</v>
      </c>
      <c r="BD1721" s="392">
        <v>0</v>
      </c>
      <c r="BE1721" s="392">
        <v>0</v>
      </c>
      <c r="BF1721" s="392">
        <v>0</v>
      </c>
      <c r="BH1721" s="251" t="s">
        <v>33</v>
      </c>
      <c r="BI1721" s="248" t="s">
        <v>237</v>
      </c>
      <c r="BJ1721" s="248" t="str">
        <f t="shared" si="45"/>
        <v>Gazipur Kapasia</v>
      </c>
      <c r="BK1721" s="392">
        <v>0</v>
      </c>
      <c r="BL1721" s="392">
        <v>0</v>
      </c>
      <c r="BM1721" s="392">
        <v>0</v>
      </c>
      <c r="BN1721" s="392">
        <v>0</v>
      </c>
      <c r="BO1721" s="392">
        <v>0</v>
      </c>
      <c r="BP1721" s="392">
        <v>2</v>
      </c>
      <c r="BQ1721" s="392">
        <v>0</v>
      </c>
      <c r="BR1721" s="392">
        <v>0</v>
      </c>
      <c r="BS1721" s="392">
        <v>0</v>
      </c>
      <c r="BT1721" s="392">
        <v>0</v>
      </c>
      <c r="BU1721" s="392">
        <v>1</v>
      </c>
      <c r="BV1721" s="392">
        <v>0</v>
      </c>
      <c r="BW1721" s="392">
        <v>0</v>
      </c>
      <c r="BX1721" s="392">
        <v>0</v>
      </c>
      <c r="BY1721" s="392">
        <v>0</v>
      </c>
      <c r="CA1721" s="251" t="s">
        <v>33</v>
      </c>
      <c r="CB1721" s="248" t="s">
        <v>237</v>
      </c>
      <c r="CC1721" s="248" t="str">
        <f t="shared" si="46"/>
        <v>Gazipur Kapasia</v>
      </c>
      <c r="CD1721" s="395">
        <v>0</v>
      </c>
      <c r="CE1721" s="395">
        <v>0</v>
      </c>
      <c r="CF1721" s="395">
        <v>0</v>
      </c>
      <c r="CG1721" s="395">
        <v>0</v>
      </c>
      <c r="CH1721" s="395">
        <v>0</v>
      </c>
      <c r="CI1721" s="395">
        <v>0</v>
      </c>
      <c r="CJ1721" s="395">
        <v>0</v>
      </c>
      <c r="CK1721" s="395">
        <v>0</v>
      </c>
      <c r="CN1721" s="251" t="s">
        <v>33</v>
      </c>
      <c r="CO1721" s="248" t="s">
        <v>237</v>
      </c>
      <c r="CP1721" s="248" t="str">
        <f t="shared" si="47"/>
        <v>Gazipur Kapasia</v>
      </c>
      <c r="CQ1721" s="395">
        <v>0</v>
      </c>
      <c r="CR1721" s="395">
        <v>0</v>
      </c>
      <c r="CS1721" s="395">
        <v>0</v>
      </c>
      <c r="CT1721" s="395">
        <v>0</v>
      </c>
      <c r="CU1721" s="395">
        <v>0</v>
      </c>
      <c r="CV1721" s="395">
        <v>0</v>
      </c>
      <c r="CW1721" s="395">
        <v>0</v>
      </c>
      <c r="CX1721" s="395">
        <v>0</v>
      </c>
      <c r="CZ1721" s="251" t="s">
        <v>33</v>
      </c>
      <c r="DA1721" s="248" t="s">
        <v>237</v>
      </c>
      <c r="DB1721" s="248" t="str">
        <f t="shared" si="48"/>
        <v>Gazipur Kapasia</v>
      </c>
      <c r="DC1721" s="365">
        <v>13</v>
      </c>
      <c r="DD1721"/>
      <c r="DE1721" s="251" t="s">
        <v>33</v>
      </c>
      <c r="DF1721" s="248" t="s">
        <v>237</v>
      </c>
      <c r="DG1721" s="248" t="str">
        <f t="shared" si="49"/>
        <v>Gazipur Kapasia</v>
      </c>
      <c r="DH1721" s="365">
        <v>17</v>
      </c>
      <c r="DI1721"/>
      <c r="DJ1721" s="251" t="s">
        <v>33</v>
      </c>
      <c r="DK1721" s="248" t="s">
        <v>237</v>
      </c>
      <c r="DL1721" s="248" t="str">
        <f t="shared" si="42"/>
        <v>Gazipur Kapasia</v>
      </c>
      <c r="DM1721" s="365"/>
      <c r="DN1721"/>
      <c r="DO1721" s="251" t="s">
        <v>33</v>
      </c>
      <c r="DP1721" s="248" t="s">
        <v>237</v>
      </c>
      <c r="DQ1721" s="248" t="str">
        <f t="shared" si="43"/>
        <v>Gazipur Kapasia</v>
      </c>
      <c r="DR1721" s="365"/>
    </row>
    <row r="1722" spans="1:122" ht="15" hidden="1" x14ac:dyDescent="0.25">
      <c r="A1722" s="251" t="s">
        <v>33</v>
      </c>
      <c r="B1722" s="249" t="s">
        <v>238</v>
      </c>
      <c r="C1722" s="248" t="str">
        <f t="shared" si="50"/>
        <v>Gazipur Prison-Central</v>
      </c>
      <c r="D1722" s="366">
        <v>8</v>
      </c>
      <c r="E1722" s="366">
        <v>0</v>
      </c>
      <c r="F1722" s="366">
        <v>0</v>
      </c>
      <c r="G1722" s="366">
        <v>0</v>
      </c>
      <c r="H1722" s="366">
        <v>0</v>
      </c>
      <c r="I1722" s="366">
        <v>0</v>
      </c>
      <c r="J1722" s="366">
        <v>0</v>
      </c>
      <c r="K1722" s="366">
        <v>0</v>
      </c>
      <c r="L1722" s="366">
        <v>0</v>
      </c>
      <c r="M1722" s="366">
        <v>0</v>
      </c>
      <c r="N1722" s="366">
        <v>0</v>
      </c>
      <c r="O1722" s="366">
        <v>0</v>
      </c>
      <c r="P1722" s="366">
        <v>0</v>
      </c>
      <c r="Q1722" s="366">
        <v>0</v>
      </c>
      <c r="R1722" s="366">
        <v>0</v>
      </c>
      <c r="S1722" s="169"/>
      <c r="T1722" s="169"/>
      <c r="U1722" s="251" t="s">
        <v>33</v>
      </c>
      <c r="V1722" s="249" t="s">
        <v>238</v>
      </c>
      <c r="W1722" s="248" t="str">
        <f t="shared" si="51"/>
        <v>Gazipur Prison-Central</v>
      </c>
      <c r="X1722" s="366">
        <v>0</v>
      </c>
      <c r="Y1722" s="366">
        <v>0</v>
      </c>
      <c r="Z1722" s="366">
        <v>0</v>
      </c>
      <c r="AA1722" s="366">
        <v>0</v>
      </c>
      <c r="AB1722" s="366">
        <v>0</v>
      </c>
      <c r="AC1722" s="366">
        <v>0</v>
      </c>
      <c r="AD1722" s="366">
        <v>0</v>
      </c>
      <c r="AE1722" s="366">
        <v>0</v>
      </c>
      <c r="AF1722" s="366">
        <v>0</v>
      </c>
      <c r="AG1722" s="366">
        <v>0</v>
      </c>
      <c r="AH1722" s="366">
        <v>0</v>
      </c>
      <c r="AI1722" s="366">
        <v>0</v>
      </c>
      <c r="AJ1722" s="366">
        <v>0</v>
      </c>
      <c r="AK1722" s="366">
        <v>0</v>
      </c>
      <c r="AL1722" s="366">
        <v>0</v>
      </c>
      <c r="AO1722" s="251" t="s">
        <v>33</v>
      </c>
      <c r="AP1722" s="249" t="s">
        <v>238</v>
      </c>
      <c r="AQ1722" s="248" t="str">
        <f t="shared" si="44"/>
        <v>Gazipur Prison-Central</v>
      </c>
      <c r="AR1722" s="392">
        <v>0</v>
      </c>
      <c r="AS1722" s="392">
        <v>0</v>
      </c>
      <c r="AT1722" s="392">
        <v>0</v>
      </c>
      <c r="AU1722" s="392">
        <v>0</v>
      </c>
      <c r="AV1722" s="392">
        <v>0</v>
      </c>
      <c r="AW1722" s="392">
        <v>0</v>
      </c>
      <c r="AX1722" s="392">
        <v>0</v>
      </c>
      <c r="AY1722" s="392">
        <v>0</v>
      </c>
      <c r="AZ1722" s="392">
        <v>0</v>
      </c>
      <c r="BA1722" s="392">
        <v>0</v>
      </c>
      <c r="BB1722" s="392">
        <v>0</v>
      </c>
      <c r="BC1722" s="392">
        <v>0</v>
      </c>
      <c r="BD1722" s="392">
        <v>0</v>
      </c>
      <c r="BE1722" s="392">
        <v>0</v>
      </c>
      <c r="BF1722" s="392">
        <v>0</v>
      </c>
      <c r="BH1722" s="251" t="s">
        <v>33</v>
      </c>
      <c r="BI1722" s="249" t="s">
        <v>238</v>
      </c>
      <c r="BJ1722" s="248" t="str">
        <f t="shared" si="45"/>
        <v>Gazipur Prison-Central</v>
      </c>
      <c r="BK1722" s="392">
        <v>0</v>
      </c>
      <c r="BL1722" s="392">
        <v>0</v>
      </c>
      <c r="BM1722" s="392">
        <v>0</v>
      </c>
      <c r="BN1722" s="392">
        <v>0</v>
      </c>
      <c r="BO1722" s="392">
        <v>0</v>
      </c>
      <c r="BP1722" s="392">
        <v>0</v>
      </c>
      <c r="BQ1722" s="392">
        <v>0</v>
      </c>
      <c r="BR1722" s="392">
        <v>0</v>
      </c>
      <c r="BS1722" s="392">
        <v>0</v>
      </c>
      <c r="BT1722" s="392">
        <v>0</v>
      </c>
      <c r="BU1722" s="392">
        <v>0</v>
      </c>
      <c r="BV1722" s="392">
        <v>0</v>
      </c>
      <c r="BW1722" s="392">
        <v>0</v>
      </c>
      <c r="BX1722" s="392">
        <v>0</v>
      </c>
      <c r="BY1722" s="392">
        <v>0</v>
      </c>
      <c r="CA1722" s="251" t="s">
        <v>33</v>
      </c>
      <c r="CB1722" s="249" t="s">
        <v>238</v>
      </c>
      <c r="CC1722" s="248" t="str">
        <f t="shared" si="46"/>
        <v>Gazipur Prison-Central</v>
      </c>
      <c r="CD1722" s="395">
        <v>0</v>
      </c>
      <c r="CE1722" s="395">
        <v>0</v>
      </c>
      <c r="CF1722" s="395">
        <v>0</v>
      </c>
      <c r="CG1722" s="395">
        <v>0</v>
      </c>
      <c r="CH1722" s="395">
        <v>0</v>
      </c>
      <c r="CI1722" s="395">
        <v>0</v>
      </c>
      <c r="CJ1722" s="395">
        <v>0</v>
      </c>
      <c r="CK1722" s="395">
        <v>0</v>
      </c>
      <c r="CN1722" s="251" t="s">
        <v>33</v>
      </c>
      <c r="CO1722" s="249" t="s">
        <v>238</v>
      </c>
      <c r="CP1722" s="248" t="str">
        <f t="shared" si="47"/>
        <v>Gazipur Prison-Central</v>
      </c>
      <c r="CQ1722" s="395">
        <v>0</v>
      </c>
      <c r="CR1722" s="395">
        <v>0</v>
      </c>
      <c r="CS1722" s="395">
        <v>0</v>
      </c>
      <c r="CT1722" s="395">
        <v>0</v>
      </c>
      <c r="CU1722" s="395">
        <v>0</v>
      </c>
      <c r="CV1722" s="395">
        <v>0</v>
      </c>
      <c r="CW1722" s="395">
        <v>0</v>
      </c>
      <c r="CX1722" s="395">
        <v>0</v>
      </c>
      <c r="CZ1722" s="251" t="s">
        <v>33</v>
      </c>
      <c r="DA1722" s="249" t="s">
        <v>238</v>
      </c>
      <c r="DB1722" s="248" t="str">
        <f t="shared" si="48"/>
        <v>Gazipur Prison-Central</v>
      </c>
      <c r="DC1722" s="365">
        <v>0</v>
      </c>
      <c r="DD1722"/>
      <c r="DE1722" s="251" t="s">
        <v>33</v>
      </c>
      <c r="DF1722" s="249" t="s">
        <v>238</v>
      </c>
      <c r="DG1722" s="248" t="str">
        <f t="shared" si="49"/>
        <v>Gazipur Prison-Central</v>
      </c>
      <c r="DH1722" s="365">
        <v>0</v>
      </c>
      <c r="DI1722"/>
      <c r="DJ1722" s="251" t="s">
        <v>33</v>
      </c>
      <c r="DK1722" s="249" t="s">
        <v>238</v>
      </c>
      <c r="DL1722" s="248" t="str">
        <f t="shared" si="42"/>
        <v>Gazipur Prison-Central</v>
      </c>
      <c r="DM1722" s="365"/>
      <c r="DN1722"/>
      <c r="DO1722" s="251" t="s">
        <v>33</v>
      </c>
      <c r="DP1722" s="249" t="s">
        <v>238</v>
      </c>
      <c r="DQ1722" s="248" t="str">
        <f t="shared" si="43"/>
        <v>Gazipur Prison-Central</v>
      </c>
      <c r="DR1722" s="365"/>
    </row>
    <row r="1723" spans="1:122" ht="15" hidden="1" x14ac:dyDescent="0.25">
      <c r="A1723" s="251" t="s">
        <v>33</v>
      </c>
      <c r="B1723" s="249" t="s">
        <v>239</v>
      </c>
      <c r="C1723" s="248" t="str">
        <f t="shared" si="50"/>
        <v>Gazipur Prison-District</v>
      </c>
      <c r="D1723" s="366">
        <v>0</v>
      </c>
      <c r="E1723" s="366">
        <v>0</v>
      </c>
      <c r="F1723" s="366">
        <v>0</v>
      </c>
      <c r="G1723" s="366">
        <v>0</v>
      </c>
      <c r="H1723" s="366">
        <v>0</v>
      </c>
      <c r="I1723" s="366">
        <v>0</v>
      </c>
      <c r="J1723" s="366">
        <v>0</v>
      </c>
      <c r="K1723" s="366">
        <v>0</v>
      </c>
      <c r="L1723" s="366">
        <v>0</v>
      </c>
      <c r="M1723" s="366">
        <v>0</v>
      </c>
      <c r="N1723" s="366">
        <v>0</v>
      </c>
      <c r="O1723" s="366">
        <v>0</v>
      </c>
      <c r="P1723" s="366">
        <v>0</v>
      </c>
      <c r="Q1723" s="366">
        <v>0</v>
      </c>
      <c r="R1723" s="366">
        <v>0</v>
      </c>
      <c r="S1723" s="169"/>
      <c r="T1723" s="169"/>
      <c r="U1723" s="251" t="s">
        <v>33</v>
      </c>
      <c r="V1723" s="249" t="s">
        <v>239</v>
      </c>
      <c r="W1723" s="248" t="str">
        <f t="shared" si="51"/>
        <v>Gazipur Prison-District</v>
      </c>
      <c r="X1723" s="366">
        <v>0</v>
      </c>
      <c r="Y1723" s="366">
        <v>0</v>
      </c>
      <c r="Z1723" s="366">
        <v>0</v>
      </c>
      <c r="AA1723" s="366">
        <v>0</v>
      </c>
      <c r="AB1723" s="366">
        <v>0</v>
      </c>
      <c r="AC1723" s="366">
        <v>0</v>
      </c>
      <c r="AD1723" s="366">
        <v>0</v>
      </c>
      <c r="AE1723" s="366">
        <v>0</v>
      </c>
      <c r="AF1723" s="366">
        <v>0</v>
      </c>
      <c r="AG1723" s="366">
        <v>0</v>
      </c>
      <c r="AH1723" s="366">
        <v>0</v>
      </c>
      <c r="AI1723" s="366">
        <v>0</v>
      </c>
      <c r="AJ1723" s="366">
        <v>0</v>
      </c>
      <c r="AK1723" s="366">
        <v>0</v>
      </c>
      <c r="AL1723" s="366">
        <v>0</v>
      </c>
      <c r="AO1723" s="251" t="s">
        <v>33</v>
      </c>
      <c r="AP1723" s="249" t="s">
        <v>239</v>
      </c>
      <c r="AQ1723" s="248" t="str">
        <f t="shared" si="44"/>
        <v>Gazipur Prison-District</v>
      </c>
      <c r="AR1723" s="392">
        <v>0</v>
      </c>
      <c r="AS1723" s="392">
        <v>0</v>
      </c>
      <c r="AT1723" s="392">
        <v>0</v>
      </c>
      <c r="AU1723" s="392">
        <v>0</v>
      </c>
      <c r="AV1723" s="392">
        <v>0</v>
      </c>
      <c r="AW1723" s="392">
        <v>0</v>
      </c>
      <c r="AX1723" s="392">
        <v>0</v>
      </c>
      <c r="AY1723" s="392">
        <v>0</v>
      </c>
      <c r="AZ1723" s="392">
        <v>0</v>
      </c>
      <c r="BA1723" s="392">
        <v>0</v>
      </c>
      <c r="BB1723" s="392">
        <v>0</v>
      </c>
      <c r="BC1723" s="392">
        <v>0</v>
      </c>
      <c r="BD1723" s="392">
        <v>0</v>
      </c>
      <c r="BE1723" s="392">
        <v>0</v>
      </c>
      <c r="BF1723" s="392">
        <v>0</v>
      </c>
      <c r="BH1723" s="251" t="s">
        <v>33</v>
      </c>
      <c r="BI1723" s="249" t="s">
        <v>239</v>
      </c>
      <c r="BJ1723" s="248" t="str">
        <f t="shared" si="45"/>
        <v>Gazipur Prison-District</v>
      </c>
      <c r="BK1723" s="392">
        <v>0</v>
      </c>
      <c r="BL1723" s="392">
        <v>0</v>
      </c>
      <c r="BM1723" s="392">
        <v>0</v>
      </c>
      <c r="BN1723" s="392">
        <v>0</v>
      </c>
      <c r="BO1723" s="392">
        <v>0</v>
      </c>
      <c r="BP1723" s="392">
        <v>0</v>
      </c>
      <c r="BQ1723" s="392">
        <v>0</v>
      </c>
      <c r="BR1723" s="392">
        <v>0</v>
      </c>
      <c r="BS1723" s="392">
        <v>0</v>
      </c>
      <c r="BT1723" s="392">
        <v>0</v>
      </c>
      <c r="BU1723" s="392">
        <v>0</v>
      </c>
      <c r="BV1723" s="392">
        <v>0</v>
      </c>
      <c r="BW1723" s="392">
        <v>0</v>
      </c>
      <c r="BX1723" s="392">
        <v>0</v>
      </c>
      <c r="BY1723" s="392">
        <v>0</v>
      </c>
      <c r="CA1723" s="251" t="s">
        <v>33</v>
      </c>
      <c r="CB1723" s="249" t="s">
        <v>239</v>
      </c>
      <c r="CC1723" s="248" t="str">
        <f t="shared" si="46"/>
        <v>Gazipur Prison-District</v>
      </c>
      <c r="CD1723" s="395">
        <v>0</v>
      </c>
      <c r="CE1723" s="395">
        <v>0</v>
      </c>
      <c r="CF1723" s="395">
        <v>0</v>
      </c>
      <c r="CG1723" s="395">
        <v>0</v>
      </c>
      <c r="CH1723" s="395">
        <v>0</v>
      </c>
      <c r="CI1723" s="395">
        <v>0</v>
      </c>
      <c r="CJ1723" s="395">
        <v>0</v>
      </c>
      <c r="CK1723" s="395">
        <v>0</v>
      </c>
      <c r="CN1723" s="251" t="s">
        <v>33</v>
      </c>
      <c r="CO1723" s="249" t="s">
        <v>239</v>
      </c>
      <c r="CP1723" s="248" t="str">
        <f t="shared" si="47"/>
        <v>Gazipur Prison-District</v>
      </c>
      <c r="CQ1723" s="395">
        <v>0</v>
      </c>
      <c r="CR1723" s="395">
        <v>0</v>
      </c>
      <c r="CS1723" s="395">
        <v>0</v>
      </c>
      <c r="CT1723" s="395">
        <v>0</v>
      </c>
      <c r="CU1723" s="395">
        <v>0</v>
      </c>
      <c r="CV1723" s="395">
        <v>0</v>
      </c>
      <c r="CW1723" s="395">
        <v>0</v>
      </c>
      <c r="CX1723" s="395">
        <v>0</v>
      </c>
      <c r="CZ1723" s="251" t="s">
        <v>33</v>
      </c>
      <c r="DA1723" s="249" t="s">
        <v>239</v>
      </c>
      <c r="DB1723" s="248" t="str">
        <f t="shared" si="48"/>
        <v>Gazipur Prison-District</v>
      </c>
      <c r="DC1723" s="365">
        <v>0</v>
      </c>
      <c r="DD1723"/>
      <c r="DE1723" s="251" t="s">
        <v>33</v>
      </c>
      <c r="DF1723" s="249" t="s">
        <v>239</v>
      </c>
      <c r="DG1723" s="248" t="str">
        <f t="shared" si="49"/>
        <v>Gazipur Prison-District</v>
      </c>
      <c r="DH1723" s="365">
        <v>0</v>
      </c>
      <c r="DI1723"/>
      <c r="DJ1723" s="251" t="s">
        <v>33</v>
      </c>
      <c r="DK1723" s="249" t="s">
        <v>239</v>
      </c>
      <c r="DL1723" s="248" t="str">
        <f t="shared" si="42"/>
        <v>Gazipur Prison-District</v>
      </c>
      <c r="DM1723" s="365"/>
      <c r="DN1723"/>
      <c r="DO1723" s="251" t="s">
        <v>33</v>
      </c>
      <c r="DP1723" s="249" t="s">
        <v>239</v>
      </c>
      <c r="DQ1723" s="248" t="str">
        <f t="shared" si="43"/>
        <v>Gazipur Prison-District</v>
      </c>
      <c r="DR1723" s="365"/>
    </row>
    <row r="1724" spans="1:122" ht="15" hidden="1" x14ac:dyDescent="0.25">
      <c r="A1724" s="251" t="s">
        <v>33</v>
      </c>
      <c r="B1724" s="248" t="s">
        <v>240</v>
      </c>
      <c r="C1724" s="248" t="str">
        <f t="shared" si="50"/>
        <v>Gazipur Sreepur</v>
      </c>
      <c r="D1724" s="366">
        <v>126</v>
      </c>
      <c r="E1724" s="366">
        <v>2</v>
      </c>
      <c r="F1724" s="366">
        <v>0</v>
      </c>
      <c r="G1724" s="366">
        <v>0</v>
      </c>
      <c r="H1724" s="366">
        <v>0</v>
      </c>
      <c r="I1724" s="366">
        <v>5</v>
      </c>
      <c r="J1724" s="366">
        <v>1</v>
      </c>
      <c r="K1724" s="366">
        <v>0</v>
      </c>
      <c r="L1724" s="366">
        <v>0</v>
      </c>
      <c r="M1724" s="366">
        <v>0</v>
      </c>
      <c r="N1724" s="366">
        <v>22</v>
      </c>
      <c r="O1724" s="366">
        <v>0</v>
      </c>
      <c r="P1724" s="366">
        <v>0</v>
      </c>
      <c r="Q1724" s="366">
        <v>0</v>
      </c>
      <c r="R1724" s="366">
        <v>0</v>
      </c>
      <c r="S1724" s="169"/>
      <c r="T1724" s="169"/>
      <c r="U1724" s="251" t="s">
        <v>33</v>
      </c>
      <c r="V1724" s="248" t="s">
        <v>240</v>
      </c>
      <c r="W1724" s="248" t="str">
        <f t="shared" si="51"/>
        <v>Gazipur Sreepur</v>
      </c>
      <c r="X1724" s="366">
        <v>79</v>
      </c>
      <c r="Y1724" s="366">
        <v>1</v>
      </c>
      <c r="Z1724" s="366">
        <v>0</v>
      </c>
      <c r="AA1724" s="366">
        <v>0</v>
      </c>
      <c r="AB1724" s="366">
        <v>0</v>
      </c>
      <c r="AC1724" s="366">
        <v>7</v>
      </c>
      <c r="AD1724" s="366">
        <v>0</v>
      </c>
      <c r="AE1724" s="366">
        <v>0</v>
      </c>
      <c r="AF1724" s="366">
        <v>0</v>
      </c>
      <c r="AG1724" s="366">
        <v>0</v>
      </c>
      <c r="AH1724" s="366">
        <v>24</v>
      </c>
      <c r="AI1724" s="366">
        <v>1</v>
      </c>
      <c r="AJ1724" s="366">
        <v>0</v>
      </c>
      <c r="AK1724" s="366">
        <v>0</v>
      </c>
      <c r="AL1724" s="366">
        <v>0</v>
      </c>
      <c r="AO1724" s="251" t="s">
        <v>33</v>
      </c>
      <c r="AP1724" s="248" t="s">
        <v>240</v>
      </c>
      <c r="AQ1724" s="248" t="str">
        <f t="shared" si="44"/>
        <v>Gazipur Sreepur</v>
      </c>
      <c r="AR1724" s="392">
        <v>2</v>
      </c>
      <c r="AS1724" s="392">
        <v>0</v>
      </c>
      <c r="AT1724" s="392">
        <v>0</v>
      </c>
      <c r="AU1724" s="392">
        <v>0</v>
      </c>
      <c r="AV1724" s="392">
        <v>0</v>
      </c>
      <c r="AW1724" s="392">
        <v>0</v>
      </c>
      <c r="AX1724" s="392">
        <v>0</v>
      </c>
      <c r="AY1724" s="392">
        <v>0</v>
      </c>
      <c r="AZ1724" s="392">
        <v>0</v>
      </c>
      <c r="BA1724" s="392">
        <v>0</v>
      </c>
      <c r="BB1724" s="392">
        <v>3</v>
      </c>
      <c r="BC1724" s="392">
        <v>0</v>
      </c>
      <c r="BD1724" s="392">
        <v>0</v>
      </c>
      <c r="BE1724" s="392">
        <v>0</v>
      </c>
      <c r="BF1724" s="392">
        <v>0</v>
      </c>
      <c r="BH1724" s="251" t="s">
        <v>33</v>
      </c>
      <c r="BI1724" s="248" t="s">
        <v>240</v>
      </c>
      <c r="BJ1724" s="248" t="str">
        <f t="shared" si="45"/>
        <v>Gazipur Sreepur</v>
      </c>
      <c r="BK1724" s="392">
        <v>1</v>
      </c>
      <c r="BL1724" s="392">
        <v>0</v>
      </c>
      <c r="BM1724" s="392">
        <v>0</v>
      </c>
      <c r="BN1724" s="392">
        <v>0</v>
      </c>
      <c r="BO1724" s="392">
        <v>0</v>
      </c>
      <c r="BP1724" s="392">
        <v>0</v>
      </c>
      <c r="BQ1724" s="392">
        <v>0</v>
      </c>
      <c r="BR1724" s="392">
        <v>0</v>
      </c>
      <c r="BS1724" s="392">
        <v>0</v>
      </c>
      <c r="BT1724" s="392">
        <v>0</v>
      </c>
      <c r="BU1724" s="392">
        <v>0</v>
      </c>
      <c r="BV1724" s="392">
        <v>0</v>
      </c>
      <c r="BW1724" s="392">
        <v>0</v>
      </c>
      <c r="BX1724" s="392">
        <v>0</v>
      </c>
      <c r="BY1724" s="392">
        <v>0</v>
      </c>
      <c r="CA1724" s="251" t="s">
        <v>33</v>
      </c>
      <c r="CB1724" s="248" t="s">
        <v>240</v>
      </c>
      <c r="CC1724" s="248" t="str">
        <f t="shared" si="46"/>
        <v>Gazipur Sreepur</v>
      </c>
      <c r="CD1724" s="395">
        <v>0</v>
      </c>
      <c r="CE1724" s="395">
        <v>0</v>
      </c>
      <c r="CF1724" s="395">
        <v>0</v>
      </c>
      <c r="CG1724" s="395">
        <v>0</v>
      </c>
      <c r="CH1724" s="395">
        <v>0</v>
      </c>
      <c r="CI1724" s="395">
        <v>0</v>
      </c>
      <c r="CJ1724" s="395">
        <v>0</v>
      </c>
      <c r="CK1724" s="395">
        <v>0</v>
      </c>
      <c r="CN1724" s="251" t="s">
        <v>33</v>
      </c>
      <c r="CO1724" s="248" t="s">
        <v>240</v>
      </c>
      <c r="CP1724" s="248" t="str">
        <f t="shared" si="47"/>
        <v>Gazipur Sreepur</v>
      </c>
      <c r="CQ1724" s="395">
        <v>0</v>
      </c>
      <c r="CR1724" s="395">
        <v>0</v>
      </c>
      <c r="CS1724" s="395">
        <v>0</v>
      </c>
      <c r="CT1724" s="395">
        <v>0</v>
      </c>
      <c r="CU1724" s="395">
        <v>0</v>
      </c>
      <c r="CV1724" s="395">
        <v>0</v>
      </c>
      <c r="CW1724" s="395">
        <v>0</v>
      </c>
      <c r="CX1724" s="395">
        <v>0</v>
      </c>
      <c r="CZ1724" s="251" t="s">
        <v>33</v>
      </c>
      <c r="DA1724" s="248" t="s">
        <v>240</v>
      </c>
      <c r="DB1724" s="248" t="str">
        <f t="shared" si="48"/>
        <v>Gazipur Sreepur</v>
      </c>
      <c r="DC1724" s="365">
        <v>22</v>
      </c>
      <c r="DD1724"/>
      <c r="DE1724" s="251" t="s">
        <v>33</v>
      </c>
      <c r="DF1724" s="248" t="s">
        <v>240</v>
      </c>
      <c r="DG1724" s="248" t="str">
        <f t="shared" si="49"/>
        <v>Gazipur Sreepur</v>
      </c>
      <c r="DH1724" s="365">
        <v>10</v>
      </c>
      <c r="DI1724"/>
      <c r="DJ1724" s="251" t="s">
        <v>33</v>
      </c>
      <c r="DK1724" s="248" t="s">
        <v>240</v>
      </c>
      <c r="DL1724" s="248" t="str">
        <f t="shared" si="42"/>
        <v>Gazipur Sreepur</v>
      </c>
      <c r="DM1724" s="365"/>
      <c r="DN1724"/>
      <c r="DO1724" s="251" t="s">
        <v>33</v>
      </c>
      <c r="DP1724" s="248" t="s">
        <v>240</v>
      </c>
      <c r="DQ1724" s="248" t="str">
        <f t="shared" si="43"/>
        <v>Gazipur Sreepur</v>
      </c>
      <c r="DR1724" s="365"/>
    </row>
    <row r="1725" spans="1:122" ht="15" hidden="1" x14ac:dyDescent="0.25">
      <c r="A1725" s="251" t="s">
        <v>33</v>
      </c>
      <c r="B1725" s="248" t="s">
        <v>1144</v>
      </c>
      <c r="C1725" s="248" t="str">
        <f>A1725&amp;" "&amp;B1725</f>
        <v>Gazipur Tairunnessa Memorial Medical College and Hospital, Tongi</v>
      </c>
      <c r="D1725" s="366">
        <v>1</v>
      </c>
      <c r="E1725" s="366">
        <v>0</v>
      </c>
      <c r="F1725" s="366">
        <v>0</v>
      </c>
      <c r="G1725" s="366">
        <v>0</v>
      </c>
      <c r="H1725" s="366">
        <v>0</v>
      </c>
      <c r="I1725" s="366">
        <v>0</v>
      </c>
      <c r="J1725" s="366">
        <v>0</v>
      </c>
      <c r="K1725" s="366">
        <v>0</v>
      </c>
      <c r="L1725" s="366">
        <v>0</v>
      </c>
      <c r="M1725" s="366">
        <v>0</v>
      </c>
      <c r="N1725" s="366">
        <v>1</v>
      </c>
      <c r="O1725" s="366">
        <v>0</v>
      </c>
      <c r="P1725" s="366">
        <v>0</v>
      </c>
      <c r="Q1725" s="366">
        <v>0</v>
      </c>
      <c r="R1725" s="366">
        <v>0</v>
      </c>
      <c r="S1725" s="169"/>
      <c r="T1725" s="169"/>
      <c r="U1725" s="251" t="s">
        <v>33</v>
      </c>
      <c r="V1725" s="248" t="s">
        <v>1144</v>
      </c>
      <c r="W1725" s="248" t="str">
        <f>U1725&amp;" "&amp;V1725</f>
        <v>Gazipur Tairunnessa Memorial Medical College and Hospital, Tongi</v>
      </c>
      <c r="X1725" s="366">
        <v>0</v>
      </c>
      <c r="Y1725" s="366">
        <v>0</v>
      </c>
      <c r="Z1725" s="366">
        <v>0</v>
      </c>
      <c r="AA1725" s="366">
        <v>0</v>
      </c>
      <c r="AB1725" s="366">
        <v>0</v>
      </c>
      <c r="AC1725" s="366">
        <v>0</v>
      </c>
      <c r="AD1725" s="366">
        <v>0</v>
      </c>
      <c r="AE1725" s="366">
        <v>0</v>
      </c>
      <c r="AF1725" s="366">
        <v>0</v>
      </c>
      <c r="AG1725" s="366">
        <v>0</v>
      </c>
      <c r="AH1725" s="366">
        <v>0</v>
      </c>
      <c r="AI1725" s="366">
        <v>0</v>
      </c>
      <c r="AJ1725" s="366">
        <v>0</v>
      </c>
      <c r="AK1725" s="366">
        <v>0</v>
      </c>
      <c r="AL1725" s="366">
        <v>0</v>
      </c>
      <c r="AO1725" s="251" t="s">
        <v>33</v>
      </c>
      <c r="AP1725" s="248" t="s">
        <v>1144</v>
      </c>
      <c r="AQ1725" s="248" t="str">
        <f>AO1725&amp;" "&amp;AP1725</f>
        <v>Gazipur Tairunnessa Memorial Medical College and Hospital, Tongi</v>
      </c>
      <c r="AR1725" s="392">
        <v>0</v>
      </c>
      <c r="AS1725" s="392">
        <v>0</v>
      </c>
      <c r="AT1725" s="392">
        <v>0</v>
      </c>
      <c r="AU1725" s="392">
        <v>0</v>
      </c>
      <c r="AV1725" s="392">
        <v>0</v>
      </c>
      <c r="AW1725" s="392">
        <v>0</v>
      </c>
      <c r="AX1725" s="392">
        <v>0</v>
      </c>
      <c r="AY1725" s="392">
        <v>0</v>
      </c>
      <c r="AZ1725" s="392">
        <v>0</v>
      </c>
      <c r="BA1725" s="392">
        <v>0</v>
      </c>
      <c r="BB1725" s="392">
        <v>0</v>
      </c>
      <c r="BC1725" s="392">
        <v>0</v>
      </c>
      <c r="BD1725" s="392">
        <v>0</v>
      </c>
      <c r="BE1725" s="392">
        <v>0</v>
      </c>
      <c r="BF1725" s="392">
        <v>0</v>
      </c>
      <c r="BH1725" s="251" t="s">
        <v>33</v>
      </c>
      <c r="BI1725" s="248" t="s">
        <v>1144</v>
      </c>
      <c r="BJ1725" s="248" t="str">
        <f>BH1725&amp;" "&amp;BI1725</f>
        <v>Gazipur Tairunnessa Memorial Medical College and Hospital, Tongi</v>
      </c>
      <c r="BK1725" s="392">
        <v>0</v>
      </c>
      <c r="BL1725" s="392">
        <v>0</v>
      </c>
      <c r="BM1725" s="392">
        <v>0</v>
      </c>
      <c r="BN1725" s="392">
        <v>0</v>
      </c>
      <c r="BO1725" s="392">
        <v>0</v>
      </c>
      <c r="BP1725" s="392">
        <v>0</v>
      </c>
      <c r="BQ1725" s="392">
        <v>0</v>
      </c>
      <c r="BR1725" s="392">
        <v>0</v>
      </c>
      <c r="BS1725" s="392">
        <v>0</v>
      </c>
      <c r="BT1725" s="392">
        <v>0</v>
      </c>
      <c r="BU1725" s="392">
        <v>0</v>
      </c>
      <c r="BV1725" s="392">
        <v>0</v>
      </c>
      <c r="BW1725" s="392">
        <v>0</v>
      </c>
      <c r="BX1725" s="392">
        <v>0</v>
      </c>
      <c r="BY1725" s="392">
        <v>0</v>
      </c>
      <c r="CA1725" s="251" t="s">
        <v>33</v>
      </c>
      <c r="CB1725" s="248" t="s">
        <v>1144</v>
      </c>
      <c r="CC1725" s="248" t="str">
        <f>CA1725&amp;" "&amp;CB1725</f>
        <v>Gazipur Tairunnessa Memorial Medical College and Hospital, Tongi</v>
      </c>
      <c r="CD1725" s="395">
        <v>0</v>
      </c>
      <c r="CE1725" s="395">
        <v>0</v>
      </c>
      <c r="CF1725" s="395">
        <v>0</v>
      </c>
      <c r="CG1725" s="395">
        <v>0</v>
      </c>
      <c r="CH1725" s="395">
        <v>0</v>
      </c>
      <c r="CI1725" s="395">
        <v>0</v>
      </c>
      <c r="CJ1725" s="395">
        <v>0</v>
      </c>
      <c r="CK1725" s="395">
        <v>0</v>
      </c>
      <c r="CN1725" s="251" t="s">
        <v>33</v>
      </c>
      <c r="CO1725" s="248" t="s">
        <v>1144</v>
      </c>
      <c r="CP1725" s="248" t="str">
        <f>CN1725&amp;" "&amp;CO1725</f>
        <v>Gazipur Tairunnessa Memorial Medical College and Hospital, Tongi</v>
      </c>
      <c r="CQ1725" s="395">
        <v>0</v>
      </c>
      <c r="CR1725" s="395">
        <v>0</v>
      </c>
      <c r="CS1725" s="395">
        <v>0</v>
      </c>
      <c r="CT1725" s="395">
        <v>0</v>
      </c>
      <c r="CU1725" s="395">
        <v>0</v>
      </c>
      <c r="CV1725" s="395">
        <v>0</v>
      </c>
      <c r="CW1725" s="395">
        <v>0</v>
      </c>
      <c r="CX1725" s="395">
        <v>0</v>
      </c>
      <c r="CZ1725" s="251" t="s">
        <v>33</v>
      </c>
      <c r="DA1725" s="248" t="s">
        <v>1144</v>
      </c>
      <c r="DB1725" s="248" t="str">
        <f>CZ1725&amp;" "&amp;DA1725</f>
        <v>Gazipur Tairunnessa Memorial Medical College and Hospital, Tongi</v>
      </c>
      <c r="DC1725" s="365">
        <v>0</v>
      </c>
      <c r="DD1725"/>
      <c r="DE1725" s="251" t="s">
        <v>33</v>
      </c>
      <c r="DF1725" s="248" t="s">
        <v>1144</v>
      </c>
      <c r="DG1725" s="248" t="str">
        <f>DE1725&amp;" "&amp;DF1725</f>
        <v>Gazipur Tairunnessa Memorial Medical College and Hospital, Tongi</v>
      </c>
      <c r="DH1725" s="365">
        <v>0</v>
      </c>
      <c r="DI1725"/>
      <c r="DJ1725" s="251" t="s">
        <v>33</v>
      </c>
      <c r="DK1725" s="248" t="s">
        <v>1144</v>
      </c>
      <c r="DL1725" s="248" t="str">
        <f t="shared" si="42"/>
        <v>Gazipur Tairunnessa Memorial Medical College and Hospital, Tongi</v>
      </c>
      <c r="DM1725" s="365"/>
      <c r="DN1725"/>
      <c r="DO1725" s="251" t="s">
        <v>33</v>
      </c>
      <c r="DP1725" s="248" t="s">
        <v>1144</v>
      </c>
      <c r="DQ1725" s="248" t="str">
        <f t="shared" si="43"/>
        <v>Gazipur Tairunnessa Memorial Medical College and Hospital, Tongi</v>
      </c>
      <c r="DR1725" s="365"/>
    </row>
    <row r="1726" spans="1:122" ht="15" hidden="1" x14ac:dyDescent="0.25">
      <c r="A1726" s="251" t="s">
        <v>33</v>
      </c>
      <c r="B1726" s="248" t="s">
        <v>241</v>
      </c>
      <c r="C1726" s="248" t="str">
        <f t="shared" si="50"/>
        <v>Gazipur Tongi(50 bed) Hospital</v>
      </c>
      <c r="D1726" s="366">
        <v>185</v>
      </c>
      <c r="E1726" s="366">
        <v>12</v>
      </c>
      <c r="F1726" s="366">
        <v>0</v>
      </c>
      <c r="G1726" s="366">
        <v>0</v>
      </c>
      <c r="H1726" s="366">
        <v>0</v>
      </c>
      <c r="I1726" s="366">
        <v>80</v>
      </c>
      <c r="J1726" s="366">
        <v>2</v>
      </c>
      <c r="K1726" s="366">
        <v>0</v>
      </c>
      <c r="L1726" s="366">
        <v>0</v>
      </c>
      <c r="M1726" s="366">
        <v>0</v>
      </c>
      <c r="N1726" s="366">
        <v>29</v>
      </c>
      <c r="O1726" s="366">
        <v>4</v>
      </c>
      <c r="P1726" s="366">
        <v>0</v>
      </c>
      <c r="Q1726" s="366">
        <v>0</v>
      </c>
      <c r="R1726" s="366">
        <v>0</v>
      </c>
      <c r="S1726" s="169"/>
      <c r="T1726" s="169"/>
      <c r="U1726" s="251" t="s">
        <v>33</v>
      </c>
      <c r="V1726" s="248" t="s">
        <v>241</v>
      </c>
      <c r="W1726" s="248" t="str">
        <f t="shared" si="51"/>
        <v>Gazipur Tongi(50 bed) Hospital</v>
      </c>
      <c r="X1726" s="366">
        <v>137</v>
      </c>
      <c r="Y1726" s="366">
        <v>5</v>
      </c>
      <c r="Z1726" s="366">
        <v>0</v>
      </c>
      <c r="AA1726" s="366">
        <v>0</v>
      </c>
      <c r="AB1726" s="366">
        <v>0</v>
      </c>
      <c r="AC1726" s="366">
        <v>69</v>
      </c>
      <c r="AD1726" s="366">
        <v>2</v>
      </c>
      <c r="AE1726" s="366">
        <v>0</v>
      </c>
      <c r="AF1726" s="366">
        <v>0</v>
      </c>
      <c r="AG1726" s="366">
        <v>0</v>
      </c>
      <c r="AH1726" s="366">
        <v>59</v>
      </c>
      <c r="AI1726" s="366">
        <v>1</v>
      </c>
      <c r="AJ1726" s="366">
        <v>0</v>
      </c>
      <c r="AK1726" s="366">
        <v>0</v>
      </c>
      <c r="AL1726" s="366">
        <v>0</v>
      </c>
      <c r="AO1726" s="251" t="s">
        <v>33</v>
      </c>
      <c r="AP1726" s="248" t="s">
        <v>241</v>
      </c>
      <c r="AQ1726" s="248" t="str">
        <f t="shared" si="44"/>
        <v>Gazipur Tongi(50 bed) Hospital</v>
      </c>
      <c r="AR1726" s="392">
        <v>4</v>
      </c>
      <c r="AS1726" s="392">
        <v>0</v>
      </c>
      <c r="AT1726" s="392">
        <v>0</v>
      </c>
      <c r="AU1726" s="392">
        <v>0</v>
      </c>
      <c r="AV1726" s="392">
        <v>0</v>
      </c>
      <c r="AW1726" s="392">
        <v>9</v>
      </c>
      <c r="AX1726" s="392">
        <v>0</v>
      </c>
      <c r="AY1726" s="392">
        <v>0</v>
      </c>
      <c r="AZ1726" s="392">
        <v>0</v>
      </c>
      <c r="BA1726" s="392">
        <v>0</v>
      </c>
      <c r="BB1726" s="392">
        <v>2</v>
      </c>
      <c r="BC1726" s="392">
        <v>0</v>
      </c>
      <c r="BD1726" s="392">
        <v>0</v>
      </c>
      <c r="BE1726" s="392">
        <v>0</v>
      </c>
      <c r="BF1726" s="392">
        <v>0</v>
      </c>
      <c r="BH1726" s="251" t="s">
        <v>33</v>
      </c>
      <c r="BI1726" s="248" t="s">
        <v>241</v>
      </c>
      <c r="BJ1726" s="248" t="str">
        <f t="shared" si="45"/>
        <v>Gazipur Tongi(50 bed) Hospital</v>
      </c>
      <c r="BK1726" s="392">
        <v>1</v>
      </c>
      <c r="BL1726" s="392">
        <v>0</v>
      </c>
      <c r="BM1726" s="392">
        <v>0</v>
      </c>
      <c r="BN1726" s="392">
        <v>0</v>
      </c>
      <c r="BO1726" s="392">
        <v>0</v>
      </c>
      <c r="BP1726" s="392">
        <v>5</v>
      </c>
      <c r="BQ1726" s="392">
        <v>0</v>
      </c>
      <c r="BR1726" s="392">
        <v>0</v>
      </c>
      <c r="BS1726" s="392">
        <v>0</v>
      </c>
      <c r="BT1726" s="392">
        <v>0</v>
      </c>
      <c r="BU1726" s="392">
        <v>5</v>
      </c>
      <c r="BV1726" s="392">
        <v>0</v>
      </c>
      <c r="BW1726" s="392">
        <v>0</v>
      </c>
      <c r="BX1726" s="392">
        <v>0</v>
      </c>
      <c r="BY1726" s="392">
        <v>0</v>
      </c>
      <c r="CA1726" s="251" t="s">
        <v>33</v>
      </c>
      <c r="CB1726" s="248" t="s">
        <v>241</v>
      </c>
      <c r="CC1726" s="248" t="str">
        <f t="shared" si="46"/>
        <v>Gazipur Tongi(50 bed) Hospital</v>
      </c>
      <c r="CD1726" s="395">
        <v>20</v>
      </c>
      <c r="CE1726" s="395">
        <v>7</v>
      </c>
      <c r="CF1726" s="395">
        <v>2</v>
      </c>
      <c r="CG1726" s="395">
        <v>0</v>
      </c>
      <c r="CH1726" s="395">
        <v>0</v>
      </c>
      <c r="CI1726" s="395">
        <v>0</v>
      </c>
      <c r="CJ1726" s="395">
        <v>0</v>
      </c>
      <c r="CK1726" s="395">
        <v>0</v>
      </c>
      <c r="CN1726" s="251" t="s">
        <v>33</v>
      </c>
      <c r="CO1726" s="248" t="s">
        <v>241</v>
      </c>
      <c r="CP1726" s="248" t="str">
        <f t="shared" si="47"/>
        <v>Gazipur Tongi(50 bed) Hospital</v>
      </c>
      <c r="CQ1726" s="395">
        <v>14</v>
      </c>
      <c r="CR1726" s="395">
        <v>13</v>
      </c>
      <c r="CS1726" s="395">
        <v>5</v>
      </c>
      <c r="CT1726" s="395">
        <v>0</v>
      </c>
      <c r="CU1726" s="395">
        <v>0</v>
      </c>
      <c r="CV1726" s="395">
        <v>0</v>
      </c>
      <c r="CW1726" s="395">
        <v>0</v>
      </c>
      <c r="CX1726" s="395">
        <v>0</v>
      </c>
      <c r="CZ1726" s="251" t="s">
        <v>33</v>
      </c>
      <c r="DA1726" s="248" t="s">
        <v>241</v>
      </c>
      <c r="DB1726" s="248" t="str">
        <f t="shared" si="48"/>
        <v>Gazipur Tongi(50 bed) Hospital</v>
      </c>
      <c r="DC1726" s="365">
        <v>7</v>
      </c>
      <c r="DD1726"/>
      <c r="DE1726" s="251" t="s">
        <v>33</v>
      </c>
      <c r="DF1726" s="248" t="s">
        <v>241</v>
      </c>
      <c r="DG1726" s="248" t="str">
        <f t="shared" si="49"/>
        <v>Gazipur Tongi(50 bed) Hospital</v>
      </c>
      <c r="DH1726" s="365">
        <v>7</v>
      </c>
      <c r="DI1726"/>
      <c r="DJ1726" s="251" t="s">
        <v>33</v>
      </c>
      <c r="DK1726" s="248" t="s">
        <v>241</v>
      </c>
      <c r="DL1726" s="248" t="str">
        <f t="shared" ref="DL1726:DL1793" si="52">DJ1726&amp;" "&amp;DK1726</f>
        <v>Gazipur Tongi(50 bed) Hospital</v>
      </c>
      <c r="DM1726" s="365"/>
      <c r="DN1726"/>
      <c r="DO1726" s="251" t="s">
        <v>33</v>
      </c>
      <c r="DP1726" s="248" t="s">
        <v>241</v>
      </c>
      <c r="DQ1726" s="248" t="str">
        <f t="shared" ref="DQ1726:DQ1793" si="53">DO1726&amp;" "&amp;DP1726</f>
        <v>Gazipur Tongi(50 bed) Hospital</v>
      </c>
      <c r="DR1726" s="365"/>
    </row>
    <row r="1727" spans="1:122" ht="15" hidden="1" x14ac:dyDescent="0.25">
      <c r="A1727" s="251" t="s">
        <v>33</v>
      </c>
      <c r="B1727" s="248" t="s">
        <v>886</v>
      </c>
      <c r="C1727" s="248" t="str">
        <f t="shared" si="50"/>
        <v>Gazipur Tongi(FOB)</v>
      </c>
      <c r="D1727" s="366">
        <v>0</v>
      </c>
      <c r="E1727" s="366">
        <v>0</v>
      </c>
      <c r="F1727" s="366">
        <v>0</v>
      </c>
      <c r="G1727" s="366">
        <v>0</v>
      </c>
      <c r="H1727" s="366">
        <v>0</v>
      </c>
      <c r="I1727" s="366">
        <v>6</v>
      </c>
      <c r="J1727" s="366">
        <v>0</v>
      </c>
      <c r="K1727" s="366">
        <v>0</v>
      </c>
      <c r="L1727" s="366">
        <v>0</v>
      </c>
      <c r="M1727" s="366">
        <v>0</v>
      </c>
      <c r="N1727" s="366">
        <v>3</v>
      </c>
      <c r="O1727" s="366">
        <v>0</v>
      </c>
      <c r="P1727" s="366">
        <v>0</v>
      </c>
      <c r="Q1727" s="366">
        <v>0</v>
      </c>
      <c r="R1727" s="366">
        <v>0</v>
      </c>
      <c r="S1727" s="250"/>
      <c r="T1727" s="250"/>
      <c r="U1727" s="251" t="s">
        <v>33</v>
      </c>
      <c r="V1727" s="248" t="s">
        <v>886</v>
      </c>
      <c r="W1727" s="248" t="str">
        <f t="shared" si="51"/>
        <v>Gazipur Tongi(FOB)</v>
      </c>
      <c r="X1727" s="366">
        <v>2</v>
      </c>
      <c r="Y1727" s="366">
        <v>0</v>
      </c>
      <c r="Z1727" s="366">
        <v>0</v>
      </c>
      <c r="AA1727" s="366">
        <v>0</v>
      </c>
      <c r="AB1727" s="366">
        <v>0</v>
      </c>
      <c r="AC1727" s="366">
        <v>1</v>
      </c>
      <c r="AD1727" s="366">
        <v>0</v>
      </c>
      <c r="AE1727" s="366">
        <v>0</v>
      </c>
      <c r="AF1727" s="366">
        <v>0</v>
      </c>
      <c r="AG1727" s="366">
        <v>0</v>
      </c>
      <c r="AH1727" s="366">
        <v>4</v>
      </c>
      <c r="AI1727" s="366">
        <v>0</v>
      </c>
      <c r="AJ1727" s="366">
        <v>0</v>
      </c>
      <c r="AK1727" s="366">
        <v>0</v>
      </c>
      <c r="AL1727" s="366">
        <v>0</v>
      </c>
      <c r="AO1727" s="251" t="s">
        <v>33</v>
      </c>
      <c r="AP1727" s="248" t="s">
        <v>886</v>
      </c>
      <c r="AQ1727" s="248" t="str">
        <f t="shared" si="44"/>
        <v>Gazipur Tongi(FOB)</v>
      </c>
      <c r="AR1727" s="392">
        <v>0</v>
      </c>
      <c r="AS1727" s="392">
        <v>0</v>
      </c>
      <c r="AT1727" s="392">
        <v>0</v>
      </c>
      <c r="AU1727" s="392">
        <v>0</v>
      </c>
      <c r="AV1727" s="392">
        <v>0</v>
      </c>
      <c r="AW1727" s="392">
        <v>0</v>
      </c>
      <c r="AX1727" s="392">
        <v>0</v>
      </c>
      <c r="AY1727" s="392">
        <v>0</v>
      </c>
      <c r="AZ1727" s="392">
        <v>0</v>
      </c>
      <c r="BA1727" s="392">
        <v>0</v>
      </c>
      <c r="BB1727" s="392">
        <v>0</v>
      </c>
      <c r="BC1727" s="392">
        <v>0</v>
      </c>
      <c r="BD1727" s="392">
        <v>0</v>
      </c>
      <c r="BE1727" s="392">
        <v>0</v>
      </c>
      <c r="BF1727" s="392">
        <v>0</v>
      </c>
      <c r="BH1727" s="251" t="s">
        <v>33</v>
      </c>
      <c r="BI1727" s="248" t="s">
        <v>886</v>
      </c>
      <c r="BJ1727" s="248" t="str">
        <f t="shared" si="45"/>
        <v>Gazipur Tongi(FOB)</v>
      </c>
      <c r="BK1727" s="392">
        <v>0</v>
      </c>
      <c r="BL1727" s="392">
        <v>0</v>
      </c>
      <c r="BM1727" s="392">
        <v>0</v>
      </c>
      <c r="BN1727" s="392">
        <v>0</v>
      </c>
      <c r="BO1727" s="392">
        <v>0</v>
      </c>
      <c r="BP1727" s="392">
        <v>0</v>
      </c>
      <c r="BQ1727" s="392">
        <v>0</v>
      </c>
      <c r="BR1727" s="392">
        <v>0</v>
      </c>
      <c r="BS1727" s="392">
        <v>0</v>
      </c>
      <c r="BT1727" s="392">
        <v>0</v>
      </c>
      <c r="BU1727" s="392">
        <v>0</v>
      </c>
      <c r="BV1727" s="392">
        <v>0</v>
      </c>
      <c r="BW1727" s="392">
        <v>0</v>
      </c>
      <c r="BX1727" s="392">
        <v>0</v>
      </c>
      <c r="BY1727" s="392">
        <v>0</v>
      </c>
      <c r="CA1727" s="251" t="s">
        <v>33</v>
      </c>
      <c r="CB1727" s="248" t="s">
        <v>886</v>
      </c>
      <c r="CC1727" s="248" t="str">
        <f t="shared" si="46"/>
        <v>Gazipur Tongi(FOB)</v>
      </c>
      <c r="CD1727" s="395">
        <v>0</v>
      </c>
      <c r="CE1727" s="395">
        <v>0</v>
      </c>
      <c r="CF1727" s="395">
        <v>0</v>
      </c>
      <c r="CG1727" s="395">
        <v>0</v>
      </c>
      <c r="CH1727" s="395">
        <v>0</v>
      </c>
      <c r="CI1727" s="395">
        <v>0</v>
      </c>
      <c r="CJ1727" s="395">
        <v>0</v>
      </c>
      <c r="CK1727" s="395">
        <v>0</v>
      </c>
      <c r="CN1727" s="251" t="s">
        <v>33</v>
      </c>
      <c r="CO1727" s="248" t="s">
        <v>886</v>
      </c>
      <c r="CP1727" s="248" t="str">
        <f t="shared" si="47"/>
        <v>Gazipur Tongi(FOB)</v>
      </c>
      <c r="CQ1727" s="395">
        <v>0</v>
      </c>
      <c r="CR1727" s="395">
        <v>0</v>
      </c>
      <c r="CS1727" s="395">
        <v>0</v>
      </c>
      <c r="CT1727" s="395">
        <v>0</v>
      </c>
      <c r="CU1727" s="395">
        <v>0</v>
      </c>
      <c r="CV1727" s="395">
        <v>0</v>
      </c>
      <c r="CW1727" s="395">
        <v>0</v>
      </c>
      <c r="CX1727" s="395">
        <v>0</v>
      </c>
      <c r="CZ1727" s="251" t="s">
        <v>33</v>
      </c>
      <c r="DA1727" s="248" t="s">
        <v>886</v>
      </c>
      <c r="DB1727" s="248" t="str">
        <f t="shared" si="48"/>
        <v>Gazipur Tongi(FOB)</v>
      </c>
      <c r="DC1727" s="365">
        <v>0</v>
      </c>
      <c r="DD1727"/>
      <c r="DE1727" s="251" t="s">
        <v>33</v>
      </c>
      <c r="DF1727" s="248" t="s">
        <v>886</v>
      </c>
      <c r="DG1727" s="248" t="str">
        <f t="shared" si="49"/>
        <v>Gazipur Tongi(FOB)</v>
      </c>
      <c r="DH1727" s="365">
        <v>0</v>
      </c>
      <c r="DI1727"/>
      <c r="DJ1727" s="251" t="s">
        <v>33</v>
      </c>
      <c r="DK1727" s="248" t="s">
        <v>886</v>
      </c>
      <c r="DL1727" s="248" t="str">
        <f t="shared" si="52"/>
        <v>Gazipur Tongi(FOB)</v>
      </c>
      <c r="DM1727" s="365"/>
      <c r="DN1727"/>
      <c r="DO1727" s="251" t="s">
        <v>33</v>
      </c>
      <c r="DP1727" s="248" t="s">
        <v>886</v>
      </c>
      <c r="DQ1727" s="248" t="str">
        <f t="shared" si="53"/>
        <v>Gazipur Tongi(FOB)</v>
      </c>
      <c r="DR1727" s="365"/>
    </row>
    <row r="1728" spans="1:122" ht="15" hidden="1" x14ac:dyDescent="0.25">
      <c r="A1728" s="251" t="s">
        <v>34</v>
      </c>
      <c r="B1728" s="227" t="s">
        <v>242</v>
      </c>
      <c r="C1728" s="248" t="str">
        <f t="shared" si="50"/>
        <v>Gopalganj Gopalganj Sadar</v>
      </c>
      <c r="D1728" s="366">
        <v>17</v>
      </c>
      <c r="E1728" s="366">
        <v>2</v>
      </c>
      <c r="F1728" s="366">
        <v>0</v>
      </c>
      <c r="G1728" s="366">
        <v>0</v>
      </c>
      <c r="H1728" s="366">
        <v>0</v>
      </c>
      <c r="I1728" s="366">
        <v>5</v>
      </c>
      <c r="J1728" s="366">
        <v>0</v>
      </c>
      <c r="K1728" s="366">
        <v>0</v>
      </c>
      <c r="L1728" s="366">
        <v>0</v>
      </c>
      <c r="M1728" s="366">
        <v>0</v>
      </c>
      <c r="N1728" s="366">
        <v>7</v>
      </c>
      <c r="O1728" s="366">
        <v>0</v>
      </c>
      <c r="P1728" s="366">
        <v>0</v>
      </c>
      <c r="Q1728" s="366">
        <v>0</v>
      </c>
      <c r="R1728" s="366">
        <v>0</v>
      </c>
      <c r="S1728" s="250"/>
      <c r="T1728" s="250"/>
      <c r="U1728" s="251" t="s">
        <v>34</v>
      </c>
      <c r="V1728" s="227" t="s">
        <v>242</v>
      </c>
      <c r="W1728" s="248" t="str">
        <f t="shared" si="51"/>
        <v>Gopalganj Gopalganj Sadar</v>
      </c>
      <c r="X1728" s="366">
        <v>3</v>
      </c>
      <c r="Y1728" s="366">
        <v>0</v>
      </c>
      <c r="Z1728" s="366">
        <v>0</v>
      </c>
      <c r="AA1728" s="366">
        <v>0</v>
      </c>
      <c r="AB1728" s="366">
        <v>0</v>
      </c>
      <c r="AC1728" s="366">
        <v>0</v>
      </c>
      <c r="AD1728" s="366">
        <v>0</v>
      </c>
      <c r="AE1728" s="366">
        <v>0</v>
      </c>
      <c r="AF1728" s="366">
        <v>0</v>
      </c>
      <c r="AG1728" s="366">
        <v>0</v>
      </c>
      <c r="AH1728" s="366">
        <v>8</v>
      </c>
      <c r="AI1728" s="366">
        <v>0</v>
      </c>
      <c r="AJ1728" s="366">
        <v>0</v>
      </c>
      <c r="AK1728" s="366">
        <v>0</v>
      </c>
      <c r="AL1728" s="366">
        <v>0</v>
      </c>
      <c r="AO1728" s="251" t="s">
        <v>34</v>
      </c>
      <c r="AP1728" s="227" t="s">
        <v>242</v>
      </c>
      <c r="AQ1728" s="248" t="str">
        <f t="shared" si="44"/>
        <v>Gopalganj Gopalganj Sadar</v>
      </c>
      <c r="AR1728" s="392">
        <v>0</v>
      </c>
      <c r="AS1728" s="392">
        <v>0</v>
      </c>
      <c r="AT1728" s="392">
        <v>0</v>
      </c>
      <c r="AU1728" s="392">
        <v>0</v>
      </c>
      <c r="AV1728" s="392">
        <v>0</v>
      </c>
      <c r="AW1728" s="392">
        <v>1</v>
      </c>
      <c r="AX1728" s="392">
        <v>0</v>
      </c>
      <c r="AY1728" s="392">
        <v>0</v>
      </c>
      <c r="AZ1728" s="392">
        <v>0</v>
      </c>
      <c r="BA1728" s="392">
        <v>0</v>
      </c>
      <c r="BB1728" s="392">
        <v>0</v>
      </c>
      <c r="BC1728" s="392">
        <v>0</v>
      </c>
      <c r="BD1728" s="392">
        <v>0</v>
      </c>
      <c r="BE1728" s="392">
        <v>0</v>
      </c>
      <c r="BF1728" s="392">
        <v>0</v>
      </c>
      <c r="BH1728" s="251" t="s">
        <v>34</v>
      </c>
      <c r="BI1728" s="227" t="s">
        <v>242</v>
      </c>
      <c r="BJ1728" s="248" t="str">
        <f t="shared" si="45"/>
        <v>Gopalganj Gopalganj Sadar</v>
      </c>
      <c r="BK1728" s="392">
        <v>0</v>
      </c>
      <c r="BL1728" s="392">
        <v>0</v>
      </c>
      <c r="BM1728" s="392">
        <v>0</v>
      </c>
      <c r="BN1728" s="392">
        <v>0</v>
      </c>
      <c r="BO1728" s="392">
        <v>0</v>
      </c>
      <c r="BP1728" s="392">
        <v>0</v>
      </c>
      <c r="BQ1728" s="392">
        <v>0</v>
      </c>
      <c r="BR1728" s="392">
        <v>0</v>
      </c>
      <c r="BS1728" s="392">
        <v>0</v>
      </c>
      <c r="BT1728" s="392">
        <v>0</v>
      </c>
      <c r="BU1728" s="392">
        <v>1</v>
      </c>
      <c r="BV1728" s="392">
        <v>0</v>
      </c>
      <c r="BW1728" s="392">
        <v>0</v>
      </c>
      <c r="BX1728" s="392">
        <v>0</v>
      </c>
      <c r="BY1728" s="392">
        <v>0</v>
      </c>
      <c r="CA1728" s="251" t="s">
        <v>34</v>
      </c>
      <c r="CB1728" s="227" t="s">
        <v>242</v>
      </c>
      <c r="CC1728" s="248" t="str">
        <f t="shared" si="46"/>
        <v>Gopalganj Gopalganj Sadar</v>
      </c>
      <c r="CD1728" s="395">
        <v>0</v>
      </c>
      <c r="CE1728" s="395">
        <v>0</v>
      </c>
      <c r="CF1728" s="395">
        <v>0</v>
      </c>
      <c r="CG1728" s="395">
        <v>0</v>
      </c>
      <c r="CH1728" s="395">
        <v>0</v>
      </c>
      <c r="CI1728" s="395">
        <v>0</v>
      </c>
      <c r="CJ1728" s="395">
        <v>0</v>
      </c>
      <c r="CK1728" s="395">
        <v>0</v>
      </c>
      <c r="CN1728" s="251" t="s">
        <v>34</v>
      </c>
      <c r="CO1728" s="227" t="s">
        <v>242</v>
      </c>
      <c r="CP1728" s="248" t="str">
        <f t="shared" si="47"/>
        <v>Gopalganj Gopalganj Sadar</v>
      </c>
      <c r="CQ1728" s="395">
        <v>0</v>
      </c>
      <c r="CR1728" s="395">
        <v>0</v>
      </c>
      <c r="CS1728" s="395">
        <v>0</v>
      </c>
      <c r="CT1728" s="395">
        <v>0</v>
      </c>
      <c r="CU1728" s="395">
        <v>0</v>
      </c>
      <c r="CV1728" s="395">
        <v>0</v>
      </c>
      <c r="CW1728" s="395">
        <v>0</v>
      </c>
      <c r="CX1728" s="395">
        <v>0</v>
      </c>
      <c r="CZ1728" s="251" t="s">
        <v>34</v>
      </c>
      <c r="DA1728" s="227" t="s">
        <v>242</v>
      </c>
      <c r="DB1728" s="248" t="str">
        <f t="shared" si="48"/>
        <v>Gopalganj Gopalganj Sadar</v>
      </c>
      <c r="DC1728" s="365">
        <v>3</v>
      </c>
      <c r="DD1728"/>
      <c r="DE1728" s="251" t="s">
        <v>34</v>
      </c>
      <c r="DF1728" s="227" t="s">
        <v>242</v>
      </c>
      <c r="DG1728" s="248" t="str">
        <f t="shared" si="49"/>
        <v>Gopalganj Gopalganj Sadar</v>
      </c>
      <c r="DH1728" s="365">
        <v>3</v>
      </c>
      <c r="DI1728"/>
      <c r="DJ1728" s="251" t="s">
        <v>34</v>
      </c>
      <c r="DK1728" s="227" t="s">
        <v>242</v>
      </c>
      <c r="DL1728" s="248" t="str">
        <f t="shared" si="52"/>
        <v>Gopalganj Gopalganj Sadar</v>
      </c>
      <c r="DM1728" s="365"/>
      <c r="DN1728"/>
      <c r="DO1728" s="251" t="s">
        <v>34</v>
      </c>
      <c r="DP1728" s="227" t="s">
        <v>242</v>
      </c>
      <c r="DQ1728" s="248" t="str">
        <f t="shared" si="53"/>
        <v>Gopalganj Gopalganj Sadar</v>
      </c>
      <c r="DR1728" s="365"/>
    </row>
    <row r="1729" spans="1:122" ht="15" hidden="1" x14ac:dyDescent="0.25">
      <c r="A1729" s="251" t="s">
        <v>34</v>
      </c>
      <c r="B1729" s="248" t="s">
        <v>243</v>
      </c>
      <c r="C1729" s="248" t="str">
        <f t="shared" si="50"/>
        <v>Gopalganj Kasiani</v>
      </c>
      <c r="D1729" s="366">
        <v>15</v>
      </c>
      <c r="E1729" s="366">
        <v>2</v>
      </c>
      <c r="F1729" s="366">
        <v>0</v>
      </c>
      <c r="G1729" s="366">
        <v>0</v>
      </c>
      <c r="H1729" s="366">
        <v>0</v>
      </c>
      <c r="I1729" s="366">
        <v>13</v>
      </c>
      <c r="J1729" s="366">
        <v>2</v>
      </c>
      <c r="K1729" s="366">
        <v>0</v>
      </c>
      <c r="L1729" s="366">
        <v>0</v>
      </c>
      <c r="M1729" s="366">
        <v>0</v>
      </c>
      <c r="N1729" s="366">
        <v>0</v>
      </c>
      <c r="O1729" s="366">
        <v>0</v>
      </c>
      <c r="P1729" s="366">
        <v>0</v>
      </c>
      <c r="Q1729" s="366">
        <v>0</v>
      </c>
      <c r="R1729" s="366">
        <v>0</v>
      </c>
      <c r="S1729" s="250"/>
      <c r="T1729" s="250"/>
      <c r="U1729" s="251" t="s">
        <v>34</v>
      </c>
      <c r="V1729" s="248" t="s">
        <v>243</v>
      </c>
      <c r="W1729" s="248" t="str">
        <f t="shared" si="51"/>
        <v>Gopalganj Kasiani</v>
      </c>
      <c r="X1729" s="366">
        <v>8</v>
      </c>
      <c r="Y1729" s="366">
        <v>0</v>
      </c>
      <c r="Z1729" s="366">
        <v>0</v>
      </c>
      <c r="AA1729" s="366">
        <v>0</v>
      </c>
      <c r="AB1729" s="366">
        <v>0</v>
      </c>
      <c r="AC1729" s="366">
        <v>10</v>
      </c>
      <c r="AD1729" s="366">
        <v>1</v>
      </c>
      <c r="AE1729" s="366">
        <v>0</v>
      </c>
      <c r="AF1729" s="366">
        <v>0</v>
      </c>
      <c r="AG1729" s="366">
        <v>0</v>
      </c>
      <c r="AH1729" s="366">
        <v>4</v>
      </c>
      <c r="AI1729" s="366">
        <v>0</v>
      </c>
      <c r="AJ1729" s="366">
        <v>0</v>
      </c>
      <c r="AK1729" s="366">
        <v>0</v>
      </c>
      <c r="AL1729" s="366">
        <v>0</v>
      </c>
      <c r="AO1729" s="251" t="s">
        <v>34</v>
      </c>
      <c r="AP1729" s="248" t="s">
        <v>243</v>
      </c>
      <c r="AQ1729" s="248" t="str">
        <f t="shared" si="44"/>
        <v>Gopalganj Kasiani</v>
      </c>
      <c r="AR1729" s="392">
        <v>0</v>
      </c>
      <c r="AS1729" s="392">
        <v>0</v>
      </c>
      <c r="AT1729" s="392">
        <v>0</v>
      </c>
      <c r="AU1729" s="392">
        <v>0</v>
      </c>
      <c r="AV1729" s="392">
        <v>0</v>
      </c>
      <c r="AW1729" s="392">
        <v>0</v>
      </c>
      <c r="AX1729" s="392">
        <v>0</v>
      </c>
      <c r="AY1729" s="392">
        <v>0</v>
      </c>
      <c r="AZ1729" s="392">
        <v>0</v>
      </c>
      <c r="BA1729" s="392">
        <v>0</v>
      </c>
      <c r="BB1729" s="392">
        <v>0</v>
      </c>
      <c r="BC1729" s="392">
        <v>0</v>
      </c>
      <c r="BD1729" s="392">
        <v>0</v>
      </c>
      <c r="BE1729" s="392">
        <v>0</v>
      </c>
      <c r="BF1729" s="392">
        <v>0</v>
      </c>
      <c r="BH1729" s="251" t="s">
        <v>34</v>
      </c>
      <c r="BI1729" s="248" t="s">
        <v>243</v>
      </c>
      <c r="BJ1729" s="248" t="str">
        <f t="shared" si="45"/>
        <v>Gopalganj Kasiani</v>
      </c>
      <c r="BK1729" s="392">
        <v>0</v>
      </c>
      <c r="BL1729" s="392">
        <v>0</v>
      </c>
      <c r="BM1729" s="392">
        <v>0</v>
      </c>
      <c r="BN1729" s="392">
        <v>0</v>
      </c>
      <c r="BO1729" s="392">
        <v>0</v>
      </c>
      <c r="BP1729" s="392">
        <v>0</v>
      </c>
      <c r="BQ1729" s="392">
        <v>0</v>
      </c>
      <c r="BR1729" s="392">
        <v>0</v>
      </c>
      <c r="BS1729" s="392">
        <v>0</v>
      </c>
      <c r="BT1729" s="392">
        <v>0</v>
      </c>
      <c r="BU1729" s="392">
        <v>0</v>
      </c>
      <c r="BV1729" s="392">
        <v>0</v>
      </c>
      <c r="BW1729" s="392">
        <v>0</v>
      </c>
      <c r="BX1729" s="392">
        <v>0</v>
      </c>
      <c r="BY1729" s="392">
        <v>0</v>
      </c>
      <c r="CA1729" s="251" t="s">
        <v>34</v>
      </c>
      <c r="CB1729" s="248" t="s">
        <v>243</v>
      </c>
      <c r="CC1729" s="248" t="str">
        <f t="shared" si="46"/>
        <v>Gopalganj Kasiani</v>
      </c>
      <c r="CD1729" s="395">
        <v>0</v>
      </c>
      <c r="CE1729" s="395">
        <v>0</v>
      </c>
      <c r="CF1729" s="395">
        <v>0</v>
      </c>
      <c r="CG1729" s="395">
        <v>0</v>
      </c>
      <c r="CH1729" s="395">
        <v>0</v>
      </c>
      <c r="CI1729" s="395">
        <v>0</v>
      </c>
      <c r="CJ1729" s="395">
        <v>0</v>
      </c>
      <c r="CK1729" s="395">
        <v>0</v>
      </c>
      <c r="CN1729" s="251" t="s">
        <v>34</v>
      </c>
      <c r="CO1729" s="248" t="s">
        <v>243</v>
      </c>
      <c r="CP1729" s="248" t="str">
        <f t="shared" si="47"/>
        <v>Gopalganj Kasiani</v>
      </c>
      <c r="CQ1729" s="395">
        <v>0</v>
      </c>
      <c r="CR1729" s="395">
        <v>0</v>
      </c>
      <c r="CS1729" s="395">
        <v>0</v>
      </c>
      <c r="CT1729" s="395">
        <v>0</v>
      </c>
      <c r="CU1729" s="395">
        <v>0</v>
      </c>
      <c r="CV1729" s="395">
        <v>0</v>
      </c>
      <c r="CW1729" s="395">
        <v>0</v>
      </c>
      <c r="CX1729" s="395">
        <v>0</v>
      </c>
      <c r="CZ1729" s="251" t="s">
        <v>34</v>
      </c>
      <c r="DA1729" s="248" t="s">
        <v>243</v>
      </c>
      <c r="DB1729" s="248" t="str">
        <f t="shared" si="48"/>
        <v>Gopalganj Kasiani</v>
      </c>
      <c r="DC1729" s="365">
        <v>0</v>
      </c>
      <c r="DD1729"/>
      <c r="DE1729" s="251" t="s">
        <v>34</v>
      </c>
      <c r="DF1729" s="248" t="s">
        <v>243</v>
      </c>
      <c r="DG1729" s="248" t="str">
        <f t="shared" si="49"/>
        <v>Gopalganj Kasiani</v>
      </c>
      <c r="DH1729" s="365">
        <v>3</v>
      </c>
      <c r="DI1729"/>
      <c r="DJ1729" s="251" t="s">
        <v>34</v>
      </c>
      <c r="DK1729" s="248" t="s">
        <v>243</v>
      </c>
      <c r="DL1729" s="248" t="str">
        <f t="shared" si="52"/>
        <v>Gopalganj Kasiani</v>
      </c>
      <c r="DM1729" s="365"/>
      <c r="DN1729"/>
      <c r="DO1729" s="251" t="s">
        <v>34</v>
      </c>
      <c r="DP1729" s="248" t="s">
        <v>243</v>
      </c>
      <c r="DQ1729" s="248" t="str">
        <f t="shared" si="53"/>
        <v>Gopalganj Kasiani</v>
      </c>
      <c r="DR1729" s="365"/>
    </row>
    <row r="1730" spans="1:122" ht="15" hidden="1" x14ac:dyDescent="0.25">
      <c r="A1730" s="251" t="s">
        <v>34</v>
      </c>
      <c r="B1730" s="248" t="s">
        <v>244</v>
      </c>
      <c r="C1730" s="248" t="str">
        <f t="shared" si="50"/>
        <v>Gopalganj Kotalipara</v>
      </c>
      <c r="D1730" s="366">
        <v>9</v>
      </c>
      <c r="E1730" s="366">
        <v>0</v>
      </c>
      <c r="F1730" s="366">
        <v>0</v>
      </c>
      <c r="G1730" s="366">
        <v>0</v>
      </c>
      <c r="H1730" s="366">
        <v>0</v>
      </c>
      <c r="I1730" s="366">
        <v>7</v>
      </c>
      <c r="J1730" s="366">
        <v>0</v>
      </c>
      <c r="K1730" s="366">
        <v>0</v>
      </c>
      <c r="L1730" s="366">
        <v>0</v>
      </c>
      <c r="M1730" s="366">
        <v>0</v>
      </c>
      <c r="N1730" s="366">
        <v>4</v>
      </c>
      <c r="O1730" s="366">
        <v>0</v>
      </c>
      <c r="P1730" s="366">
        <v>0</v>
      </c>
      <c r="Q1730" s="366">
        <v>0</v>
      </c>
      <c r="R1730" s="366">
        <v>0</v>
      </c>
      <c r="S1730" s="250"/>
      <c r="T1730" s="250"/>
      <c r="U1730" s="251" t="s">
        <v>34</v>
      </c>
      <c r="V1730" s="248" t="s">
        <v>244</v>
      </c>
      <c r="W1730" s="248" t="str">
        <f t="shared" si="51"/>
        <v>Gopalganj Kotalipara</v>
      </c>
      <c r="X1730" s="366">
        <v>2</v>
      </c>
      <c r="Y1730" s="366">
        <v>1</v>
      </c>
      <c r="Z1730" s="366">
        <v>0</v>
      </c>
      <c r="AA1730" s="366">
        <v>0</v>
      </c>
      <c r="AB1730" s="366">
        <v>0</v>
      </c>
      <c r="AC1730" s="366">
        <v>3</v>
      </c>
      <c r="AD1730" s="366">
        <v>0</v>
      </c>
      <c r="AE1730" s="366">
        <v>0</v>
      </c>
      <c r="AF1730" s="366">
        <v>0</v>
      </c>
      <c r="AG1730" s="366">
        <v>0</v>
      </c>
      <c r="AH1730" s="366">
        <v>2</v>
      </c>
      <c r="AI1730" s="366">
        <v>0</v>
      </c>
      <c r="AJ1730" s="366">
        <v>0</v>
      </c>
      <c r="AK1730" s="366">
        <v>0</v>
      </c>
      <c r="AL1730" s="366">
        <v>0</v>
      </c>
      <c r="AO1730" s="251" t="s">
        <v>34</v>
      </c>
      <c r="AP1730" s="248" t="s">
        <v>244</v>
      </c>
      <c r="AQ1730" s="248" t="str">
        <f t="shared" si="44"/>
        <v>Gopalganj Kotalipara</v>
      </c>
      <c r="AR1730" s="392">
        <v>0</v>
      </c>
      <c r="AS1730" s="392">
        <v>0</v>
      </c>
      <c r="AT1730" s="392">
        <v>0</v>
      </c>
      <c r="AU1730" s="392">
        <v>0</v>
      </c>
      <c r="AV1730" s="392">
        <v>0</v>
      </c>
      <c r="AW1730" s="392">
        <v>0</v>
      </c>
      <c r="AX1730" s="392">
        <v>0</v>
      </c>
      <c r="AY1730" s="392">
        <v>0</v>
      </c>
      <c r="AZ1730" s="392">
        <v>0</v>
      </c>
      <c r="BA1730" s="392">
        <v>0</v>
      </c>
      <c r="BB1730" s="392">
        <v>1</v>
      </c>
      <c r="BC1730" s="392">
        <v>0</v>
      </c>
      <c r="BD1730" s="392">
        <v>0</v>
      </c>
      <c r="BE1730" s="392">
        <v>0</v>
      </c>
      <c r="BF1730" s="392">
        <v>0</v>
      </c>
      <c r="BH1730" s="251" t="s">
        <v>34</v>
      </c>
      <c r="BI1730" s="248" t="s">
        <v>244</v>
      </c>
      <c r="BJ1730" s="248" t="str">
        <f t="shared" si="45"/>
        <v>Gopalganj Kotalipara</v>
      </c>
      <c r="BK1730" s="392">
        <v>0</v>
      </c>
      <c r="BL1730" s="392">
        <v>0</v>
      </c>
      <c r="BM1730" s="392">
        <v>0</v>
      </c>
      <c r="BN1730" s="392">
        <v>0</v>
      </c>
      <c r="BO1730" s="392">
        <v>0</v>
      </c>
      <c r="BP1730" s="392">
        <v>0</v>
      </c>
      <c r="BQ1730" s="392">
        <v>0</v>
      </c>
      <c r="BR1730" s="392">
        <v>0</v>
      </c>
      <c r="BS1730" s="392">
        <v>0</v>
      </c>
      <c r="BT1730" s="392">
        <v>0</v>
      </c>
      <c r="BU1730" s="392">
        <v>0</v>
      </c>
      <c r="BV1730" s="392">
        <v>0</v>
      </c>
      <c r="BW1730" s="392">
        <v>0</v>
      </c>
      <c r="BX1730" s="392">
        <v>0</v>
      </c>
      <c r="BY1730" s="392">
        <v>0</v>
      </c>
      <c r="CA1730" s="251" t="s">
        <v>34</v>
      </c>
      <c r="CB1730" s="248" t="s">
        <v>244</v>
      </c>
      <c r="CC1730" s="248" t="str">
        <f t="shared" si="46"/>
        <v>Gopalganj Kotalipara</v>
      </c>
      <c r="CD1730" s="395">
        <v>0</v>
      </c>
      <c r="CE1730" s="395">
        <v>0</v>
      </c>
      <c r="CF1730" s="395">
        <v>0</v>
      </c>
      <c r="CG1730" s="395">
        <v>0</v>
      </c>
      <c r="CH1730" s="395">
        <v>0</v>
      </c>
      <c r="CI1730" s="395">
        <v>0</v>
      </c>
      <c r="CJ1730" s="395">
        <v>0</v>
      </c>
      <c r="CK1730" s="395">
        <v>0</v>
      </c>
      <c r="CN1730" s="251" t="s">
        <v>34</v>
      </c>
      <c r="CO1730" s="248" t="s">
        <v>244</v>
      </c>
      <c r="CP1730" s="248" t="str">
        <f t="shared" si="47"/>
        <v>Gopalganj Kotalipara</v>
      </c>
      <c r="CQ1730" s="395">
        <v>0</v>
      </c>
      <c r="CR1730" s="395">
        <v>0</v>
      </c>
      <c r="CS1730" s="395">
        <v>0</v>
      </c>
      <c r="CT1730" s="395">
        <v>0</v>
      </c>
      <c r="CU1730" s="395">
        <v>0</v>
      </c>
      <c r="CV1730" s="395">
        <v>0</v>
      </c>
      <c r="CW1730" s="395">
        <v>0</v>
      </c>
      <c r="CX1730" s="395">
        <v>0</v>
      </c>
      <c r="CZ1730" s="251" t="s">
        <v>34</v>
      </c>
      <c r="DA1730" s="248" t="s">
        <v>244</v>
      </c>
      <c r="DB1730" s="248" t="str">
        <f t="shared" si="48"/>
        <v>Gopalganj Kotalipara</v>
      </c>
      <c r="DC1730" s="365">
        <v>2</v>
      </c>
      <c r="DD1730"/>
      <c r="DE1730" s="251" t="s">
        <v>34</v>
      </c>
      <c r="DF1730" s="248" t="s">
        <v>244</v>
      </c>
      <c r="DG1730" s="248" t="str">
        <f t="shared" si="49"/>
        <v>Gopalganj Kotalipara</v>
      </c>
      <c r="DH1730" s="365">
        <v>3</v>
      </c>
      <c r="DI1730"/>
      <c r="DJ1730" s="251" t="s">
        <v>34</v>
      </c>
      <c r="DK1730" s="248" t="s">
        <v>244</v>
      </c>
      <c r="DL1730" s="248" t="str">
        <f t="shared" si="52"/>
        <v>Gopalganj Kotalipara</v>
      </c>
      <c r="DM1730" s="365"/>
      <c r="DN1730"/>
      <c r="DO1730" s="251" t="s">
        <v>34</v>
      </c>
      <c r="DP1730" s="248" t="s">
        <v>244</v>
      </c>
      <c r="DQ1730" s="248" t="str">
        <f t="shared" si="53"/>
        <v>Gopalganj Kotalipara</v>
      </c>
      <c r="DR1730" s="365"/>
    </row>
    <row r="1731" spans="1:122" ht="15" hidden="1" x14ac:dyDescent="0.25">
      <c r="A1731" s="251" t="s">
        <v>34</v>
      </c>
      <c r="B1731" s="248" t="s">
        <v>245</v>
      </c>
      <c r="C1731" s="248" t="str">
        <f t="shared" si="50"/>
        <v>Gopalganj Muksudpur</v>
      </c>
      <c r="D1731" s="366">
        <v>12</v>
      </c>
      <c r="E1731" s="366">
        <v>3</v>
      </c>
      <c r="F1731" s="366">
        <v>0</v>
      </c>
      <c r="G1731" s="366">
        <v>0</v>
      </c>
      <c r="H1731" s="366">
        <v>0</v>
      </c>
      <c r="I1731" s="366">
        <v>7</v>
      </c>
      <c r="J1731" s="366">
        <v>0</v>
      </c>
      <c r="K1731" s="366">
        <v>0</v>
      </c>
      <c r="L1731" s="366">
        <v>0</v>
      </c>
      <c r="M1731" s="366">
        <v>0</v>
      </c>
      <c r="N1731" s="366">
        <v>8</v>
      </c>
      <c r="O1731" s="366">
        <v>0</v>
      </c>
      <c r="P1731" s="366">
        <v>0</v>
      </c>
      <c r="Q1731" s="366">
        <v>0</v>
      </c>
      <c r="R1731" s="366">
        <v>0</v>
      </c>
      <c r="S1731" s="250"/>
      <c r="T1731" s="250"/>
      <c r="U1731" s="251" t="s">
        <v>34</v>
      </c>
      <c r="V1731" s="248" t="s">
        <v>245</v>
      </c>
      <c r="W1731" s="248" t="str">
        <f t="shared" si="51"/>
        <v>Gopalganj Muksudpur</v>
      </c>
      <c r="X1731" s="366">
        <v>10</v>
      </c>
      <c r="Y1731" s="366">
        <v>1</v>
      </c>
      <c r="Z1731" s="366">
        <v>0</v>
      </c>
      <c r="AA1731" s="366">
        <v>0</v>
      </c>
      <c r="AB1731" s="366">
        <v>1</v>
      </c>
      <c r="AC1731" s="366">
        <v>1</v>
      </c>
      <c r="AD1731" s="366">
        <v>1</v>
      </c>
      <c r="AE1731" s="366">
        <v>0</v>
      </c>
      <c r="AF1731" s="366">
        <v>0</v>
      </c>
      <c r="AG1731" s="366">
        <v>0</v>
      </c>
      <c r="AH1731" s="366">
        <v>10</v>
      </c>
      <c r="AI1731" s="366">
        <v>0</v>
      </c>
      <c r="AJ1731" s="366">
        <v>0</v>
      </c>
      <c r="AK1731" s="366">
        <v>0</v>
      </c>
      <c r="AL1731" s="366">
        <v>0</v>
      </c>
      <c r="AO1731" s="251" t="s">
        <v>34</v>
      </c>
      <c r="AP1731" s="248" t="s">
        <v>245</v>
      </c>
      <c r="AQ1731" s="248" t="str">
        <f t="shared" si="44"/>
        <v>Gopalganj Muksudpur</v>
      </c>
      <c r="AR1731" s="392">
        <v>0</v>
      </c>
      <c r="AS1731" s="392">
        <v>0</v>
      </c>
      <c r="AT1731" s="392">
        <v>0</v>
      </c>
      <c r="AU1731" s="392">
        <v>0</v>
      </c>
      <c r="AV1731" s="392">
        <v>0</v>
      </c>
      <c r="AW1731" s="392">
        <v>0</v>
      </c>
      <c r="AX1731" s="392">
        <v>0</v>
      </c>
      <c r="AY1731" s="392">
        <v>0</v>
      </c>
      <c r="AZ1731" s="392">
        <v>0</v>
      </c>
      <c r="BA1731" s="392">
        <v>0</v>
      </c>
      <c r="BB1731" s="392">
        <v>2</v>
      </c>
      <c r="BC1731" s="392">
        <v>0</v>
      </c>
      <c r="BD1731" s="392">
        <v>0</v>
      </c>
      <c r="BE1731" s="392">
        <v>0</v>
      </c>
      <c r="BF1731" s="392">
        <v>0</v>
      </c>
      <c r="BH1731" s="251" t="s">
        <v>34</v>
      </c>
      <c r="BI1731" s="248" t="s">
        <v>245</v>
      </c>
      <c r="BJ1731" s="248" t="str">
        <f t="shared" si="45"/>
        <v>Gopalganj Muksudpur</v>
      </c>
      <c r="BK1731" s="392">
        <v>0</v>
      </c>
      <c r="BL1731" s="392">
        <v>0</v>
      </c>
      <c r="BM1731" s="392">
        <v>0</v>
      </c>
      <c r="BN1731" s="392">
        <v>0</v>
      </c>
      <c r="BO1731" s="392">
        <v>0</v>
      </c>
      <c r="BP1731" s="392">
        <v>0</v>
      </c>
      <c r="BQ1731" s="392">
        <v>0</v>
      </c>
      <c r="BR1731" s="392">
        <v>0</v>
      </c>
      <c r="BS1731" s="392">
        <v>0</v>
      </c>
      <c r="BT1731" s="392">
        <v>0</v>
      </c>
      <c r="BU1731" s="392">
        <v>1</v>
      </c>
      <c r="BV1731" s="392">
        <v>0</v>
      </c>
      <c r="BW1731" s="392">
        <v>0</v>
      </c>
      <c r="BX1731" s="392">
        <v>0</v>
      </c>
      <c r="BY1731" s="392">
        <v>0</v>
      </c>
      <c r="CA1731" s="251" t="s">
        <v>34</v>
      </c>
      <c r="CB1731" s="248" t="s">
        <v>245</v>
      </c>
      <c r="CC1731" s="248" t="str">
        <f t="shared" si="46"/>
        <v>Gopalganj Muksudpur</v>
      </c>
      <c r="CD1731" s="395">
        <v>0</v>
      </c>
      <c r="CE1731" s="395">
        <v>0</v>
      </c>
      <c r="CF1731" s="395">
        <v>0</v>
      </c>
      <c r="CG1731" s="395">
        <v>0</v>
      </c>
      <c r="CH1731" s="395">
        <v>0</v>
      </c>
      <c r="CI1731" s="395">
        <v>0</v>
      </c>
      <c r="CJ1731" s="395">
        <v>0</v>
      </c>
      <c r="CK1731" s="395">
        <v>0</v>
      </c>
      <c r="CN1731" s="251" t="s">
        <v>34</v>
      </c>
      <c r="CO1731" s="248" t="s">
        <v>245</v>
      </c>
      <c r="CP1731" s="248" t="str">
        <f t="shared" si="47"/>
        <v>Gopalganj Muksudpur</v>
      </c>
      <c r="CQ1731" s="395">
        <v>0</v>
      </c>
      <c r="CR1731" s="395">
        <v>0</v>
      </c>
      <c r="CS1731" s="395">
        <v>0</v>
      </c>
      <c r="CT1731" s="395">
        <v>0</v>
      </c>
      <c r="CU1731" s="395">
        <v>0</v>
      </c>
      <c r="CV1731" s="395">
        <v>0</v>
      </c>
      <c r="CW1731" s="395">
        <v>0</v>
      </c>
      <c r="CX1731" s="395">
        <v>0</v>
      </c>
      <c r="CZ1731" s="251" t="s">
        <v>34</v>
      </c>
      <c r="DA1731" s="248" t="s">
        <v>245</v>
      </c>
      <c r="DB1731" s="248" t="str">
        <f t="shared" si="48"/>
        <v>Gopalganj Muksudpur</v>
      </c>
      <c r="DC1731" s="365">
        <v>2</v>
      </c>
      <c r="DD1731"/>
      <c r="DE1731" s="251" t="s">
        <v>34</v>
      </c>
      <c r="DF1731" s="248" t="s">
        <v>245</v>
      </c>
      <c r="DG1731" s="248" t="str">
        <f t="shared" si="49"/>
        <v>Gopalganj Muksudpur</v>
      </c>
      <c r="DH1731" s="365">
        <v>3</v>
      </c>
      <c r="DI1731"/>
      <c r="DJ1731" s="251" t="s">
        <v>34</v>
      </c>
      <c r="DK1731" s="248" t="s">
        <v>245</v>
      </c>
      <c r="DL1731" s="248" t="str">
        <f t="shared" si="52"/>
        <v>Gopalganj Muksudpur</v>
      </c>
      <c r="DM1731" s="365"/>
      <c r="DN1731"/>
      <c r="DO1731" s="251" t="s">
        <v>34</v>
      </c>
      <c r="DP1731" s="248" t="s">
        <v>245</v>
      </c>
      <c r="DQ1731" s="248" t="str">
        <f t="shared" si="53"/>
        <v>Gopalganj Muksudpur</v>
      </c>
      <c r="DR1731" s="365"/>
    </row>
    <row r="1732" spans="1:122" ht="15" hidden="1" x14ac:dyDescent="0.25">
      <c r="A1732" s="251" t="s">
        <v>34</v>
      </c>
      <c r="B1732" s="248" t="s">
        <v>246</v>
      </c>
      <c r="C1732" s="248" t="str">
        <f t="shared" si="50"/>
        <v>Gopalganj Tungipara</v>
      </c>
      <c r="D1732" s="366">
        <v>1</v>
      </c>
      <c r="E1732" s="366">
        <v>1</v>
      </c>
      <c r="F1732" s="366">
        <v>0</v>
      </c>
      <c r="G1732" s="366">
        <v>0</v>
      </c>
      <c r="H1732" s="366">
        <v>0</v>
      </c>
      <c r="I1732" s="366">
        <v>0</v>
      </c>
      <c r="J1732" s="366">
        <v>0</v>
      </c>
      <c r="K1732" s="366">
        <v>0</v>
      </c>
      <c r="L1732" s="366">
        <v>0</v>
      </c>
      <c r="M1732" s="366">
        <v>0</v>
      </c>
      <c r="N1732" s="366">
        <v>2</v>
      </c>
      <c r="O1732" s="366">
        <v>0</v>
      </c>
      <c r="P1732" s="366">
        <v>0</v>
      </c>
      <c r="Q1732" s="366">
        <v>0</v>
      </c>
      <c r="R1732" s="366">
        <v>0</v>
      </c>
      <c r="S1732" s="250"/>
      <c r="T1732" s="250"/>
      <c r="U1732" s="251" t="s">
        <v>34</v>
      </c>
      <c r="V1732" s="248" t="s">
        <v>246</v>
      </c>
      <c r="W1732" s="248" t="str">
        <f t="shared" si="51"/>
        <v>Gopalganj Tungipara</v>
      </c>
      <c r="X1732" s="366">
        <v>1</v>
      </c>
      <c r="Y1732" s="366">
        <v>0</v>
      </c>
      <c r="Z1732" s="366">
        <v>0</v>
      </c>
      <c r="AA1732" s="366">
        <v>0</v>
      </c>
      <c r="AB1732" s="366">
        <v>0</v>
      </c>
      <c r="AC1732" s="366">
        <v>0</v>
      </c>
      <c r="AD1732" s="366">
        <v>0</v>
      </c>
      <c r="AE1732" s="366">
        <v>0</v>
      </c>
      <c r="AF1732" s="366">
        <v>0</v>
      </c>
      <c r="AG1732" s="366">
        <v>0</v>
      </c>
      <c r="AH1732" s="366">
        <v>1</v>
      </c>
      <c r="AI1732" s="366">
        <v>0</v>
      </c>
      <c r="AJ1732" s="366">
        <v>0</v>
      </c>
      <c r="AK1732" s="366">
        <v>0</v>
      </c>
      <c r="AL1732" s="366">
        <v>0</v>
      </c>
      <c r="AO1732" s="251" t="s">
        <v>34</v>
      </c>
      <c r="AP1732" s="248" t="s">
        <v>246</v>
      </c>
      <c r="AQ1732" s="248" t="str">
        <f t="shared" si="44"/>
        <v>Gopalganj Tungipara</v>
      </c>
      <c r="AR1732" s="392">
        <v>0</v>
      </c>
      <c r="AS1732" s="392">
        <v>0</v>
      </c>
      <c r="AT1732" s="392">
        <v>0</v>
      </c>
      <c r="AU1732" s="392">
        <v>0</v>
      </c>
      <c r="AV1732" s="392">
        <v>0</v>
      </c>
      <c r="AW1732" s="392">
        <v>0</v>
      </c>
      <c r="AX1732" s="392">
        <v>0</v>
      </c>
      <c r="AY1732" s="392">
        <v>0</v>
      </c>
      <c r="AZ1732" s="392">
        <v>0</v>
      </c>
      <c r="BA1732" s="392">
        <v>0</v>
      </c>
      <c r="BB1732" s="392">
        <v>0</v>
      </c>
      <c r="BC1732" s="392">
        <v>0</v>
      </c>
      <c r="BD1732" s="392">
        <v>0</v>
      </c>
      <c r="BE1732" s="392">
        <v>0</v>
      </c>
      <c r="BF1732" s="392">
        <v>0</v>
      </c>
      <c r="BH1732" s="251" t="s">
        <v>34</v>
      </c>
      <c r="BI1732" s="248" t="s">
        <v>246</v>
      </c>
      <c r="BJ1732" s="248" t="str">
        <f t="shared" si="45"/>
        <v>Gopalganj Tungipara</v>
      </c>
      <c r="BK1732" s="392">
        <v>0</v>
      </c>
      <c r="BL1732" s="392">
        <v>0</v>
      </c>
      <c r="BM1732" s="392">
        <v>0</v>
      </c>
      <c r="BN1732" s="392">
        <v>0</v>
      </c>
      <c r="BO1732" s="392">
        <v>0</v>
      </c>
      <c r="BP1732" s="392">
        <v>0</v>
      </c>
      <c r="BQ1732" s="392">
        <v>0</v>
      </c>
      <c r="BR1732" s="392">
        <v>0</v>
      </c>
      <c r="BS1732" s="392">
        <v>0</v>
      </c>
      <c r="BT1732" s="392">
        <v>0</v>
      </c>
      <c r="BU1732" s="392">
        <v>0</v>
      </c>
      <c r="BV1732" s="392">
        <v>0</v>
      </c>
      <c r="BW1732" s="392">
        <v>0</v>
      </c>
      <c r="BX1732" s="392">
        <v>0</v>
      </c>
      <c r="BY1732" s="392">
        <v>0</v>
      </c>
      <c r="CA1732" s="251" t="s">
        <v>34</v>
      </c>
      <c r="CB1732" s="248" t="s">
        <v>246</v>
      </c>
      <c r="CC1732" s="248" t="str">
        <f t="shared" si="46"/>
        <v>Gopalganj Tungipara</v>
      </c>
      <c r="CD1732" s="395">
        <v>0</v>
      </c>
      <c r="CE1732" s="395">
        <v>0</v>
      </c>
      <c r="CF1732" s="395">
        <v>0</v>
      </c>
      <c r="CG1732" s="395">
        <v>0</v>
      </c>
      <c r="CH1732" s="395">
        <v>0</v>
      </c>
      <c r="CI1732" s="395">
        <v>0</v>
      </c>
      <c r="CJ1732" s="395">
        <v>0</v>
      </c>
      <c r="CK1732" s="395">
        <v>0</v>
      </c>
      <c r="CN1732" s="251" t="s">
        <v>34</v>
      </c>
      <c r="CO1732" s="248" t="s">
        <v>246</v>
      </c>
      <c r="CP1732" s="248" t="str">
        <f t="shared" si="47"/>
        <v>Gopalganj Tungipara</v>
      </c>
      <c r="CQ1732" s="395">
        <v>0</v>
      </c>
      <c r="CR1732" s="395">
        <v>0</v>
      </c>
      <c r="CS1732" s="395">
        <v>0</v>
      </c>
      <c r="CT1732" s="395">
        <v>0</v>
      </c>
      <c r="CU1732" s="395">
        <v>0</v>
      </c>
      <c r="CV1732" s="395">
        <v>0</v>
      </c>
      <c r="CW1732" s="395">
        <v>0</v>
      </c>
      <c r="CX1732" s="395">
        <v>0</v>
      </c>
      <c r="CZ1732" s="251" t="s">
        <v>34</v>
      </c>
      <c r="DA1732" s="248" t="s">
        <v>246</v>
      </c>
      <c r="DB1732" s="248" t="str">
        <f t="shared" si="48"/>
        <v>Gopalganj Tungipara</v>
      </c>
      <c r="DC1732" s="365">
        <v>0</v>
      </c>
      <c r="DD1732"/>
      <c r="DE1732" s="251" t="s">
        <v>34</v>
      </c>
      <c r="DF1732" s="248" t="s">
        <v>246</v>
      </c>
      <c r="DG1732" s="248" t="str">
        <f t="shared" si="49"/>
        <v>Gopalganj Tungipara</v>
      </c>
      <c r="DH1732" s="365">
        <v>0</v>
      </c>
      <c r="DI1732"/>
      <c r="DJ1732" s="251" t="s">
        <v>34</v>
      </c>
      <c r="DK1732" s="248" t="s">
        <v>246</v>
      </c>
      <c r="DL1732" s="248" t="str">
        <f t="shared" si="52"/>
        <v>Gopalganj Tungipara</v>
      </c>
      <c r="DM1732" s="365"/>
      <c r="DN1732"/>
      <c r="DO1732" s="251" t="s">
        <v>34</v>
      </c>
      <c r="DP1732" s="248" t="s">
        <v>246</v>
      </c>
      <c r="DQ1732" s="248" t="str">
        <f t="shared" si="53"/>
        <v>Gopalganj Tungipara</v>
      </c>
      <c r="DR1732" s="365"/>
    </row>
    <row r="1733" spans="1:122" ht="15" hidden="1" x14ac:dyDescent="0.25">
      <c r="A1733" s="251" t="s">
        <v>34</v>
      </c>
      <c r="B1733" s="249" t="s">
        <v>86</v>
      </c>
      <c r="C1733" s="248" t="str">
        <f t="shared" si="50"/>
        <v>Gopalganj Prison</v>
      </c>
      <c r="D1733" s="366">
        <v>0</v>
      </c>
      <c r="E1733" s="366"/>
      <c r="F1733" s="366"/>
      <c r="G1733" s="366"/>
      <c r="H1733" s="366"/>
      <c r="I1733" s="366">
        <v>0</v>
      </c>
      <c r="J1733" s="366"/>
      <c r="K1733" s="366"/>
      <c r="L1733" s="366"/>
      <c r="M1733" s="366"/>
      <c r="N1733" s="366">
        <v>0</v>
      </c>
      <c r="O1733" s="366"/>
      <c r="P1733" s="366"/>
      <c r="Q1733" s="366"/>
      <c r="R1733" s="366"/>
      <c r="S1733" s="250"/>
      <c r="T1733" s="250"/>
      <c r="U1733" s="251" t="s">
        <v>34</v>
      </c>
      <c r="V1733" s="249" t="s">
        <v>86</v>
      </c>
      <c r="W1733" s="248" t="str">
        <f t="shared" si="51"/>
        <v>Gopalganj Prison</v>
      </c>
      <c r="X1733" s="366">
        <v>0</v>
      </c>
      <c r="Y1733" s="366"/>
      <c r="Z1733" s="366"/>
      <c r="AA1733" s="366"/>
      <c r="AB1733" s="366"/>
      <c r="AC1733" s="366">
        <v>0</v>
      </c>
      <c r="AD1733" s="366"/>
      <c r="AE1733" s="366"/>
      <c r="AF1733" s="366"/>
      <c r="AG1733" s="366"/>
      <c r="AH1733" s="366">
        <v>0</v>
      </c>
      <c r="AI1733" s="366"/>
      <c r="AJ1733" s="366"/>
      <c r="AK1733" s="366"/>
      <c r="AL1733" s="366"/>
      <c r="AO1733" s="251" t="s">
        <v>34</v>
      </c>
      <c r="AP1733" s="249" t="s">
        <v>86</v>
      </c>
      <c r="AQ1733" s="248" t="str">
        <f t="shared" si="44"/>
        <v>Gopalganj Prison</v>
      </c>
      <c r="AR1733" s="392">
        <v>0</v>
      </c>
      <c r="AS1733" s="392">
        <v>0</v>
      </c>
      <c r="AT1733" s="392">
        <v>0</v>
      </c>
      <c r="AU1733" s="392">
        <v>0</v>
      </c>
      <c r="AV1733" s="392">
        <v>0</v>
      </c>
      <c r="AW1733" s="392">
        <v>0</v>
      </c>
      <c r="AX1733" s="392">
        <v>0</v>
      </c>
      <c r="AY1733" s="392">
        <v>0</v>
      </c>
      <c r="AZ1733" s="392">
        <v>0</v>
      </c>
      <c r="BA1733" s="392">
        <v>0</v>
      </c>
      <c r="BB1733" s="392">
        <v>0</v>
      </c>
      <c r="BC1733" s="392">
        <v>0</v>
      </c>
      <c r="BD1733" s="392">
        <v>0</v>
      </c>
      <c r="BE1733" s="392">
        <v>0</v>
      </c>
      <c r="BF1733" s="392">
        <v>0</v>
      </c>
      <c r="BH1733" s="251" t="s">
        <v>34</v>
      </c>
      <c r="BI1733" s="249" t="s">
        <v>86</v>
      </c>
      <c r="BJ1733" s="248" t="str">
        <f t="shared" si="45"/>
        <v>Gopalganj Prison</v>
      </c>
      <c r="BK1733" s="392">
        <v>0</v>
      </c>
      <c r="BL1733" s="392">
        <v>0</v>
      </c>
      <c r="BM1733" s="392">
        <v>0</v>
      </c>
      <c r="BN1733" s="392">
        <v>0</v>
      </c>
      <c r="BO1733" s="392">
        <v>0</v>
      </c>
      <c r="BP1733" s="392">
        <v>0</v>
      </c>
      <c r="BQ1733" s="392">
        <v>0</v>
      </c>
      <c r="BR1733" s="392">
        <v>0</v>
      </c>
      <c r="BS1733" s="392">
        <v>0</v>
      </c>
      <c r="BT1733" s="392">
        <v>0</v>
      </c>
      <c r="BU1733" s="392">
        <v>0</v>
      </c>
      <c r="BV1733" s="392">
        <v>0</v>
      </c>
      <c r="BW1733" s="392">
        <v>0</v>
      </c>
      <c r="BX1733" s="392">
        <v>0</v>
      </c>
      <c r="BY1733" s="392">
        <v>0</v>
      </c>
      <c r="CA1733" s="251" t="s">
        <v>34</v>
      </c>
      <c r="CB1733" s="249" t="s">
        <v>86</v>
      </c>
      <c r="CC1733" s="248" t="str">
        <f t="shared" si="46"/>
        <v>Gopalganj Prison</v>
      </c>
      <c r="CD1733" s="395"/>
      <c r="CE1733" s="395"/>
      <c r="CF1733" s="395"/>
      <c r="CG1733" s="395"/>
      <c r="CH1733" s="395"/>
      <c r="CI1733" s="395"/>
      <c r="CJ1733" s="395"/>
      <c r="CK1733" s="395"/>
      <c r="CN1733" s="251" t="s">
        <v>34</v>
      </c>
      <c r="CO1733" s="249" t="s">
        <v>86</v>
      </c>
      <c r="CP1733" s="248" t="str">
        <f t="shared" si="47"/>
        <v>Gopalganj Prison</v>
      </c>
      <c r="CQ1733" s="395"/>
      <c r="CR1733" s="395"/>
      <c r="CS1733" s="395"/>
      <c r="CT1733" s="395"/>
      <c r="CU1733" s="395"/>
      <c r="CV1733" s="395"/>
      <c r="CW1733" s="395"/>
      <c r="CX1733" s="395"/>
      <c r="CZ1733" s="251" t="s">
        <v>34</v>
      </c>
      <c r="DA1733" s="249" t="s">
        <v>86</v>
      </c>
      <c r="DB1733" s="248" t="str">
        <f t="shared" si="48"/>
        <v>Gopalganj Prison</v>
      </c>
      <c r="DC1733" s="365"/>
      <c r="DD1733"/>
      <c r="DE1733" s="251" t="s">
        <v>34</v>
      </c>
      <c r="DF1733" s="249" t="s">
        <v>86</v>
      </c>
      <c r="DG1733" s="248" t="str">
        <f t="shared" si="49"/>
        <v>Gopalganj Prison</v>
      </c>
      <c r="DH1733" s="365"/>
      <c r="DI1733"/>
      <c r="DJ1733" s="251" t="s">
        <v>34</v>
      </c>
      <c r="DK1733" s="249" t="s">
        <v>86</v>
      </c>
      <c r="DL1733" s="248" t="str">
        <f t="shared" si="52"/>
        <v>Gopalganj Prison</v>
      </c>
      <c r="DM1733" s="365"/>
      <c r="DN1733"/>
      <c r="DO1733" s="251" t="s">
        <v>34</v>
      </c>
      <c r="DP1733" s="249" t="s">
        <v>86</v>
      </c>
      <c r="DQ1733" s="248" t="str">
        <f t="shared" si="53"/>
        <v>Gopalganj Prison</v>
      </c>
      <c r="DR1733" s="365"/>
    </row>
    <row r="1734" spans="1:122" ht="15" hidden="1" x14ac:dyDescent="0.25">
      <c r="A1734" s="248" t="s">
        <v>42</v>
      </c>
      <c r="B1734" s="248" t="s">
        <v>261</v>
      </c>
      <c r="C1734" s="248" t="str">
        <f t="shared" si="50"/>
        <v>Kishoreganj Astogram</v>
      </c>
      <c r="D1734" s="366">
        <v>13</v>
      </c>
      <c r="E1734" s="366">
        <v>2</v>
      </c>
      <c r="F1734" s="366">
        <v>0</v>
      </c>
      <c r="G1734" s="366">
        <v>0</v>
      </c>
      <c r="H1734" s="366">
        <v>0</v>
      </c>
      <c r="I1734" s="366">
        <v>4</v>
      </c>
      <c r="J1734" s="366">
        <v>0</v>
      </c>
      <c r="K1734" s="366">
        <v>0</v>
      </c>
      <c r="L1734" s="366">
        <v>0</v>
      </c>
      <c r="M1734" s="366">
        <v>0</v>
      </c>
      <c r="N1734" s="366">
        <v>4</v>
      </c>
      <c r="O1734" s="366">
        <v>0</v>
      </c>
      <c r="P1734" s="366">
        <v>0</v>
      </c>
      <c r="Q1734" s="366">
        <v>0</v>
      </c>
      <c r="R1734" s="366">
        <v>0</v>
      </c>
      <c r="S1734" s="250"/>
      <c r="T1734" s="250"/>
      <c r="U1734" s="248" t="s">
        <v>42</v>
      </c>
      <c r="V1734" s="248" t="s">
        <v>261</v>
      </c>
      <c r="W1734" s="248" t="str">
        <f t="shared" si="51"/>
        <v>Kishoreganj Astogram</v>
      </c>
      <c r="X1734" s="366">
        <v>11</v>
      </c>
      <c r="Y1734" s="366">
        <v>0</v>
      </c>
      <c r="Z1734" s="366">
        <v>0</v>
      </c>
      <c r="AA1734" s="366">
        <v>0</v>
      </c>
      <c r="AB1734" s="366">
        <v>0</v>
      </c>
      <c r="AC1734" s="366">
        <v>3</v>
      </c>
      <c r="AD1734" s="366">
        <v>0</v>
      </c>
      <c r="AE1734" s="366">
        <v>0</v>
      </c>
      <c r="AF1734" s="366">
        <v>0</v>
      </c>
      <c r="AG1734" s="366">
        <v>0</v>
      </c>
      <c r="AH1734" s="366">
        <v>3</v>
      </c>
      <c r="AI1734" s="366">
        <v>1</v>
      </c>
      <c r="AJ1734" s="366">
        <v>0</v>
      </c>
      <c r="AK1734" s="366">
        <v>0</v>
      </c>
      <c r="AL1734" s="366">
        <v>0</v>
      </c>
      <c r="AO1734" s="248" t="s">
        <v>42</v>
      </c>
      <c r="AP1734" s="248" t="s">
        <v>261</v>
      </c>
      <c r="AQ1734" s="248" t="str">
        <f t="shared" si="44"/>
        <v>Kishoreganj Astogram</v>
      </c>
      <c r="AR1734" s="392">
        <v>0</v>
      </c>
      <c r="AS1734" s="392">
        <v>0</v>
      </c>
      <c r="AT1734" s="392">
        <v>0</v>
      </c>
      <c r="AU1734" s="392">
        <v>0</v>
      </c>
      <c r="AV1734" s="392">
        <v>0</v>
      </c>
      <c r="AW1734" s="392">
        <v>2</v>
      </c>
      <c r="AX1734" s="392">
        <v>0</v>
      </c>
      <c r="AY1734" s="392">
        <v>0</v>
      </c>
      <c r="AZ1734" s="392">
        <v>0</v>
      </c>
      <c r="BA1734" s="392">
        <v>0</v>
      </c>
      <c r="BB1734" s="392">
        <v>1</v>
      </c>
      <c r="BC1734" s="392">
        <v>0</v>
      </c>
      <c r="BD1734" s="392">
        <v>0</v>
      </c>
      <c r="BE1734" s="392">
        <v>0</v>
      </c>
      <c r="BF1734" s="392">
        <v>0</v>
      </c>
      <c r="BH1734" s="248" t="s">
        <v>42</v>
      </c>
      <c r="BI1734" s="248" t="s">
        <v>261</v>
      </c>
      <c r="BJ1734" s="248" t="str">
        <f t="shared" si="45"/>
        <v>Kishoreganj Astogram</v>
      </c>
      <c r="BK1734" s="392">
        <v>0</v>
      </c>
      <c r="BL1734" s="392">
        <v>0</v>
      </c>
      <c r="BM1734" s="392">
        <v>0</v>
      </c>
      <c r="BN1734" s="392">
        <v>0</v>
      </c>
      <c r="BO1734" s="392">
        <v>0</v>
      </c>
      <c r="BP1734" s="392">
        <v>0</v>
      </c>
      <c r="BQ1734" s="392">
        <v>0</v>
      </c>
      <c r="BR1734" s="392">
        <v>0</v>
      </c>
      <c r="BS1734" s="392">
        <v>0</v>
      </c>
      <c r="BT1734" s="392">
        <v>0</v>
      </c>
      <c r="BU1734" s="392">
        <v>0</v>
      </c>
      <c r="BV1734" s="392">
        <v>1</v>
      </c>
      <c r="BW1734" s="392">
        <v>0</v>
      </c>
      <c r="BX1734" s="392">
        <v>0</v>
      </c>
      <c r="BY1734" s="392">
        <v>0</v>
      </c>
      <c r="CA1734" s="248" t="s">
        <v>42</v>
      </c>
      <c r="CB1734" s="248" t="s">
        <v>261</v>
      </c>
      <c r="CC1734" s="248" t="str">
        <f t="shared" si="46"/>
        <v>Kishoreganj Astogram</v>
      </c>
      <c r="CD1734" s="395">
        <v>0</v>
      </c>
      <c r="CE1734" s="395">
        <v>0</v>
      </c>
      <c r="CF1734" s="395">
        <v>0</v>
      </c>
      <c r="CG1734" s="395">
        <v>0</v>
      </c>
      <c r="CH1734" s="395">
        <v>0</v>
      </c>
      <c r="CI1734" s="395">
        <v>0</v>
      </c>
      <c r="CJ1734" s="395">
        <v>0</v>
      </c>
      <c r="CK1734" s="395">
        <v>0</v>
      </c>
      <c r="CN1734" s="248" t="s">
        <v>42</v>
      </c>
      <c r="CO1734" s="248" t="s">
        <v>261</v>
      </c>
      <c r="CP1734" s="248" t="str">
        <f t="shared" si="47"/>
        <v>Kishoreganj Astogram</v>
      </c>
      <c r="CQ1734" s="395">
        <v>0</v>
      </c>
      <c r="CR1734" s="395">
        <v>0</v>
      </c>
      <c r="CS1734" s="395">
        <v>0</v>
      </c>
      <c r="CT1734" s="395">
        <v>0</v>
      </c>
      <c r="CU1734" s="395">
        <v>0</v>
      </c>
      <c r="CV1734" s="395">
        <v>0</v>
      </c>
      <c r="CW1734" s="395">
        <v>0</v>
      </c>
      <c r="CX1734" s="395">
        <v>0</v>
      </c>
      <c r="CZ1734" s="248" t="s">
        <v>42</v>
      </c>
      <c r="DA1734" s="248" t="s">
        <v>261</v>
      </c>
      <c r="DB1734" s="248" t="str">
        <f t="shared" si="48"/>
        <v>Kishoreganj Astogram</v>
      </c>
      <c r="DC1734" s="365">
        <v>12</v>
      </c>
      <c r="DD1734"/>
      <c r="DE1734" s="248" t="s">
        <v>42</v>
      </c>
      <c r="DF1734" s="248" t="s">
        <v>261</v>
      </c>
      <c r="DG1734" s="248" t="str">
        <f t="shared" si="49"/>
        <v>Kishoreganj Astogram</v>
      </c>
      <c r="DH1734" s="365">
        <v>8</v>
      </c>
      <c r="DI1734"/>
      <c r="DJ1734" s="248" t="s">
        <v>42</v>
      </c>
      <c r="DK1734" s="248" t="s">
        <v>261</v>
      </c>
      <c r="DL1734" s="248" t="str">
        <f t="shared" si="52"/>
        <v>Kishoreganj Astogram</v>
      </c>
      <c r="DM1734" s="365"/>
      <c r="DN1734"/>
      <c r="DO1734" s="248" t="s">
        <v>42</v>
      </c>
      <c r="DP1734" s="248" t="s">
        <v>261</v>
      </c>
      <c r="DQ1734" s="248" t="str">
        <f t="shared" si="53"/>
        <v>Kishoreganj Astogram</v>
      </c>
      <c r="DR1734" s="365"/>
    </row>
    <row r="1735" spans="1:122" ht="15" hidden="1" x14ac:dyDescent="0.25">
      <c r="A1735" s="248" t="s">
        <v>42</v>
      </c>
      <c r="B1735" s="248" t="s">
        <v>262</v>
      </c>
      <c r="C1735" s="248" t="str">
        <f t="shared" si="50"/>
        <v>Kishoreganj Bajitpur</v>
      </c>
      <c r="D1735" s="366">
        <v>40</v>
      </c>
      <c r="E1735" s="366">
        <v>3</v>
      </c>
      <c r="F1735" s="366">
        <v>0</v>
      </c>
      <c r="G1735" s="366">
        <v>0</v>
      </c>
      <c r="H1735" s="366">
        <v>0</v>
      </c>
      <c r="I1735" s="366">
        <v>11</v>
      </c>
      <c r="J1735" s="366">
        <v>2</v>
      </c>
      <c r="K1735" s="366">
        <v>0</v>
      </c>
      <c r="L1735" s="366">
        <v>0</v>
      </c>
      <c r="M1735" s="366">
        <v>0</v>
      </c>
      <c r="N1735" s="366">
        <v>7</v>
      </c>
      <c r="O1735" s="366">
        <v>0</v>
      </c>
      <c r="P1735" s="366">
        <v>0</v>
      </c>
      <c r="Q1735" s="366">
        <v>0</v>
      </c>
      <c r="R1735" s="366">
        <v>0</v>
      </c>
      <c r="S1735" s="250"/>
      <c r="T1735" s="250"/>
      <c r="U1735" s="248" t="s">
        <v>42</v>
      </c>
      <c r="V1735" s="248" t="s">
        <v>262</v>
      </c>
      <c r="W1735" s="248" t="str">
        <f t="shared" si="51"/>
        <v>Kishoreganj Bajitpur</v>
      </c>
      <c r="X1735" s="366">
        <v>19</v>
      </c>
      <c r="Y1735" s="366">
        <v>0</v>
      </c>
      <c r="Z1735" s="366">
        <v>0</v>
      </c>
      <c r="AA1735" s="366">
        <v>0</v>
      </c>
      <c r="AB1735" s="366">
        <v>0</v>
      </c>
      <c r="AC1735" s="366">
        <v>7</v>
      </c>
      <c r="AD1735" s="366">
        <v>3</v>
      </c>
      <c r="AE1735" s="366">
        <v>0</v>
      </c>
      <c r="AF1735" s="366">
        <v>0</v>
      </c>
      <c r="AG1735" s="366">
        <v>0</v>
      </c>
      <c r="AH1735" s="366">
        <v>14</v>
      </c>
      <c r="AI1735" s="366">
        <v>1</v>
      </c>
      <c r="AJ1735" s="366">
        <v>0</v>
      </c>
      <c r="AK1735" s="366">
        <v>0</v>
      </c>
      <c r="AL1735" s="366">
        <v>0</v>
      </c>
      <c r="AO1735" s="248" t="s">
        <v>42</v>
      </c>
      <c r="AP1735" s="248" t="s">
        <v>262</v>
      </c>
      <c r="AQ1735" s="248" t="str">
        <f t="shared" si="44"/>
        <v>Kishoreganj Bajitpur</v>
      </c>
      <c r="AR1735" s="392">
        <v>0</v>
      </c>
      <c r="AS1735" s="392">
        <v>0</v>
      </c>
      <c r="AT1735" s="392">
        <v>0</v>
      </c>
      <c r="AU1735" s="392">
        <v>0</v>
      </c>
      <c r="AV1735" s="392">
        <v>0</v>
      </c>
      <c r="AW1735" s="392">
        <v>2</v>
      </c>
      <c r="AX1735" s="392">
        <v>0</v>
      </c>
      <c r="AY1735" s="392">
        <v>0</v>
      </c>
      <c r="AZ1735" s="392">
        <v>0</v>
      </c>
      <c r="BA1735" s="392">
        <v>0</v>
      </c>
      <c r="BB1735" s="392">
        <v>0</v>
      </c>
      <c r="BC1735" s="392">
        <v>0</v>
      </c>
      <c r="BD1735" s="392">
        <v>0</v>
      </c>
      <c r="BE1735" s="392">
        <v>0</v>
      </c>
      <c r="BF1735" s="392">
        <v>0</v>
      </c>
      <c r="BH1735" s="248" t="s">
        <v>42</v>
      </c>
      <c r="BI1735" s="248" t="s">
        <v>262</v>
      </c>
      <c r="BJ1735" s="248" t="str">
        <f t="shared" si="45"/>
        <v>Kishoreganj Bajitpur</v>
      </c>
      <c r="BK1735" s="392">
        <v>0</v>
      </c>
      <c r="BL1735" s="392">
        <v>0</v>
      </c>
      <c r="BM1735" s="392">
        <v>0</v>
      </c>
      <c r="BN1735" s="392">
        <v>0</v>
      </c>
      <c r="BO1735" s="392">
        <v>0</v>
      </c>
      <c r="BP1735" s="392">
        <v>1</v>
      </c>
      <c r="BQ1735" s="392">
        <v>1</v>
      </c>
      <c r="BR1735" s="392">
        <v>0</v>
      </c>
      <c r="BS1735" s="392">
        <v>0</v>
      </c>
      <c r="BT1735" s="392">
        <v>0</v>
      </c>
      <c r="BU1735" s="392">
        <v>1</v>
      </c>
      <c r="BV1735" s="392">
        <v>0</v>
      </c>
      <c r="BW1735" s="392">
        <v>0</v>
      </c>
      <c r="BX1735" s="392">
        <v>0</v>
      </c>
      <c r="BY1735" s="392">
        <v>0</v>
      </c>
      <c r="CA1735" s="248" t="s">
        <v>42</v>
      </c>
      <c r="CB1735" s="248" t="s">
        <v>262</v>
      </c>
      <c r="CC1735" s="248" t="str">
        <f t="shared" si="46"/>
        <v>Kishoreganj Bajitpur</v>
      </c>
      <c r="CD1735" s="395">
        <v>0</v>
      </c>
      <c r="CE1735" s="395">
        <v>0</v>
      </c>
      <c r="CF1735" s="395">
        <v>0</v>
      </c>
      <c r="CG1735" s="395">
        <v>0</v>
      </c>
      <c r="CH1735" s="395">
        <v>0</v>
      </c>
      <c r="CI1735" s="395">
        <v>0</v>
      </c>
      <c r="CJ1735" s="395">
        <v>0</v>
      </c>
      <c r="CK1735" s="395">
        <v>0</v>
      </c>
      <c r="CN1735" s="248" t="s">
        <v>42</v>
      </c>
      <c r="CO1735" s="248" t="s">
        <v>262</v>
      </c>
      <c r="CP1735" s="248" t="str">
        <f t="shared" si="47"/>
        <v>Kishoreganj Bajitpur</v>
      </c>
      <c r="CQ1735" s="395">
        <v>0</v>
      </c>
      <c r="CR1735" s="395">
        <v>0</v>
      </c>
      <c r="CS1735" s="395">
        <v>0</v>
      </c>
      <c r="CT1735" s="395">
        <v>0</v>
      </c>
      <c r="CU1735" s="395">
        <v>0</v>
      </c>
      <c r="CV1735" s="395">
        <v>0</v>
      </c>
      <c r="CW1735" s="395">
        <v>0</v>
      </c>
      <c r="CX1735" s="395">
        <v>0</v>
      </c>
      <c r="CZ1735" s="248" t="s">
        <v>42</v>
      </c>
      <c r="DA1735" s="248" t="s">
        <v>262</v>
      </c>
      <c r="DB1735" s="248" t="str">
        <f t="shared" si="48"/>
        <v>Kishoreganj Bajitpur</v>
      </c>
      <c r="DC1735" s="365">
        <v>28</v>
      </c>
      <c r="DD1735"/>
      <c r="DE1735" s="248" t="s">
        <v>42</v>
      </c>
      <c r="DF1735" s="248" t="s">
        <v>262</v>
      </c>
      <c r="DG1735" s="248" t="str">
        <f t="shared" si="49"/>
        <v>Kishoreganj Bajitpur</v>
      </c>
      <c r="DH1735" s="365">
        <v>32</v>
      </c>
      <c r="DI1735"/>
      <c r="DJ1735" s="248" t="s">
        <v>42</v>
      </c>
      <c r="DK1735" s="248" t="s">
        <v>262</v>
      </c>
      <c r="DL1735" s="248" t="str">
        <f t="shared" si="52"/>
        <v>Kishoreganj Bajitpur</v>
      </c>
      <c r="DM1735" s="365"/>
      <c r="DN1735"/>
      <c r="DO1735" s="248" t="s">
        <v>42</v>
      </c>
      <c r="DP1735" s="248" t="s">
        <v>262</v>
      </c>
      <c r="DQ1735" s="248" t="str">
        <f t="shared" si="53"/>
        <v>Kishoreganj Bajitpur</v>
      </c>
      <c r="DR1735" s="365"/>
    </row>
    <row r="1736" spans="1:122" ht="15" hidden="1" x14ac:dyDescent="0.25">
      <c r="A1736" s="248" t="s">
        <v>42</v>
      </c>
      <c r="B1736" s="248" t="s">
        <v>263</v>
      </c>
      <c r="C1736" s="248" t="str">
        <f t="shared" si="50"/>
        <v>Kishoreganj Bajitpur JI Medical College Hosp.</v>
      </c>
      <c r="D1736" s="366">
        <v>8</v>
      </c>
      <c r="E1736" s="366">
        <v>0</v>
      </c>
      <c r="F1736" s="366">
        <v>0</v>
      </c>
      <c r="G1736" s="366">
        <v>0</v>
      </c>
      <c r="H1736" s="366">
        <v>0</v>
      </c>
      <c r="I1736" s="366">
        <v>2</v>
      </c>
      <c r="J1736" s="366">
        <v>0</v>
      </c>
      <c r="K1736" s="366">
        <v>0</v>
      </c>
      <c r="L1736" s="366">
        <v>0</v>
      </c>
      <c r="M1736" s="366">
        <v>0</v>
      </c>
      <c r="N1736" s="366">
        <v>5</v>
      </c>
      <c r="O1736" s="366">
        <v>1</v>
      </c>
      <c r="P1736" s="366">
        <v>0</v>
      </c>
      <c r="Q1736" s="366">
        <v>0</v>
      </c>
      <c r="R1736" s="366">
        <v>0</v>
      </c>
      <c r="S1736" s="250"/>
      <c r="T1736" s="250"/>
      <c r="U1736" s="248" t="s">
        <v>42</v>
      </c>
      <c r="V1736" s="248" t="s">
        <v>263</v>
      </c>
      <c r="W1736" s="248" t="str">
        <f t="shared" si="51"/>
        <v>Kishoreganj Bajitpur JI Medical College Hosp.</v>
      </c>
      <c r="X1736" s="366">
        <v>4</v>
      </c>
      <c r="Y1736" s="366">
        <v>0</v>
      </c>
      <c r="Z1736" s="366">
        <v>0</v>
      </c>
      <c r="AA1736" s="366">
        <v>0</v>
      </c>
      <c r="AB1736" s="366">
        <v>0</v>
      </c>
      <c r="AC1736" s="366">
        <v>5</v>
      </c>
      <c r="AD1736" s="366">
        <v>0</v>
      </c>
      <c r="AE1736" s="366">
        <v>0</v>
      </c>
      <c r="AF1736" s="366">
        <v>0</v>
      </c>
      <c r="AG1736" s="366">
        <v>0</v>
      </c>
      <c r="AH1736" s="366">
        <v>8</v>
      </c>
      <c r="AI1736" s="366">
        <v>1</v>
      </c>
      <c r="AJ1736" s="366">
        <v>0</v>
      </c>
      <c r="AK1736" s="366">
        <v>0</v>
      </c>
      <c r="AL1736" s="366">
        <v>0</v>
      </c>
      <c r="AO1736" s="248" t="s">
        <v>42</v>
      </c>
      <c r="AP1736" s="248" t="s">
        <v>263</v>
      </c>
      <c r="AQ1736" s="248" t="str">
        <f t="shared" si="44"/>
        <v>Kishoreganj Bajitpur JI Medical College Hosp.</v>
      </c>
      <c r="AR1736" s="392">
        <v>0</v>
      </c>
      <c r="AS1736" s="392">
        <v>0</v>
      </c>
      <c r="AT1736" s="392">
        <v>0</v>
      </c>
      <c r="AU1736" s="392">
        <v>0</v>
      </c>
      <c r="AV1736" s="392">
        <v>0</v>
      </c>
      <c r="AW1736" s="392">
        <v>1</v>
      </c>
      <c r="AX1736" s="392">
        <v>0</v>
      </c>
      <c r="AY1736" s="392">
        <v>0</v>
      </c>
      <c r="AZ1736" s="392">
        <v>0</v>
      </c>
      <c r="BA1736" s="392">
        <v>0</v>
      </c>
      <c r="BB1736" s="392">
        <v>2</v>
      </c>
      <c r="BC1736" s="392">
        <v>0</v>
      </c>
      <c r="BD1736" s="392">
        <v>0</v>
      </c>
      <c r="BE1736" s="392">
        <v>0</v>
      </c>
      <c r="BF1736" s="392">
        <v>0</v>
      </c>
      <c r="BH1736" s="248" t="s">
        <v>42</v>
      </c>
      <c r="BI1736" s="248" t="s">
        <v>263</v>
      </c>
      <c r="BJ1736" s="248" t="str">
        <f t="shared" si="45"/>
        <v>Kishoreganj Bajitpur JI Medical College Hosp.</v>
      </c>
      <c r="BK1736" s="392">
        <v>0</v>
      </c>
      <c r="BL1736" s="392">
        <v>0</v>
      </c>
      <c r="BM1736" s="392">
        <v>0</v>
      </c>
      <c r="BN1736" s="392">
        <v>0</v>
      </c>
      <c r="BO1736" s="392">
        <v>0</v>
      </c>
      <c r="BP1736" s="392">
        <v>3</v>
      </c>
      <c r="BQ1736" s="392">
        <v>0</v>
      </c>
      <c r="BR1736" s="392">
        <v>0</v>
      </c>
      <c r="BS1736" s="392">
        <v>0</v>
      </c>
      <c r="BT1736" s="392">
        <v>0</v>
      </c>
      <c r="BU1736" s="392">
        <v>1</v>
      </c>
      <c r="BV1736" s="392">
        <v>0</v>
      </c>
      <c r="BW1736" s="392">
        <v>0</v>
      </c>
      <c r="BX1736" s="392">
        <v>0</v>
      </c>
      <c r="BY1736" s="392">
        <v>0</v>
      </c>
      <c r="CA1736" s="248" t="s">
        <v>42</v>
      </c>
      <c r="CB1736" s="248" t="s">
        <v>263</v>
      </c>
      <c r="CC1736" s="248" t="str">
        <f t="shared" si="46"/>
        <v>Kishoreganj Bajitpur JI Medical College Hosp.</v>
      </c>
      <c r="CD1736" s="395">
        <v>0</v>
      </c>
      <c r="CE1736" s="395">
        <v>0</v>
      </c>
      <c r="CF1736" s="395">
        <v>0</v>
      </c>
      <c r="CG1736" s="395">
        <v>0</v>
      </c>
      <c r="CH1736" s="395">
        <v>0</v>
      </c>
      <c r="CI1736" s="395">
        <v>0</v>
      </c>
      <c r="CJ1736" s="395">
        <v>0</v>
      </c>
      <c r="CK1736" s="395">
        <v>0</v>
      </c>
      <c r="CN1736" s="248" t="s">
        <v>42</v>
      </c>
      <c r="CO1736" s="248" t="s">
        <v>263</v>
      </c>
      <c r="CP1736" s="248" t="str">
        <f t="shared" si="47"/>
        <v>Kishoreganj Bajitpur JI Medical College Hosp.</v>
      </c>
      <c r="CQ1736" s="395">
        <v>0</v>
      </c>
      <c r="CR1736" s="395">
        <v>0</v>
      </c>
      <c r="CS1736" s="395">
        <v>0</v>
      </c>
      <c r="CT1736" s="395">
        <v>0</v>
      </c>
      <c r="CU1736" s="395">
        <v>0</v>
      </c>
      <c r="CV1736" s="395">
        <v>0</v>
      </c>
      <c r="CW1736" s="395">
        <v>0</v>
      </c>
      <c r="CX1736" s="395">
        <v>0</v>
      </c>
      <c r="CZ1736" s="248" t="s">
        <v>42</v>
      </c>
      <c r="DA1736" s="248" t="s">
        <v>263</v>
      </c>
      <c r="DB1736" s="248" t="str">
        <f t="shared" si="48"/>
        <v>Kishoreganj Bajitpur JI Medical College Hosp.</v>
      </c>
      <c r="DC1736" s="365">
        <v>0</v>
      </c>
      <c r="DD1736"/>
      <c r="DE1736" s="248" t="s">
        <v>42</v>
      </c>
      <c r="DF1736" s="248" t="s">
        <v>263</v>
      </c>
      <c r="DG1736" s="248" t="str">
        <f t="shared" si="49"/>
        <v>Kishoreganj Bajitpur JI Medical College Hosp.</v>
      </c>
      <c r="DH1736" s="365">
        <v>3</v>
      </c>
      <c r="DI1736"/>
      <c r="DJ1736" s="248" t="s">
        <v>42</v>
      </c>
      <c r="DK1736" s="248" t="s">
        <v>263</v>
      </c>
      <c r="DL1736" s="248" t="str">
        <f t="shared" si="52"/>
        <v>Kishoreganj Bajitpur JI Medical College Hosp.</v>
      </c>
      <c r="DM1736" s="365"/>
      <c r="DN1736"/>
      <c r="DO1736" s="248" t="s">
        <v>42</v>
      </c>
      <c r="DP1736" s="248" t="s">
        <v>263</v>
      </c>
      <c r="DQ1736" s="248" t="str">
        <f t="shared" si="53"/>
        <v>Kishoreganj Bajitpur JI Medical College Hosp.</v>
      </c>
      <c r="DR1736" s="365"/>
    </row>
    <row r="1737" spans="1:122" ht="15" hidden="1" x14ac:dyDescent="0.25">
      <c r="A1737" s="248" t="s">
        <v>42</v>
      </c>
      <c r="B1737" s="248" t="s">
        <v>264</v>
      </c>
      <c r="C1737" s="248" t="str">
        <f t="shared" si="50"/>
        <v>Kishoreganj Bhairab</v>
      </c>
      <c r="D1737" s="366">
        <v>32</v>
      </c>
      <c r="E1737" s="366">
        <v>6</v>
      </c>
      <c r="F1737" s="366">
        <v>1</v>
      </c>
      <c r="G1737" s="366">
        <v>1</v>
      </c>
      <c r="H1737" s="366">
        <v>0</v>
      </c>
      <c r="I1737" s="366">
        <v>8</v>
      </c>
      <c r="J1737" s="366">
        <v>2</v>
      </c>
      <c r="K1737" s="366">
        <v>0</v>
      </c>
      <c r="L1737" s="366">
        <v>0</v>
      </c>
      <c r="M1737" s="366">
        <v>0</v>
      </c>
      <c r="N1737" s="366">
        <v>11</v>
      </c>
      <c r="O1737" s="366">
        <v>1</v>
      </c>
      <c r="P1737" s="366">
        <v>0</v>
      </c>
      <c r="Q1737" s="366">
        <v>0</v>
      </c>
      <c r="R1737" s="366">
        <v>0</v>
      </c>
      <c r="S1737" s="250"/>
      <c r="T1737" s="250"/>
      <c r="U1737" s="248" t="s">
        <v>42</v>
      </c>
      <c r="V1737" s="248" t="s">
        <v>264</v>
      </c>
      <c r="W1737" s="248" t="str">
        <f t="shared" si="51"/>
        <v>Kishoreganj Bhairab</v>
      </c>
      <c r="X1737" s="366">
        <v>18</v>
      </c>
      <c r="Y1737" s="366">
        <v>1</v>
      </c>
      <c r="Z1737" s="366">
        <v>0</v>
      </c>
      <c r="AA1737" s="366">
        <v>0</v>
      </c>
      <c r="AB1737" s="366">
        <v>0</v>
      </c>
      <c r="AC1737" s="366">
        <v>8</v>
      </c>
      <c r="AD1737" s="366">
        <v>2</v>
      </c>
      <c r="AE1737" s="366">
        <v>0</v>
      </c>
      <c r="AF1737" s="366">
        <v>0</v>
      </c>
      <c r="AG1737" s="366">
        <v>0</v>
      </c>
      <c r="AH1737" s="366">
        <v>15</v>
      </c>
      <c r="AI1737" s="366">
        <v>1</v>
      </c>
      <c r="AJ1737" s="366">
        <v>0</v>
      </c>
      <c r="AK1737" s="366">
        <v>0</v>
      </c>
      <c r="AL1737" s="366">
        <v>0</v>
      </c>
      <c r="AO1737" s="248" t="s">
        <v>42</v>
      </c>
      <c r="AP1737" s="248" t="s">
        <v>264</v>
      </c>
      <c r="AQ1737" s="248" t="str">
        <f t="shared" si="44"/>
        <v>Kishoreganj Bhairab</v>
      </c>
      <c r="AR1737" s="392">
        <v>0</v>
      </c>
      <c r="AS1737" s="392">
        <v>0</v>
      </c>
      <c r="AT1737" s="392">
        <v>0</v>
      </c>
      <c r="AU1737" s="392">
        <v>0</v>
      </c>
      <c r="AV1737" s="392">
        <v>0</v>
      </c>
      <c r="AW1737" s="392">
        <v>0</v>
      </c>
      <c r="AX1737" s="392">
        <v>0</v>
      </c>
      <c r="AY1737" s="392">
        <v>0</v>
      </c>
      <c r="AZ1737" s="392">
        <v>0</v>
      </c>
      <c r="BA1737" s="392">
        <v>0</v>
      </c>
      <c r="BB1737" s="392">
        <v>1</v>
      </c>
      <c r="BC1737" s="392">
        <v>0</v>
      </c>
      <c r="BD1737" s="392">
        <v>0</v>
      </c>
      <c r="BE1737" s="392">
        <v>0</v>
      </c>
      <c r="BF1737" s="392">
        <v>0</v>
      </c>
      <c r="BH1737" s="248" t="s">
        <v>42</v>
      </c>
      <c r="BI1737" s="248" t="s">
        <v>264</v>
      </c>
      <c r="BJ1737" s="248" t="str">
        <f t="shared" si="45"/>
        <v>Kishoreganj Bhairab</v>
      </c>
      <c r="BK1737" s="392">
        <v>3</v>
      </c>
      <c r="BL1737" s="392">
        <v>0</v>
      </c>
      <c r="BM1737" s="392">
        <v>0</v>
      </c>
      <c r="BN1737" s="392">
        <v>0</v>
      </c>
      <c r="BO1737" s="392">
        <v>0</v>
      </c>
      <c r="BP1737" s="392">
        <v>2</v>
      </c>
      <c r="BQ1737" s="392">
        <v>0</v>
      </c>
      <c r="BR1737" s="392">
        <v>0</v>
      </c>
      <c r="BS1737" s="392">
        <v>0</v>
      </c>
      <c r="BT1737" s="392">
        <v>0</v>
      </c>
      <c r="BU1737" s="392">
        <v>0</v>
      </c>
      <c r="BV1737" s="392">
        <v>0</v>
      </c>
      <c r="BW1737" s="392">
        <v>0</v>
      </c>
      <c r="BX1737" s="392">
        <v>0</v>
      </c>
      <c r="BY1737" s="392">
        <v>0</v>
      </c>
      <c r="CA1737" s="248" t="s">
        <v>42</v>
      </c>
      <c r="CB1737" s="248" t="s">
        <v>264</v>
      </c>
      <c r="CC1737" s="248" t="str">
        <f t="shared" si="46"/>
        <v>Kishoreganj Bhairab</v>
      </c>
      <c r="CD1737" s="395">
        <v>0</v>
      </c>
      <c r="CE1737" s="395">
        <v>0</v>
      </c>
      <c r="CF1737" s="395">
        <v>0</v>
      </c>
      <c r="CG1737" s="395">
        <v>0</v>
      </c>
      <c r="CH1737" s="395">
        <v>0</v>
      </c>
      <c r="CI1737" s="395">
        <v>0</v>
      </c>
      <c r="CJ1737" s="395">
        <v>0</v>
      </c>
      <c r="CK1737" s="395">
        <v>0</v>
      </c>
      <c r="CN1737" s="248" t="s">
        <v>42</v>
      </c>
      <c r="CO1737" s="248" t="s">
        <v>264</v>
      </c>
      <c r="CP1737" s="248" t="str">
        <f t="shared" si="47"/>
        <v>Kishoreganj Bhairab</v>
      </c>
      <c r="CQ1737" s="395">
        <v>0</v>
      </c>
      <c r="CR1737" s="395">
        <v>0</v>
      </c>
      <c r="CS1737" s="395">
        <v>0</v>
      </c>
      <c r="CT1737" s="395">
        <v>0</v>
      </c>
      <c r="CU1737" s="395">
        <v>0</v>
      </c>
      <c r="CV1737" s="395">
        <v>0</v>
      </c>
      <c r="CW1737" s="395">
        <v>0</v>
      </c>
      <c r="CX1737" s="395">
        <v>0</v>
      </c>
      <c r="CZ1737" s="248" t="s">
        <v>42</v>
      </c>
      <c r="DA1737" s="248" t="s">
        <v>264</v>
      </c>
      <c r="DB1737" s="248" t="str">
        <f t="shared" si="48"/>
        <v>Kishoreganj Bhairab</v>
      </c>
      <c r="DC1737" s="365">
        <v>20</v>
      </c>
      <c r="DD1737"/>
      <c r="DE1737" s="248" t="s">
        <v>42</v>
      </c>
      <c r="DF1737" s="248" t="s">
        <v>264</v>
      </c>
      <c r="DG1737" s="248" t="str">
        <f t="shared" si="49"/>
        <v>Kishoreganj Bhairab</v>
      </c>
      <c r="DH1737" s="365">
        <v>20</v>
      </c>
      <c r="DI1737"/>
      <c r="DJ1737" s="248" t="s">
        <v>42</v>
      </c>
      <c r="DK1737" s="248" t="s">
        <v>264</v>
      </c>
      <c r="DL1737" s="248" t="str">
        <f t="shared" si="52"/>
        <v>Kishoreganj Bhairab</v>
      </c>
      <c r="DM1737" s="365"/>
      <c r="DN1737"/>
      <c r="DO1737" s="248" t="s">
        <v>42</v>
      </c>
      <c r="DP1737" s="248" t="s">
        <v>264</v>
      </c>
      <c r="DQ1737" s="248" t="str">
        <f t="shared" si="53"/>
        <v>Kishoreganj Bhairab</v>
      </c>
      <c r="DR1737" s="365"/>
    </row>
    <row r="1738" spans="1:122" ht="15" hidden="1" x14ac:dyDescent="0.25">
      <c r="A1738" s="248" t="s">
        <v>42</v>
      </c>
      <c r="B1738" s="248" t="s">
        <v>265</v>
      </c>
      <c r="C1738" s="248" t="str">
        <f t="shared" si="50"/>
        <v>Kishoreganj Hossainpur</v>
      </c>
      <c r="D1738" s="366">
        <v>12</v>
      </c>
      <c r="E1738" s="366">
        <v>1</v>
      </c>
      <c r="F1738" s="366">
        <v>1</v>
      </c>
      <c r="G1738" s="366">
        <v>0</v>
      </c>
      <c r="H1738" s="366">
        <v>0</v>
      </c>
      <c r="I1738" s="366">
        <v>10</v>
      </c>
      <c r="J1738" s="366">
        <v>5</v>
      </c>
      <c r="K1738" s="366">
        <v>0</v>
      </c>
      <c r="L1738" s="366">
        <v>0</v>
      </c>
      <c r="M1738" s="366">
        <v>0</v>
      </c>
      <c r="N1738" s="366">
        <v>3</v>
      </c>
      <c r="O1738" s="366">
        <v>1</v>
      </c>
      <c r="P1738" s="366">
        <v>0</v>
      </c>
      <c r="Q1738" s="366">
        <v>0</v>
      </c>
      <c r="R1738" s="366">
        <v>0</v>
      </c>
      <c r="S1738" s="250"/>
      <c r="T1738" s="250"/>
      <c r="U1738" s="248" t="s">
        <v>42</v>
      </c>
      <c r="V1738" s="248" t="s">
        <v>265</v>
      </c>
      <c r="W1738" s="248" t="str">
        <f t="shared" si="51"/>
        <v>Kishoreganj Hossainpur</v>
      </c>
      <c r="X1738" s="366">
        <v>10</v>
      </c>
      <c r="Y1738" s="366">
        <v>1</v>
      </c>
      <c r="Z1738" s="366">
        <v>0</v>
      </c>
      <c r="AA1738" s="366">
        <v>0</v>
      </c>
      <c r="AB1738" s="366">
        <v>0</v>
      </c>
      <c r="AC1738" s="366">
        <v>2</v>
      </c>
      <c r="AD1738" s="366">
        <v>0</v>
      </c>
      <c r="AE1738" s="366">
        <v>0</v>
      </c>
      <c r="AF1738" s="366">
        <v>0</v>
      </c>
      <c r="AG1738" s="366">
        <v>0</v>
      </c>
      <c r="AH1738" s="366">
        <v>6</v>
      </c>
      <c r="AI1738" s="366">
        <v>1</v>
      </c>
      <c r="AJ1738" s="366">
        <v>0</v>
      </c>
      <c r="AK1738" s="366">
        <v>0</v>
      </c>
      <c r="AL1738" s="366">
        <v>0</v>
      </c>
      <c r="AO1738" s="248" t="s">
        <v>42</v>
      </c>
      <c r="AP1738" s="248" t="s">
        <v>265</v>
      </c>
      <c r="AQ1738" s="248" t="str">
        <f t="shared" si="44"/>
        <v>Kishoreganj Hossainpur</v>
      </c>
      <c r="AR1738" s="392">
        <v>0</v>
      </c>
      <c r="AS1738" s="392">
        <v>0</v>
      </c>
      <c r="AT1738" s="392">
        <v>0</v>
      </c>
      <c r="AU1738" s="392">
        <v>0</v>
      </c>
      <c r="AV1738" s="392">
        <v>0</v>
      </c>
      <c r="AW1738" s="392">
        <v>1</v>
      </c>
      <c r="AX1738" s="392">
        <v>0</v>
      </c>
      <c r="AY1738" s="392">
        <v>0</v>
      </c>
      <c r="AZ1738" s="392">
        <v>0</v>
      </c>
      <c r="BA1738" s="392">
        <v>0</v>
      </c>
      <c r="BB1738" s="392">
        <v>0</v>
      </c>
      <c r="BC1738" s="392">
        <v>0</v>
      </c>
      <c r="BD1738" s="392">
        <v>0</v>
      </c>
      <c r="BE1738" s="392">
        <v>0</v>
      </c>
      <c r="BF1738" s="392">
        <v>0</v>
      </c>
      <c r="BH1738" s="248" t="s">
        <v>42</v>
      </c>
      <c r="BI1738" s="248" t="s">
        <v>265</v>
      </c>
      <c r="BJ1738" s="248" t="str">
        <f t="shared" si="45"/>
        <v>Kishoreganj Hossainpur</v>
      </c>
      <c r="BK1738" s="392">
        <v>0</v>
      </c>
      <c r="BL1738" s="392">
        <v>0</v>
      </c>
      <c r="BM1738" s="392">
        <v>0</v>
      </c>
      <c r="BN1738" s="392">
        <v>0</v>
      </c>
      <c r="BO1738" s="392">
        <v>0</v>
      </c>
      <c r="BP1738" s="392">
        <v>0</v>
      </c>
      <c r="BQ1738" s="392">
        <v>0</v>
      </c>
      <c r="BR1738" s="392">
        <v>0</v>
      </c>
      <c r="BS1738" s="392">
        <v>0</v>
      </c>
      <c r="BT1738" s="392">
        <v>0</v>
      </c>
      <c r="BU1738" s="392">
        <v>0</v>
      </c>
      <c r="BV1738" s="392">
        <v>0</v>
      </c>
      <c r="BW1738" s="392">
        <v>0</v>
      </c>
      <c r="BX1738" s="392">
        <v>0</v>
      </c>
      <c r="BY1738" s="392">
        <v>0</v>
      </c>
      <c r="CA1738" s="248" t="s">
        <v>42</v>
      </c>
      <c r="CB1738" s="248" t="s">
        <v>265</v>
      </c>
      <c r="CC1738" s="248" t="str">
        <f t="shared" si="46"/>
        <v>Kishoreganj Hossainpur</v>
      </c>
      <c r="CD1738" s="395">
        <v>0</v>
      </c>
      <c r="CE1738" s="395">
        <v>0</v>
      </c>
      <c r="CF1738" s="395">
        <v>0</v>
      </c>
      <c r="CG1738" s="395">
        <v>0</v>
      </c>
      <c r="CH1738" s="395">
        <v>0</v>
      </c>
      <c r="CI1738" s="395">
        <v>0</v>
      </c>
      <c r="CJ1738" s="395">
        <v>0</v>
      </c>
      <c r="CK1738" s="395">
        <v>0</v>
      </c>
      <c r="CN1738" s="248" t="s">
        <v>42</v>
      </c>
      <c r="CO1738" s="248" t="s">
        <v>265</v>
      </c>
      <c r="CP1738" s="248" t="str">
        <f t="shared" si="47"/>
        <v>Kishoreganj Hossainpur</v>
      </c>
      <c r="CQ1738" s="395">
        <v>0</v>
      </c>
      <c r="CR1738" s="395">
        <v>0</v>
      </c>
      <c r="CS1738" s="395">
        <v>0</v>
      </c>
      <c r="CT1738" s="395">
        <v>0</v>
      </c>
      <c r="CU1738" s="395">
        <v>0</v>
      </c>
      <c r="CV1738" s="395">
        <v>0</v>
      </c>
      <c r="CW1738" s="395">
        <v>0</v>
      </c>
      <c r="CX1738" s="395">
        <v>0</v>
      </c>
      <c r="CZ1738" s="248" t="s">
        <v>42</v>
      </c>
      <c r="DA1738" s="248" t="s">
        <v>265</v>
      </c>
      <c r="DB1738" s="248" t="str">
        <f t="shared" si="48"/>
        <v>Kishoreganj Hossainpur</v>
      </c>
      <c r="DC1738" s="365">
        <v>11</v>
      </c>
      <c r="DD1738"/>
      <c r="DE1738" s="248" t="s">
        <v>42</v>
      </c>
      <c r="DF1738" s="248" t="s">
        <v>265</v>
      </c>
      <c r="DG1738" s="248" t="str">
        <f t="shared" si="49"/>
        <v>Kishoreganj Hossainpur</v>
      </c>
      <c r="DH1738" s="365">
        <v>6</v>
      </c>
      <c r="DI1738"/>
      <c r="DJ1738" s="248" t="s">
        <v>42</v>
      </c>
      <c r="DK1738" s="248" t="s">
        <v>265</v>
      </c>
      <c r="DL1738" s="248" t="str">
        <f t="shared" si="52"/>
        <v>Kishoreganj Hossainpur</v>
      </c>
      <c r="DM1738" s="365"/>
      <c r="DN1738"/>
      <c r="DO1738" s="248" t="s">
        <v>42</v>
      </c>
      <c r="DP1738" s="248" t="s">
        <v>265</v>
      </c>
      <c r="DQ1738" s="248" t="str">
        <f t="shared" si="53"/>
        <v>Kishoreganj Hossainpur</v>
      </c>
      <c r="DR1738" s="365"/>
    </row>
    <row r="1739" spans="1:122" ht="15" hidden="1" x14ac:dyDescent="0.25">
      <c r="A1739" s="248" t="s">
        <v>42</v>
      </c>
      <c r="B1739" s="248" t="s">
        <v>266</v>
      </c>
      <c r="C1739" s="248" t="str">
        <f t="shared" si="50"/>
        <v>Kishoreganj Itna</v>
      </c>
      <c r="D1739" s="366">
        <v>19</v>
      </c>
      <c r="E1739" s="366">
        <v>0</v>
      </c>
      <c r="F1739" s="366">
        <v>0</v>
      </c>
      <c r="G1739" s="366">
        <v>0</v>
      </c>
      <c r="H1739" s="366">
        <v>0</v>
      </c>
      <c r="I1739" s="366">
        <v>2</v>
      </c>
      <c r="J1739" s="366">
        <v>1</v>
      </c>
      <c r="K1739" s="366">
        <v>0</v>
      </c>
      <c r="L1739" s="366">
        <v>0</v>
      </c>
      <c r="M1739" s="366">
        <v>0</v>
      </c>
      <c r="N1739" s="366">
        <v>3</v>
      </c>
      <c r="O1739" s="366">
        <v>0</v>
      </c>
      <c r="P1739" s="366">
        <v>0</v>
      </c>
      <c r="Q1739" s="366">
        <v>0</v>
      </c>
      <c r="R1739" s="366">
        <v>0</v>
      </c>
      <c r="S1739" s="250"/>
      <c r="T1739" s="250"/>
      <c r="U1739" s="248" t="s">
        <v>42</v>
      </c>
      <c r="V1739" s="248" t="s">
        <v>266</v>
      </c>
      <c r="W1739" s="248" t="str">
        <f t="shared" si="51"/>
        <v>Kishoreganj Itna</v>
      </c>
      <c r="X1739" s="366">
        <v>6</v>
      </c>
      <c r="Y1739" s="366">
        <v>0</v>
      </c>
      <c r="Z1739" s="366">
        <v>0</v>
      </c>
      <c r="AA1739" s="366">
        <v>0</v>
      </c>
      <c r="AB1739" s="366">
        <v>0</v>
      </c>
      <c r="AC1739" s="366">
        <v>1</v>
      </c>
      <c r="AD1739" s="366">
        <v>0</v>
      </c>
      <c r="AE1739" s="366">
        <v>0</v>
      </c>
      <c r="AF1739" s="366">
        <v>0</v>
      </c>
      <c r="AG1739" s="366">
        <v>0</v>
      </c>
      <c r="AH1739" s="366">
        <v>3</v>
      </c>
      <c r="AI1739" s="366">
        <v>0</v>
      </c>
      <c r="AJ1739" s="366">
        <v>0</v>
      </c>
      <c r="AK1739" s="366">
        <v>0</v>
      </c>
      <c r="AL1739" s="366">
        <v>0</v>
      </c>
      <c r="AO1739" s="248" t="s">
        <v>42</v>
      </c>
      <c r="AP1739" s="248" t="s">
        <v>266</v>
      </c>
      <c r="AQ1739" s="248" t="str">
        <f t="shared" si="44"/>
        <v>Kishoreganj Itna</v>
      </c>
      <c r="AR1739" s="392">
        <v>0</v>
      </c>
      <c r="AS1739" s="392">
        <v>0</v>
      </c>
      <c r="AT1739" s="392">
        <v>0</v>
      </c>
      <c r="AU1739" s="392">
        <v>0</v>
      </c>
      <c r="AV1739" s="392">
        <v>0</v>
      </c>
      <c r="AW1739" s="392">
        <v>0</v>
      </c>
      <c r="AX1739" s="392">
        <v>0</v>
      </c>
      <c r="AY1739" s="392">
        <v>0</v>
      </c>
      <c r="AZ1739" s="392">
        <v>0</v>
      </c>
      <c r="BA1739" s="392">
        <v>0</v>
      </c>
      <c r="BB1739" s="392">
        <v>0</v>
      </c>
      <c r="BC1739" s="392">
        <v>0</v>
      </c>
      <c r="BD1739" s="392">
        <v>0</v>
      </c>
      <c r="BE1739" s="392">
        <v>0</v>
      </c>
      <c r="BF1739" s="392">
        <v>0</v>
      </c>
      <c r="BH1739" s="248" t="s">
        <v>42</v>
      </c>
      <c r="BI1739" s="248" t="s">
        <v>266</v>
      </c>
      <c r="BJ1739" s="248" t="str">
        <f t="shared" si="45"/>
        <v>Kishoreganj Itna</v>
      </c>
      <c r="BK1739" s="392">
        <v>0</v>
      </c>
      <c r="BL1739" s="392">
        <v>0</v>
      </c>
      <c r="BM1739" s="392">
        <v>0</v>
      </c>
      <c r="BN1739" s="392">
        <v>0</v>
      </c>
      <c r="BO1739" s="392">
        <v>0</v>
      </c>
      <c r="BP1739" s="392">
        <v>0</v>
      </c>
      <c r="BQ1739" s="392">
        <v>0</v>
      </c>
      <c r="BR1739" s="392">
        <v>0</v>
      </c>
      <c r="BS1739" s="392">
        <v>0</v>
      </c>
      <c r="BT1739" s="392">
        <v>0</v>
      </c>
      <c r="BU1739" s="392">
        <v>0</v>
      </c>
      <c r="BV1739" s="392">
        <v>0</v>
      </c>
      <c r="BW1739" s="392">
        <v>0</v>
      </c>
      <c r="BX1739" s="392">
        <v>0</v>
      </c>
      <c r="BY1739" s="392">
        <v>0</v>
      </c>
      <c r="CA1739" s="248" t="s">
        <v>42</v>
      </c>
      <c r="CB1739" s="248" t="s">
        <v>266</v>
      </c>
      <c r="CC1739" s="248" t="str">
        <f t="shared" si="46"/>
        <v>Kishoreganj Itna</v>
      </c>
      <c r="CD1739" s="395">
        <v>0</v>
      </c>
      <c r="CE1739" s="395">
        <v>0</v>
      </c>
      <c r="CF1739" s="395">
        <v>0</v>
      </c>
      <c r="CG1739" s="395">
        <v>0</v>
      </c>
      <c r="CH1739" s="395">
        <v>0</v>
      </c>
      <c r="CI1739" s="395">
        <v>0</v>
      </c>
      <c r="CJ1739" s="395">
        <v>0</v>
      </c>
      <c r="CK1739" s="395">
        <v>0</v>
      </c>
      <c r="CN1739" s="248" t="s">
        <v>42</v>
      </c>
      <c r="CO1739" s="248" t="s">
        <v>266</v>
      </c>
      <c r="CP1739" s="248" t="str">
        <f t="shared" si="47"/>
        <v>Kishoreganj Itna</v>
      </c>
      <c r="CQ1739" s="395">
        <v>0</v>
      </c>
      <c r="CR1739" s="395">
        <v>0</v>
      </c>
      <c r="CS1739" s="395">
        <v>0</v>
      </c>
      <c r="CT1739" s="395">
        <v>0</v>
      </c>
      <c r="CU1739" s="395">
        <v>0</v>
      </c>
      <c r="CV1739" s="395">
        <v>0</v>
      </c>
      <c r="CW1739" s="395">
        <v>0</v>
      </c>
      <c r="CX1739" s="395">
        <v>0</v>
      </c>
      <c r="CZ1739" s="248" t="s">
        <v>42</v>
      </c>
      <c r="DA1739" s="248" t="s">
        <v>266</v>
      </c>
      <c r="DB1739" s="248" t="str">
        <f t="shared" si="48"/>
        <v>Kishoreganj Itna</v>
      </c>
      <c r="DC1739" s="365">
        <v>9</v>
      </c>
      <c r="DD1739"/>
      <c r="DE1739" s="248" t="s">
        <v>42</v>
      </c>
      <c r="DF1739" s="248" t="s">
        <v>266</v>
      </c>
      <c r="DG1739" s="248" t="str">
        <f t="shared" si="49"/>
        <v>Kishoreganj Itna</v>
      </c>
      <c r="DH1739" s="365">
        <v>9</v>
      </c>
      <c r="DI1739"/>
      <c r="DJ1739" s="248" t="s">
        <v>42</v>
      </c>
      <c r="DK1739" s="248" t="s">
        <v>266</v>
      </c>
      <c r="DL1739" s="248" t="str">
        <f t="shared" si="52"/>
        <v>Kishoreganj Itna</v>
      </c>
      <c r="DM1739" s="365"/>
      <c r="DN1739"/>
      <c r="DO1739" s="248" t="s">
        <v>42</v>
      </c>
      <c r="DP1739" s="248" t="s">
        <v>266</v>
      </c>
      <c r="DQ1739" s="248" t="str">
        <f t="shared" si="53"/>
        <v>Kishoreganj Itna</v>
      </c>
      <c r="DR1739" s="365"/>
    </row>
    <row r="1740" spans="1:122" ht="15" hidden="1" x14ac:dyDescent="0.25">
      <c r="A1740" s="248" t="s">
        <v>42</v>
      </c>
      <c r="B1740" s="248" t="s">
        <v>267</v>
      </c>
      <c r="C1740" s="248" t="str">
        <f t="shared" si="50"/>
        <v>Kishoreganj Karimganj</v>
      </c>
      <c r="D1740" s="366">
        <v>54</v>
      </c>
      <c r="E1740" s="366">
        <v>2</v>
      </c>
      <c r="F1740" s="366">
        <v>0</v>
      </c>
      <c r="G1740" s="366">
        <v>0</v>
      </c>
      <c r="H1740" s="366">
        <v>0</v>
      </c>
      <c r="I1740" s="366">
        <v>12</v>
      </c>
      <c r="J1740" s="366">
        <v>1</v>
      </c>
      <c r="K1740" s="366">
        <v>0</v>
      </c>
      <c r="L1740" s="366">
        <v>0</v>
      </c>
      <c r="M1740" s="366">
        <v>0</v>
      </c>
      <c r="N1740" s="366">
        <v>11</v>
      </c>
      <c r="O1740" s="366">
        <v>1</v>
      </c>
      <c r="P1740" s="366">
        <v>0</v>
      </c>
      <c r="Q1740" s="366">
        <v>0</v>
      </c>
      <c r="R1740" s="366">
        <v>0</v>
      </c>
      <c r="S1740" s="250"/>
      <c r="T1740" s="250"/>
      <c r="U1740" s="248" t="s">
        <v>42</v>
      </c>
      <c r="V1740" s="248" t="s">
        <v>267</v>
      </c>
      <c r="W1740" s="248" t="str">
        <f t="shared" si="51"/>
        <v>Kishoreganj Karimganj</v>
      </c>
      <c r="X1740" s="366">
        <v>23</v>
      </c>
      <c r="Y1740" s="366">
        <v>4</v>
      </c>
      <c r="Z1740" s="366">
        <v>0</v>
      </c>
      <c r="AA1740" s="366">
        <v>0</v>
      </c>
      <c r="AB1740" s="366">
        <v>0</v>
      </c>
      <c r="AC1740" s="366">
        <v>9</v>
      </c>
      <c r="AD1740" s="366">
        <v>2</v>
      </c>
      <c r="AE1740" s="366">
        <v>0</v>
      </c>
      <c r="AF1740" s="366">
        <v>0</v>
      </c>
      <c r="AG1740" s="366">
        <v>0</v>
      </c>
      <c r="AH1740" s="366">
        <v>9</v>
      </c>
      <c r="AI1740" s="366">
        <v>3</v>
      </c>
      <c r="AJ1740" s="366">
        <v>0</v>
      </c>
      <c r="AK1740" s="366">
        <v>0</v>
      </c>
      <c r="AL1740" s="366">
        <v>0</v>
      </c>
      <c r="AO1740" s="248" t="s">
        <v>42</v>
      </c>
      <c r="AP1740" s="248" t="s">
        <v>267</v>
      </c>
      <c r="AQ1740" s="248" t="str">
        <f t="shared" si="44"/>
        <v>Kishoreganj Karimganj</v>
      </c>
      <c r="AR1740" s="392">
        <v>0</v>
      </c>
      <c r="AS1740" s="392">
        <v>0</v>
      </c>
      <c r="AT1740" s="392">
        <v>0</v>
      </c>
      <c r="AU1740" s="392">
        <v>0</v>
      </c>
      <c r="AV1740" s="392">
        <v>0</v>
      </c>
      <c r="AW1740" s="392">
        <v>0</v>
      </c>
      <c r="AX1740" s="392">
        <v>0</v>
      </c>
      <c r="AY1740" s="392">
        <v>0</v>
      </c>
      <c r="AZ1740" s="392">
        <v>0</v>
      </c>
      <c r="BA1740" s="392">
        <v>0</v>
      </c>
      <c r="BB1740" s="392">
        <v>1</v>
      </c>
      <c r="BC1740" s="392">
        <v>0</v>
      </c>
      <c r="BD1740" s="392">
        <v>0</v>
      </c>
      <c r="BE1740" s="392">
        <v>0</v>
      </c>
      <c r="BF1740" s="392">
        <v>0</v>
      </c>
      <c r="BH1740" s="248" t="s">
        <v>42</v>
      </c>
      <c r="BI1740" s="248" t="s">
        <v>267</v>
      </c>
      <c r="BJ1740" s="248" t="str">
        <f t="shared" si="45"/>
        <v>Kishoreganj Karimganj</v>
      </c>
      <c r="BK1740" s="392">
        <v>0</v>
      </c>
      <c r="BL1740" s="392">
        <v>0</v>
      </c>
      <c r="BM1740" s="392">
        <v>0</v>
      </c>
      <c r="BN1740" s="392">
        <v>0</v>
      </c>
      <c r="BO1740" s="392">
        <v>0</v>
      </c>
      <c r="BP1740" s="392">
        <v>0</v>
      </c>
      <c r="BQ1740" s="392">
        <v>0</v>
      </c>
      <c r="BR1740" s="392">
        <v>0</v>
      </c>
      <c r="BS1740" s="392">
        <v>0</v>
      </c>
      <c r="BT1740" s="392">
        <v>0</v>
      </c>
      <c r="BU1740" s="392">
        <v>1</v>
      </c>
      <c r="BV1740" s="392">
        <v>0</v>
      </c>
      <c r="BW1740" s="392">
        <v>0</v>
      </c>
      <c r="BX1740" s="392">
        <v>0</v>
      </c>
      <c r="BY1740" s="392">
        <v>0</v>
      </c>
      <c r="CA1740" s="248" t="s">
        <v>42</v>
      </c>
      <c r="CB1740" s="248" t="s">
        <v>267</v>
      </c>
      <c r="CC1740" s="248" t="str">
        <f t="shared" si="46"/>
        <v>Kishoreganj Karimganj</v>
      </c>
      <c r="CD1740" s="395">
        <v>0</v>
      </c>
      <c r="CE1740" s="395">
        <v>0</v>
      </c>
      <c r="CF1740" s="395">
        <v>0</v>
      </c>
      <c r="CG1740" s="395">
        <v>0</v>
      </c>
      <c r="CH1740" s="395">
        <v>0</v>
      </c>
      <c r="CI1740" s="395">
        <v>0</v>
      </c>
      <c r="CJ1740" s="395">
        <v>0</v>
      </c>
      <c r="CK1740" s="395">
        <v>0</v>
      </c>
      <c r="CN1740" s="248" t="s">
        <v>42</v>
      </c>
      <c r="CO1740" s="248" t="s">
        <v>267</v>
      </c>
      <c r="CP1740" s="248" t="str">
        <f t="shared" si="47"/>
        <v>Kishoreganj Karimganj</v>
      </c>
      <c r="CQ1740" s="395">
        <v>0</v>
      </c>
      <c r="CR1740" s="395">
        <v>0</v>
      </c>
      <c r="CS1740" s="395">
        <v>0</v>
      </c>
      <c r="CT1740" s="395">
        <v>0</v>
      </c>
      <c r="CU1740" s="395">
        <v>0</v>
      </c>
      <c r="CV1740" s="395">
        <v>0</v>
      </c>
      <c r="CW1740" s="395">
        <v>0</v>
      </c>
      <c r="CX1740" s="395">
        <v>0</v>
      </c>
      <c r="CZ1740" s="248" t="s">
        <v>42</v>
      </c>
      <c r="DA1740" s="248" t="s">
        <v>267</v>
      </c>
      <c r="DB1740" s="248" t="str">
        <f t="shared" si="48"/>
        <v>Kishoreganj Karimganj</v>
      </c>
      <c r="DC1740" s="365">
        <v>17</v>
      </c>
      <c r="DD1740"/>
      <c r="DE1740" s="248" t="s">
        <v>42</v>
      </c>
      <c r="DF1740" s="248" t="s">
        <v>267</v>
      </c>
      <c r="DG1740" s="248" t="str">
        <f t="shared" si="49"/>
        <v>Kishoreganj Karimganj</v>
      </c>
      <c r="DH1740" s="365">
        <v>18</v>
      </c>
      <c r="DI1740"/>
      <c r="DJ1740" s="248" t="s">
        <v>42</v>
      </c>
      <c r="DK1740" s="248" t="s">
        <v>267</v>
      </c>
      <c r="DL1740" s="248" t="str">
        <f t="shared" si="52"/>
        <v>Kishoreganj Karimganj</v>
      </c>
      <c r="DM1740" s="365"/>
      <c r="DN1740"/>
      <c r="DO1740" s="248" t="s">
        <v>42</v>
      </c>
      <c r="DP1740" s="248" t="s">
        <v>267</v>
      </c>
      <c r="DQ1740" s="248" t="str">
        <f t="shared" si="53"/>
        <v>Kishoreganj Karimganj</v>
      </c>
      <c r="DR1740" s="365"/>
    </row>
    <row r="1741" spans="1:122" ht="15" hidden="1" x14ac:dyDescent="0.25">
      <c r="A1741" s="248" t="s">
        <v>42</v>
      </c>
      <c r="B1741" s="248" t="s">
        <v>268</v>
      </c>
      <c r="C1741" s="248" t="str">
        <f t="shared" si="50"/>
        <v>Kishoreganj Katiadi</v>
      </c>
      <c r="D1741" s="366">
        <v>51</v>
      </c>
      <c r="E1741" s="366">
        <v>3</v>
      </c>
      <c r="F1741" s="366">
        <v>0</v>
      </c>
      <c r="G1741" s="366">
        <v>0</v>
      </c>
      <c r="H1741" s="366">
        <v>0</v>
      </c>
      <c r="I1741" s="366">
        <v>12</v>
      </c>
      <c r="J1741" s="366">
        <v>8</v>
      </c>
      <c r="K1741" s="366">
        <v>0</v>
      </c>
      <c r="L1741" s="366">
        <v>0</v>
      </c>
      <c r="M1741" s="366">
        <v>0</v>
      </c>
      <c r="N1741" s="366">
        <v>14</v>
      </c>
      <c r="O1741" s="366">
        <v>2</v>
      </c>
      <c r="P1741" s="366">
        <v>0</v>
      </c>
      <c r="Q1741" s="366">
        <v>0</v>
      </c>
      <c r="R1741" s="366">
        <v>0</v>
      </c>
      <c r="S1741" s="250"/>
      <c r="T1741" s="250"/>
      <c r="U1741" s="248" t="s">
        <v>42</v>
      </c>
      <c r="V1741" s="248" t="s">
        <v>268</v>
      </c>
      <c r="W1741" s="248" t="str">
        <f t="shared" si="51"/>
        <v>Kishoreganj Katiadi</v>
      </c>
      <c r="X1741" s="366">
        <v>38</v>
      </c>
      <c r="Y1741" s="366">
        <v>0</v>
      </c>
      <c r="Z1741" s="366">
        <v>0</v>
      </c>
      <c r="AA1741" s="366">
        <v>0</v>
      </c>
      <c r="AB1741" s="366">
        <v>0</v>
      </c>
      <c r="AC1741" s="366">
        <v>5</v>
      </c>
      <c r="AD1741" s="366">
        <v>1</v>
      </c>
      <c r="AE1741" s="366">
        <v>0</v>
      </c>
      <c r="AF1741" s="366">
        <v>0</v>
      </c>
      <c r="AG1741" s="366">
        <v>0</v>
      </c>
      <c r="AH1741" s="366">
        <v>14</v>
      </c>
      <c r="AI1741" s="366">
        <v>0</v>
      </c>
      <c r="AJ1741" s="366">
        <v>0</v>
      </c>
      <c r="AK1741" s="366">
        <v>0</v>
      </c>
      <c r="AL1741" s="366">
        <v>0</v>
      </c>
      <c r="AO1741" s="248" t="s">
        <v>42</v>
      </c>
      <c r="AP1741" s="248" t="s">
        <v>268</v>
      </c>
      <c r="AQ1741" s="248" t="str">
        <f t="shared" si="44"/>
        <v>Kishoreganj Katiadi</v>
      </c>
      <c r="AR1741" s="392">
        <v>1</v>
      </c>
      <c r="AS1741" s="392">
        <v>0</v>
      </c>
      <c r="AT1741" s="392">
        <v>0</v>
      </c>
      <c r="AU1741" s="392">
        <v>0</v>
      </c>
      <c r="AV1741" s="392">
        <v>0</v>
      </c>
      <c r="AW1741" s="392">
        <v>6</v>
      </c>
      <c r="AX1741" s="392">
        <v>0</v>
      </c>
      <c r="AY1741" s="392">
        <v>0</v>
      </c>
      <c r="AZ1741" s="392">
        <v>0</v>
      </c>
      <c r="BA1741" s="392">
        <v>0</v>
      </c>
      <c r="BB1741" s="392">
        <v>2</v>
      </c>
      <c r="BC1741" s="392">
        <v>0</v>
      </c>
      <c r="BD1741" s="392">
        <v>0</v>
      </c>
      <c r="BE1741" s="392">
        <v>0</v>
      </c>
      <c r="BF1741" s="392">
        <v>0</v>
      </c>
      <c r="BH1741" s="248" t="s">
        <v>42</v>
      </c>
      <c r="BI1741" s="248" t="s">
        <v>268</v>
      </c>
      <c r="BJ1741" s="248" t="str">
        <f t="shared" si="45"/>
        <v>Kishoreganj Katiadi</v>
      </c>
      <c r="BK1741" s="392">
        <v>0</v>
      </c>
      <c r="BL1741" s="392">
        <v>0</v>
      </c>
      <c r="BM1741" s="392">
        <v>0</v>
      </c>
      <c r="BN1741" s="392">
        <v>0</v>
      </c>
      <c r="BO1741" s="392">
        <v>0</v>
      </c>
      <c r="BP1741" s="392">
        <v>1</v>
      </c>
      <c r="BQ1741" s="392">
        <v>0</v>
      </c>
      <c r="BR1741" s="392">
        <v>0</v>
      </c>
      <c r="BS1741" s="392">
        <v>0</v>
      </c>
      <c r="BT1741" s="392">
        <v>0</v>
      </c>
      <c r="BU1741" s="392">
        <v>1</v>
      </c>
      <c r="BV1741" s="392">
        <v>0</v>
      </c>
      <c r="BW1741" s="392">
        <v>0</v>
      </c>
      <c r="BX1741" s="392">
        <v>0</v>
      </c>
      <c r="BY1741" s="392">
        <v>0</v>
      </c>
      <c r="CA1741" s="248" t="s">
        <v>42</v>
      </c>
      <c r="CB1741" s="248" t="s">
        <v>268</v>
      </c>
      <c r="CC1741" s="248" t="str">
        <f t="shared" si="46"/>
        <v>Kishoreganj Katiadi</v>
      </c>
      <c r="CD1741" s="395">
        <v>0</v>
      </c>
      <c r="CE1741" s="395">
        <v>0</v>
      </c>
      <c r="CF1741" s="395">
        <v>0</v>
      </c>
      <c r="CG1741" s="395">
        <v>0</v>
      </c>
      <c r="CH1741" s="395">
        <v>0</v>
      </c>
      <c r="CI1741" s="395">
        <v>0</v>
      </c>
      <c r="CJ1741" s="395">
        <v>0</v>
      </c>
      <c r="CK1741" s="395">
        <v>0</v>
      </c>
      <c r="CN1741" s="248" t="s">
        <v>42</v>
      </c>
      <c r="CO1741" s="248" t="s">
        <v>268</v>
      </c>
      <c r="CP1741" s="248" t="str">
        <f t="shared" si="47"/>
        <v>Kishoreganj Katiadi</v>
      </c>
      <c r="CQ1741" s="395">
        <v>0</v>
      </c>
      <c r="CR1741" s="395">
        <v>0</v>
      </c>
      <c r="CS1741" s="395">
        <v>0</v>
      </c>
      <c r="CT1741" s="395">
        <v>0</v>
      </c>
      <c r="CU1741" s="395">
        <v>0</v>
      </c>
      <c r="CV1741" s="395">
        <v>0</v>
      </c>
      <c r="CW1741" s="395">
        <v>0</v>
      </c>
      <c r="CX1741" s="395">
        <v>0</v>
      </c>
      <c r="CZ1741" s="248" t="s">
        <v>42</v>
      </c>
      <c r="DA1741" s="248" t="s">
        <v>268</v>
      </c>
      <c r="DB1741" s="248" t="str">
        <f t="shared" si="48"/>
        <v>Kishoreganj Katiadi</v>
      </c>
      <c r="DC1741" s="365">
        <v>30</v>
      </c>
      <c r="DD1741"/>
      <c r="DE1741" s="248" t="s">
        <v>42</v>
      </c>
      <c r="DF1741" s="248" t="s">
        <v>268</v>
      </c>
      <c r="DG1741" s="248" t="str">
        <f t="shared" si="49"/>
        <v>Kishoreganj Katiadi</v>
      </c>
      <c r="DH1741" s="365">
        <v>52</v>
      </c>
      <c r="DI1741"/>
      <c r="DJ1741" s="248" t="s">
        <v>42</v>
      </c>
      <c r="DK1741" s="248" t="s">
        <v>268</v>
      </c>
      <c r="DL1741" s="248" t="str">
        <f t="shared" si="52"/>
        <v>Kishoreganj Katiadi</v>
      </c>
      <c r="DM1741" s="365"/>
      <c r="DN1741"/>
      <c r="DO1741" s="248" t="s">
        <v>42</v>
      </c>
      <c r="DP1741" s="248" t="s">
        <v>268</v>
      </c>
      <c r="DQ1741" s="248" t="str">
        <f t="shared" si="53"/>
        <v>Kishoreganj Katiadi</v>
      </c>
      <c r="DR1741" s="365"/>
    </row>
    <row r="1742" spans="1:122" ht="15" hidden="1" x14ac:dyDescent="0.25">
      <c r="A1742" s="251" t="s">
        <v>42</v>
      </c>
      <c r="B1742" s="227" t="s">
        <v>269</v>
      </c>
      <c r="C1742" s="248" t="str">
        <f t="shared" si="50"/>
        <v>Kishoreganj Kishoreganj Sadar</v>
      </c>
      <c r="D1742" s="366">
        <v>46</v>
      </c>
      <c r="E1742" s="366">
        <v>5</v>
      </c>
      <c r="F1742" s="366">
        <v>0</v>
      </c>
      <c r="G1742" s="366">
        <v>0</v>
      </c>
      <c r="H1742" s="366">
        <v>0</v>
      </c>
      <c r="I1742" s="366">
        <v>8</v>
      </c>
      <c r="J1742" s="366">
        <v>4</v>
      </c>
      <c r="K1742" s="366">
        <v>0</v>
      </c>
      <c r="L1742" s="366">
        <v>0</v>
      </c>
      <c r="M1742" s="366">
        <v>0</v>
      </c>
      <c r="N1742" s="366">
        <v>14</v>
      </c>
      <c r="O1742" s="366">
        <v>0</v>
      </c>
      <c r="P1742" s="366">
        <v>0</v>
      </c>
      <c r="Q1742" s="366">
        <v>0</v>
      </c>
      <c r="R1742" s="366">
        <v>0</v>
      </c>
      <c r="S1742" s="250"/>
      <c r="T1742" s="250"/>
      <c r="U1742" s="251" t="s">
        <v>42</v>
      </c>
      <c r="V1742" s="227" t="s">
        <v>269</v>
      </c>
      <c r="W1742" s="248" t="str">
        <f t="shared" si="51"/>
        <v>Kishoreganj Kishoreganj Sadar</v>
      </c>
      <c r="X1742" s="366">
        <v>16</v>
      </c>
      <c r="Y1742" s="366">
        <v>2</v>
      </c>
      <c r="Z1742" s="366">
        <v>0</v>
      </c>
      <c r="AA1742" s="366">
        <v>0</v>
      </c>
      <c r="AB1742" s="366">
        <v>0</v>
      </c>
      <c r="AC1742" s="366">
        <v>4</v>
      </c>
      <c r="AD1742" s="366">
        <v>1</v>
      </c>
      <c r="AE1742" s="366">
        <v>0</v>
      </c>
      <c r="AF1742" s="366">
        <v>0</v>
      </c>
      <c r="AG1742" s="366">
        <v>0</v>
      </c>
      <c r="AH1742" s="366">
        <v>15</v>
      </c>
      <c r="AI1742" s="366">
        <v>0</v>
      </c>
      <c r="AJ1742" s="366">
        <v>0</v>
      </c>
      <c r="AK1742" s="366">
        <v>0</v>
      </c>
      <c r="AL1742" s="366">
        <v>0</v>
      </c>
      <c r="AO1742" s="251" t="s">
        <v>42</v>
      </c>
      <c r="AP1742" s="227" t="s">
        <v>269</v>
      </c>
      <c r="AQ1742" s="248" t="str">
        <f t="shared" si="44"/>
        <v>Kishoreganj Kishoreganj Sadar</v>
      </c>
      <c r="AR1742" s="392">
        <v>0</v>
      </c>
      <c r="AS1742" s="392">
        <v>0</v>
      </c>
      <c r="AT1742" s="392">
        <v>0</v>
      </c>
      <c r="AU1742" s="392">
        <v>0</v>
      </c>
      <c r="AV1742" s="392">
        <v>0</v>
      </c>
      <c r="AW1742" s="392">
        <v>1</v>
      </c>
      <c r="AX1742" s="392">
        <v>0</v>
      </c>
      <c r="AY1742" s="392">
        <v>0</v>
      </c>
      <c r="AZ1742" s="392">
        <v>0</v>
      </c>
      <c r="BA1742" s="392">
        <v>0</v>
      </c>
      <c r="BB1742" s="392">
        <v>1</v>
      </c>
      <c r="BC1742" s="392">
        <v>0</v>
      </c>
      <c r="BD1742" s="392">
        <v>0</v>
      </c>
      <c r="BE1742" s="392">
        <v>0</v>
      </c>
      <c r="BF1742" s="392">
        <v>0</v>
      </c>
      <c r="BH1742" s="251" t="s">
        <v>42</v>
      </c>
      <c r="BI1742" s="227" t="s">
        <v>269</v>
      </c>
      <c r="BJ1742" s="248" t="str">
        <f t="shared" si="45"/>
        <v>Kishoreganj Kishoreganj Sadar</v>
      </c>
      <c r="BK1742" s="392">
        <v>0</v>
      </c>
      <c r="BL1742" s="392">
        <v>0</v>
      </c>
      <c r="BM1742" s="392">
        <v>0</v>
      </c>
      <c r="BN1742" s="392">
        <v>0</v>
      </c>
      <c r="BO1742" s="392">
        <v>0</v>
      </c>
      <c r="BP1742" s="392">
        <v>0</v>
      </c>
      <c r="BQ1742" s="392">
        <v>0</v>
      </c>
      <c r="BR1742" s="392">
        <v>0</v>
      </c>
      <c r="BS1742" s="392">
        <v>0</v>
      </c>
      <c r="BT1742" s="392">
        <v>0</v>
      </c>
      <c r="BU1742" s="392">
        <v>0</v>
      </c>
      <c r="BV1742" s="392">
        <v>0</v>
      </c>
      <c r="BW1742" s="392">
        <v>0</v>
      </c>
      <c r="BX1742" s="392">
        <v>0</v>
      </c>
      <c r="BY1742" s="392">
        <v>0</v>
      </c>
      <c r="CA1742" s="251" t="s">
        <v>42</v>
      </c>
      <c r="CB1742" s="227" t="s">
        <v>269</v>
      </c>
      <c r="CC1742" s="248" t="str">
        <f t="shared" si="46"/>
        <v>Kishoreganj Kishoreganj Sadar</v>
      </c>
      <c r="CD1742" s="395">
        <v>0</v>
      </c>
      <c r="CE1742" s="395">
        <v>0</v>
      </c>
      <c r="CF1742" s="395">
        <v>0</v>
      </c>
      <c r="CG1742" s="395">
        <v>0</v>
      </c>
      <c r="CH1742" s="395">
        <v>0</v>
      </c>
      <c r="CI1742" s="395">
        <v>0</v>
      </c>
      <c r="CJ1742" s="395">
        <v>0</v>
      </c>
      <c r="CK1742" s="395">
        <v>0</v>
      </c>
      <c r="CN1742" s="251" t="s">
        <v>42</v>
      </c>
      <c r="CO1742" s="227" t="s">
        <v>269</v>
      </c>
      <c r="CP1742" s="248" t="str">
        <f t="shared" si="47"/>
        <v>Kishoreganj Kishoreganj Sadar</v>
      </c>
      <c r="CQ1742" s="395">
        <v>0</v>
      </c>
      <c r="CR1742" s="395">
        <v>0</v>
      </c>
      <c r="CS1742" s="395">
        <v>0</v>
      </c>
      <c r="CT1742" s="395">
        <v>0</v>
      </c>
      <c r="CU1742" s="395">
        <v>0</v>
      </c>
      <c r="CV1742" s="395">
        <v>0</v>
      </c>
      <c r="CW1742" s="395">
        <v>0</v>
      </c>
      <c r="CX1742" s="395">
        <v>0</v>
      </c>
      <c r="CZ1742" s="251" t="s">
        <v>42</v>
      </c>
      <c r="DA1742" s="227" t="s">
        <v>269</v>
      </c>
      <c r="DB1742" s="248" t="str">
        <f t="shared" si="48"/>
        <v>Kishoreganj Kishoreganj Sadar</v>
      </c>
      <c r="DC1742" s="365">
        <v>10</v>
      </c>
      <c r="DD1742"/>
      <c r="DE1742" s="251" t="s">
        <v>42</v>
      </c>
      <c r="DF1742" s="227" t="s">
        <v>269</v>
      </c>
      <c r="DG1742" s="248" t="str">
        <f t="shared" si="49"/>
        <v>Kishoreganj Kishoreganj Sadar</v>
      </c>
      <c r="DH1742" s="365">
        <v>14</v>
      </c>
      <c r="DI1742"/>
      <c r="DJ1742" s="251" t="s">
        <v>42</v>
      </c>
      <c r="DK1742" s="227" t="s">
        <v>269</v>
      </c>
      <c r="DL1742" s="248" t="str">
        <f t="shared" si="52"/>
        <v>Kishoreganj Kishoreganj Sadar</v>
      </c>
      <c r="DM1742" s="365"/>
      <c r="DN1742"/>
      <c r="DO1742" s="251" t="s">
        <v>42</v>
      </c>
      <c r="DP1742" s="227" t="s">
        <v>269</v>
      </c>
      <c r="DQ1742" s="248" t="str">
        <f t="shared" si="53"/>
        <v>Kishoreganj Kishoreganj Sadar</v>
      </c>
      <c r="DR1742" s="365"/>
    </row>
    <row r="1743" spans="1:122" ht="15" hidden="1" x14ac:dyDescent="0.25">
      <c r="A1743" s="248" t="s">
        <v>42</v>
      </c>
      <c r="B1743" s="248" t="s">
        <v>270</v>
      </c>
      <c r="C1743" s="248" t="str">
        <f t="shared" si="50"/>
        <v>Kishoreganj Kuliarchar</v>
      </c>
      <c r="D1743" s="366">
        <v>25</v>
      </c>
      <c r="E1743" s="366">
        <v>1</v>
      </c>
      <c r="F1743" s="366">
        <v>0</v>
      </c>
      <c r="G1743" s="366">
        <v>1</v>
      </c>
      <c r="H1743" s="366">
        <v>0</v>
      </c>
      <c r="I1743" s="366">
        <v>8</v>
      </c>
      <c r="J1743" s="366">
        <v>7</v>
      </c>
      <c r="K1743" s="366">
        <v>0</v>
      </c>
      <c r="L1743" s="366">
        <v>0</v>
      </c>
      <c r="M1743" s="366">
        <v>0</v>
      </c>
      <c r="N1743" s="366">
        <v>12</v>
      </c>
      <c r="O1743" s="366">
        <v>1</v>
      </c>
      <c r="P1743" s="366">
        <v>0</v>
      </c>
      <c r="Q1743" s="366">
        <v>0</v>
      </c>
      <c r="R1743" s="366">
        <v>0</v>
      </c>
      <c r="S1743" s="250"/>
      <c r="T1743" s="250"/>
      <c r="U1743" s="248" t="s">
        <v>42</v>
      </c>
      <c r="V1743" s="248" t="s">
        <v>270</v>
      </c>
      <c r="W1743" s="248" t="str">
        <f t="shared" si="51"/>
        <v>Kishoreganj Kuliarchar</v>
      </c>
      <c r="X1743" s="366">
        <v>10</v>
      </c>
      <c r="Y1743" s="366">
        <v>0</v>
      </c>
      <c r="Z1743" s="366">
        <v>0</v>
      </c>
      <c r="AA1743" s="366">
        <v>0</v>
      </c>
      <c r="AB1743" s="366">
        <v>0</v>
      </c>
      <c r="AC1743" s="366">
        <v>7</v>
      </c>
      <c r="AD1743" s="366">
        <v>0</v>
      </c>
      <c r="AE1743" s="366">
        <v>0</v>
      </c>
      <c r="AF1743" s="366">
        <v>0</v>
      </c>
      <c r="AG1743" s="366">
        <v>0</v>
      </c>
      <c r="AH1743" s="366">
        <v>9</v>
      </c>
      <c r="AI1743" s="366">
        <v>0</v>
      </c>
      <c r="AJ1743" s="366">
        <v>0</v>
      </c>
      <c r="AK1743" s="366">
        <v>0</v>
      </c>
      <c r="AL1743" s="366">
        <v>0</v>
      </c>
      <c r="AO1743" s="248" t="s">
        <v>42</v>
      </c>
      <c r="AP1743" s="248" t="s">
        <v>270</v>
      </c>
      <c r="AQ1743" s="248" t="str">
        <f t="shared" si="44"/>
        <v>Kishoreganj Kuliarchar</v>
      </c>
      <c r="AR1743" s="392">
        <v>0</v>
      </c>
      <c r="AS1743" s="392">
        <v>0</v>
      </c>
      <c r="AT1743" s="392">
        <v>0</v>
      </c>
      <c r="AU1743" s="392">
        <v>0</v>
      </c>
      <c r="AV1743" s="392">
        <v>0</v>
      </c>
      <c r="AW1743" s="392">
        <v>0</v>
      </c>
      <c r="AX1743" s="392">
        <v>0</v>
      </c>
      <c r="AY1743" s="392">
        <v>0</v>
      </c>
      <c r="AZ1743" s="392">
        <v>0</v>
      </c>
      <c r="BA1743" s="392">
        <v>0</v>
      </c>
      <c r="BB1743" s="392">
        <v>1</v>
      </c>
      <c r="BC1743" s="392">
        <v>0</v>
      </c>
      <c r="BD1743" s="392">
        <v>0</v>
      </c>
      <c r="BE1743" s="392">
        <v>0</v>
      </c>
      <c r="BF1743" s="392">
        <v>0</v>
      </c>
      <c r="BH1743" s="248" t="s">
        <v>42</v>
      </c>
      <c r="BI1743" s="248" t="s">
        <v>270</v>
      </c>
      <c r="BJ1743" s="248" t="str">
        <f t="shared" si="45"/>
        <v>Kishoreganj Kuliarchar</v>
      </c>
      <c r="BK1743" s="392">
        <v>0</v>
      </c>
      <c r="BL1743" s="392">
        <v>0</v>
      </c>
      <c r="BM1743" s="392">
        <v>0</v>
      </c>
      <c r="BN1743" s="392">
        <v>0</v>
      </c>
      <c r="BO1743" s="392">
        <v>0</v>
      </c>
      <c r="BP1743" s="392">
        <v>2</v>
      </c>
      <c r="BQ1743" s="392">
        <v>0</v>
      </c>
      <c r="BR1743" s="392">
        <v>0</v>
      </c>
      <c r="BS1743" s="392">
        <v>0</v>
      </c>
      <c r="BT1743" s="392">
        <v>0</v>
      </c>
      <c r="BU1743" s="392">
        <v>2</v>
      </c>
      <c r="BV1743" s="392">
        <v>0</v>
      </c>
      <c r="BW1743" s="392">
        <v>0</v>
      </c>
      <c r="BX1743" s="392">
        <v>0</v>
      </c>
      <c r="BY1743" s="392">
        <v>0</v>
      </c>
      <c r="CA1743" s="248" t="s">
        <v>42</v>
      </c>
      <c r="CB1743" s="248" t="s">
        <v>270</v>
      </c>
      <c r="CC1743" s="248" t="str">
        <f t="shared" si="46"/>
        <v>Kishoreganj Kuliarchar</v>
      </c>
      <c r="CD1743" s="395">
        <v>0</v>
      </c>
      <c r="CE1743" s="395">
        <v>0</v>
      </c>
      <c r="CF1743" s="395">
        <v>0</v>
      </c>
      <c r="CG1743" s="395">
        <v>0</v>
      </c>
      <c r="CH1743" s="395">
        <v>0</v>
      </c>
      <c r="CI1743" s="395">
        <v>0</v>
      </c>
      <c r="CJ1743" s="395">
        <v>0</v>
      </c>
      <c r="CK1743" s="395">
        <v>0</v>
      </c>
      <c r="CN1743" s="248" t="s">
        <v>42</v>
      </c>
      <c r="CO1743" s="248" t="s">
        <v>270</v>
      </c>
      <c r="CP1743" s="248" t="str">
        <f t="shared" si="47"/>
        <v>Kishoreganj Kuliarchar</v>
      </c>
      <c r="CQ1743" s="395">
        <v>0</v>
      </c>
      <c r="CR1743" s="395">
        <v>0</v>
      </c>
      <c r="CS1743" s="395">
        <v>0</v>
      </c>
      <c r="CT1743" s="395">
        <v>0</v>
      </c>
      <c r="CU1743" s="395">
        <v>0</v>
      </c>
      <c r="CV1743" s="395">
        <v>0</v>
      </c>
      <c r="CW1743" s="395">
        <v>0</v>
      </c>
      <c r="CX1743" s="395">
        <v>0</v>
      </c>
      <c r="CZ1743" s="248" t="s">
        <v>42</v>
      </c>
      <c r="DA1743" s="248" t="s">
        <v>270</v>
      </c>
      <c r="DB1743" s="248" t="str">
        <f t="shared" si="48"/>
        <v>Kishoreganj Kuliarchar</v>
      </c>
      <c r="DC1743" s="365">
        <v>9</v>
      </c>
      <c r="DD1743"/>
      <c r="DE1743" s="248" t="s">
        <v>42</v>
      </c>
      <c r="DF1743" s="248" t="s">
        <v>270</v>
      </c>
      <c r="DG1743" s="248" t="str">
        <f t="shared" si="49"/>
        <v>Kishoreganj Kuliarchar</v>
      </c>
      <c r="DH1743" s="365">
        <v>15</v>
      </c>
      <c r="DI1743"/>
      <c r="DJ1743" s="248" t="s">
        <v>42</v>
      </c>
      <c r="DK1743" s="248" t="s">
        <v>270</v>
      </c>
      <c r="DL1743" s="248" t="str">
        <f t="shared" si="52"/>
        <v>Kishoreganj Kuliarchar</v>
      </c>
      <c r="DM1743" s="365"/>
      <c r="DN1743"/>
      <c r="DO1743" s="248" t="s">
        <v>42</v>
      </c>
      <c r="DP1743" s="248" t="s">
        <v>270</v>
      </c>
      <c r="DQ1743" s="248" t="str">
        <f t="shared" si="53"/>
        <v>Kishoreganj Kuliarchar</v>
      </c>
      <c r="DR1743" s="365"/>
    </row>
    <row r="1744" spans="1:122" ht="15" hidden="1" x14ac:dyDescent="0.25">
      <c r="A1744" s="248" t="s">
        <v>42</v>
      </c>
      <c r="B1744" s="248" t="s">
        <v>271</v>
      </c>
      <c r="C1744" s="248" t="str">
        <f t="shared" si="50"/>
        <v>Kishoreganj Mithamoin</v>
      </c>
      <c r="D1744" s="366">
        <v>13</v>
      </c>
      <c r="E1744" s="366">
        <v>0</v>
      </c>
      <c r="F1744" s="366">
        <v>0</v>
      </c>
      <c r="G1744" s="366">
        <v>1</v>
      </c>
      <c r="H1744" s="366">
        <v>0</v>
      </c>
      <c r="I1744" s="366">
        <v>0</v>
      </c>
      <c r="J1744" s="366">
        <v>0</v>
      </c>
      <c r="K1744" s="366">
        <v>0</v>
      </c>
      <c r="L1744" s="366">
        <v>0</v>
      </c>
      <c r="M1744" s="366">
        <v>0</v>
      </c>
      <c r="N1744" s="366">
        <v>1</v>
      </c>
      <c r="O1744" s="366">
        <v>0</v>
      </c>
      <c r="P1744" s="366">
        <v>0</v>
      </c>
      <c r="Q1744" s="366">
        <v>0</v>
      </c>
      <c r="R1744" s="366">
        <v>0</v>
      </c>
      <c r="S1744" s="250"/>
      <c r="T1744" s="250"/>
      <c r="U1744" s="248" t="s">
        <v>42</v>
      </c>
      <c r="V1744" s="248" t="s">
        <v>271</v>
      </c>
      <c r="W1744" s="248" t="str">
        <f t="shared" si="51"/>
        <v>Kishoreganj Mithamoin</v>
      </c>
      <c r="X1744" s="366">
        <v>5</v>
      </c>
      <c r="Y1744" s="366">
        <v>1</v>
      </c>
      <c r="Z1744" s="366">
        <v>0</v>
      </c>
      <c r="AA1744" s="366">
        <v>0</v>
      </c>
      <c r="AB1744" s="366">
        <v>0</v>
      </c>
      <c r="AC1744" s="366">
        <v>2</v>
      </c>
      <c r="AD1744" s="366">
        <v>0</v>
      </c>
      <c r="AE1744" s="366">
        <v>0</v>
      </c>
      <c r="AF1744" s="366">
        <v>0</v>
      </c>
      <c r="AG1744" s="366">
        <v>0</v>
      </c>
      <c r="AH1744" s="366">
        <v>1</v>
      </c>
      <c r="AI1744" s="366">
        <v>0</v>
      </c>
      <c r="AJ1744" s="366">
        <v>0</v>
      </c>
      <c r="AK1744" s="366">
        <v>0</v>
      </c>
      <c r="AL1744" s="366">
        <v>0</v>
      </c>
      <c r="AO1744" s="248" t="s">
        <v>42</v>
      </c>
      <c r="AP1744" s="248" t="s">
        <v>271</v>
      </c>
      <c r="AQ1744" s="248" t="str">
        <f t="shared" si="44"/>
        <v>Kishoreganj Mithamoin</v>
      </c>
      <c r="AR1744" s="392">
        <v>0</v>
      </c>
      <c r="AS1744" s="392">
        <v>0</v>
      </c>
      <c r="AT1744" s="392">
        <v>0</v>
      </c>
      <c r="AU1744" s="392">
        <v>0</v>
      </c>
      <c r="AV1744" s="392">
        <v>0</v>
      </c>
      <c r="AW1744" s="392">
        <v>0</v>
      </c>
      <c r="AX1744" s="392">
        <v>0</v>
      </c>
      <c r="AY1744" s="392">
        <v>0</v>
      </c>
      <c r="AZ1744" s="392">
        <v>0</v>
      </c>
      <c r="BA1744" s="392">
        <v>0</v>
      </c>
      <c r="BB1744" s="392">
        <v>0</v>
      </c>
      <c r="BC1744" s="392">
        <v>0</v>
      </c>
      <c r="BD1744" s="392">
        <v>0</v>
      </c>
      <c r="BE1744" s="392">
        <v>0</v>
      </c>
      <c r="BF1744" s="392">
        <v>0</v>
      </c>
      <c r="BH1744" s="248" t="s">
        <v>42</v>
      </c>
      <c r="BI1744" s="248" t="s">
        <v>271</v>
      </c>
      <c r="BJ1744" s="248" t="str">
        <f t="shared" si="45"/>
        <v>Kishoreganj Mithamoin</v>
      </c>
      <c r="BK1744" s="392">
        <v>0</v>
      </c>
      <c r="BL1744" s="392">
        <v>0</v>
      </c>
      <c r="BM1744" s="392">
        <v>0</v>
      </c>
      <c r="BN1744" s="392">
        <v>0</v>
      </c>
      <c r="BO1744" s="392">
        <v>0</v>
      </c>
      <c r="BP1744" s="392">
        <v>1</v>
      </c>
      <c r="BQ1744" s="392">
        <v>0</v>
      </c>
      <c r="BR1744" s="392">
        <v>0</v>
      </c>
      <c r="BS1744" s="392">
        <v>0</v>
      </c>
      <c r="BT1744" s="392">
        <v>0</v>
      </c>
      <c r="BU1744" s="392">
        <v>0</v>
      </c>
      <c r="BV1744" s="392">
        <v>0</v>
      </c>
      <c r="BW1744" s="392">
        <v>0</v>
      </c>
      <c r="BX1744" s="392">
        <v>0</v>
      </c>
      <c r="BY1744" s="392">
        <v>0</v>
      </c>
      <c r="CA1744" s="248" t="s">
        <v>42</v>
      </c>
      <c r="CB1744" s="248" t="s">
        <v>271</v>
      </c>
      <c r="CC1744" s="248" t="str">
        <f t="shared" si="46"/>
        <v>Kishoreganj Mithamoin</v>
      </c>
      <c r="CD1744" s="395">
        <v>0</v>
      </c>
      <c r="CE1744" s="395">
        <v>0</v>
      </c>
      <c r="CF1744" s="395">
        <v>0</v>
      </c>
      <c r="CG1744" s="395">
        <v>0</v>
      </c>
      <c r="CH1744" s="395">
        <v>0</v>
      </c>
      <c r="CI1744" s="395">
        <v>0</v>
      </c>
      <c r="CJ1744" s="395">
        <v>0</v>
      </c>
      <c r="CK1744" s="395">
        <v>0</v>
      </c>
      <c r="CN1744" s="248" t="s">
        <v>42</v>
      </c>
      <c r="CO1744" s="248" t="s">
        <v>271</v>
      </c>
      <c r="CP1744" s="248" t="str">
        <f t="shared" si="47"/>
        <v>Kishoreganj Mithamoin</v>
      </c>
      <c r="CQ1744" s="395">
        <v>0</v>
      </c>
      <c r="CR1744" s="395">
        <v>0</v>
      </c>
      <c r="CS1744" s="395">
        <v>0</v>
      </c>
      <c r="CT1744" s="395">
        <v>0</v>
      </c>
      <c r="CU1744" s="395">
        <v>0</v>
      </c>
      <c r="CV1744" s="395">
        <v>0</v>
      </c>
      <c r="CW1744" s="395">
        <v>0</v>
      </c>
      <c r="CX1744" s="395">
        <v>0</v>
      </c>
      <c r="CZ1744" s="248" t="s">
        <v>42</v>
      </c>
      <c r="DA1744" s="248" t="s">
        <v>271</v>
      </c>
      <c r="DB1744" s="248" t="str">
        <f t="shared" si="48"/>
        <v>Kishoreganj Mithamoin</v>
      </c>
      <c r="DC1744" s="365">
        <v>11</v>
      </c>
      <c r="DD1744"/>
      <c r="DE1744" s="248" t="s">
        <v>42</v>
      </c>
      <c r="DF1744" s="248" t="s">
        <v>271</v>
      </c>
      <c r="DG1744" s="248" t="str">
        <f t="shared" si="49"/>
        <v>Kishoreganj Mithamoin</v>
      </c>
      <c r="DH1744" s="365">
        <v>7</v>
      </c>
      <c r="DI1744"/>
      <c r="DJ1744" s="248" t="s">
        <v>42</v>
      </c>
      <c r="DK1744" s="248" t="s">
        <v>271</v>
      </c>
      <c r="DL1744" s="248" t="str">
        <f t="shared" si="52"/>
        <v>Kishoreganj Mithamoin</v>
      </c>
      <c r="DM1744" s="365"/>
      <c r="DN1744"/>
      <c r="DO1744" s="248" t="s">
        <v>42</v>
      </c>
      <c r="DP1744" s="248" t="s">
        <v>271</v>
      </c>
      <c r="DQ1744" s="248" t="str">
        <f t="shared" si="53"/>
        <v>Kishoreganj Mithamoin</v>
      </c>
      <c r="DR1744" s="365"/>
    </row>
    <row r="1745" spans="1:122" ht="15" hidden="1" x14ac:dyDescent="0.25">
      <c r="A1745" s="248" t="s">
        <v>42</v>
      </c>
      <c r="B1745" s="248" t="s">
        <v>272</v>
      </c>
      <c r="C1745" s="248" t="str">
        <f t="shared" si="50"/>
        <v>Kishoreganj Nikli</v>
      </c>
      <c r="D1745" s="366">
        <v>36</v>
      </c>
      <c r="E1745" s="366">
        <v>0</v>
      </c>
      <c r="F1745" s="366">
        <v>0</v>
      </c>
      <c r="G1745" s="366">
        <v>0</v>
      </c>
      <c r="H1745" s="366">
        <v>0</v>
      </c>
      <c r="I1745" s="366">
        <v>9</v>
      </c>
      <c r="J1745" s="366">
        <v>0</v>
      </c>
      <c r="K1745" s="366">
        <v>0</v>
      </c>
      <c r="L1745" s="366">
        <v>0</v>
      </c>
      <c r="M1745" s="366">
        <v>0</v>
      </c>
      <c r="N1745" s="366">
        <v>5</v>
      </c>
      <c r="O1745" s="366">
        <v>0</v>
      </c>
      <c r="P1745" s="366">
        <v>0</v>
      </c>
      <c r="Q1745" s="366">
        <v>0</v>
      </c>
      <c r="R1745" s="366">
        <v>0</v>
      </c>
      <c r="S1745" s="250"/>
      <c r="T1745" s="250"/>
      <c r="U1745" s="248" t="s">
        <v>42</v>
      </c>
      <c r="V1745" s="248" t="s">
        <v>272</v>
      </c>
      <c r="W1745" s="248" t="str">
        <f t="shared" si="51"/>
        <v>Kishoreganj Nikli</v>
      </c>
      <c r="X1745" s="366">
        <v>22</v>
      </c>
      <c r="Y1745" s="366">
        <v>1</v>
      </c>
      <c r="Z1745" s="366">
        <v>0</v>
      </c>
      <c r="AA1745" s="366">
        <v>0</v>
      </c>
      <c r="AB1745" s="366">
        <v>0</v>
      </c>
      <c r="AC1745" s="366">
        <v>2</v>
      </c>
      <c r="AD1745" s="366">
        <v>2</v>
      </c>
      <c r="AE1745" s="366">
        <v>0</v>
      </c>
      <c r="AF1745" s="366">
        <v>0</v>
      </c>
      <c r="AG1745" s="366">
        <v>0</v>
      </c>
      <c r="AH1745" s="366">
        <v>7</v>
      </c>
      <c r="AI1745" s="366">
        <v>0</v>
      </c>
      <c r="AJ1745" s="366">
        <v>0</v>
      </c>
      <c r="AK1745" s="366">
        <v>0</v>
      </c>
      <c r="AL1745" s="366">
        <v>0</v>
      </c>
      <c r="AO1745" s="248" t="s">
        <v>42</v>
      </c>
      <c r="AP1745" s="248" t="s">
        <v>272</v>
      </c>
      <c r="AQ1745" s="248" t="str">
        <f t="shared" si="44"/>
        <v>Kishoreganj Nikli</v>
      </c>
      <c r="AR1745" s="392">
        <v>0</v>
      </c>
      <c r="AS1745" s="392">
        <v>0</v>
      </c>
      <c r="AT1745" s="392">
        <v>0</v>
      </c>
      <c r="AU1745" s="392">
        <v>0</v>
      </c>
      <c r="AV1745" s="392">
        <v>0</v>
      </c>
      <c r="AW1745" s="392">
        <v>0</v>
      </c>
      <c r="AX1745" s="392">
        <v>0</v>
      </c>
      <c r="AY1745" s="392">
        <v>0</v>
      </c>
      <c r="AZ1745" s="392">
        <v>0</v>
      </c>
      <c r="BA1745" s="392">
        <v>0</v>
      </c>
      <c r="BB1745" s="392">
        <v>0</v>
      </c>
      <c r="BC1745" s="392">
        <v>0</v>
      </c>
      <c r="BD1745" s="392">
        <v>0</v>
      </c>
      <c r="BE1745" s="392">
        <v>0</v>
      </c>
      <c r="BF1745" s="392">
        <v>0</v>
      </c>
      <c r="BH1745" s="248" t="s">
        <v>42</v>
      </c>
      <c r="BI1745" s="248" t="s">
        <v>272</v>
      </c>
      <c r="BJ1745" s="248" t="str">
        <f t="shared" si="45"/>
        <v>Kishoreganj Nikli</v>
      </c>
      <c r="BK1745" s="392">
        <v>0</v>
      </c>
      <c r="BL1745" s="392">
        <v>0</v>
      </c>
      <c r="BM1745" s="392">
        <v>0</v>
      </c>
      <c r="BN1745" s="392">
        <v>0</v>
      </c>
      <c r="BO1745" s="392">
        <v>0</v>
      </c>
      <c r="BP1745" s="392">
        <v>0</v>
      </c>
      <c r="BQ1745" s="392">
        <v>0</v>
      </c>
      <c r="BR1745" s="392">
        <v>0</v>
      </c>
      <c r="BS1745" s="392">
        <v>0</v>
      </c>
      <c r="BT1745" s="392">
        <v>0</v>
      </c>
      <c r="BU1745" s="392">
        <v>1</v>
      </c>
      <c r="BV1745" s="392">
        <v>0</v>
      </c>
      <c r="BW1745" s="392">
        <v>0</v>
      </c>
      <c r="BX1745" s="392">
        <v>0</v>
      </c>
      <c r="BY1745" s="392">
        <v>0</v>
      </c>
      <c r="CA1745" s="248" t="s">
        <v>42</v>
      </c>
      <c r="CB1745" s="248" t="s">
        <v>272</v>
      </c>
      <c r="CC1745" s="248" t="str">
        <f t="shared" si="46"/>
        <v>Kishoreganj Nikli</v>
      </c>
      <c r="CD1745" s="395">
        <v>0</v>
      </c>
      <c r="CE1745" s="395">
        <v>0</v>
      </c>
      <c r="CF1745" s="395">
        <v>0</v>
      </c>
      <c r="CG1745" s="395">
        <v>0</v>
      </c>
      <c r="CH1745" s="395">
        <v>0</v>
      </c>
      <c r="CI1745" s="395">
        <v>0</v>
      </c>
      <c r="CJ1745" s="395">
        <v>0</v>
      </c>
      <c r="CK1745" s="395">
        <v>0</v>
      </c>
      <c r="CN1745" s="248" t="s">
        <v>42</v>
      </c>
      <c r="CO1745" s="248" t="s">
        <v>272</v>
      </c>
      <c r="CP1745" s="248" t="str">
        <f t="shared" si="47"/>
        <v>Kishoreganj Nikli</v>
      </c>
      <c r="CQ1745" s="395">
        <v>0</v>
      </c>
      <c r="CR1745" s="395">
        <v>0</v>
      </c>
      <c r="CS1745" s="395">
        <v>0</v>
      </c>
      <c r="CT1745" s="395">
        <v>0</v>
      </c>
      <c r="CU1745" s="395">
        <v>0</v>
      </c>
      <c r="CV1745" s="395">
        <v>0</v>
      </c>
      <c r="CW1745" s="395">
        <v>0</v>
      </c>
      <c r="CX1745" s="395">
        <v>0</v>
      </c>
      <c r="CZ1745" s="248" t="s">
        <v>42</v>
      </c>
      <c r="DA1745" s="248" t="s">
        <v>272</v>
      </c>
      <c r="DB1745" s="248" t="str">
        <f t="shared" si="48"/>
        <v>Kishoreganj Nikli</v>
      </c>
      <c r="DC1745" s="365">
        <v>28</v>
      </c>
      <c r="DD1745"/>
      <c r="DE1745" s="248" t="s">
        <v>42</v>
      </c>
      <c r="DF1745" s="248" t="s">
        <v>272</v>
      </c>
      <c r="DG1745" s="248" t="str">
        <f t="shared" si="49"/>
        <v>Kishoreganj Nikli</v>
      </c>
      <c r="DH1745" s="365">
        <v>35</v>
      </c>
      <c r="DI1745"/>
      <c r="DJ1745" s="248" t="s">
        <v>42</v>
      </c>
      <c r="DK1745" s="248" t="s">
        <v>272</v>
      </c>
      <c r="DL1745" s="248" t="str">
        <f t="shared" si="52"/>
        <v>Kishoreganj Nikli</v>
      </c>
      <c r="DM1745" s="365"/>
      <c r="DN1745"/>
      <c r="DO1745" s="248" t="s">
        <v>42</v>
      </c>
      <c r="DP1745" s="248" t="s">
        <v>272</v>
      </c>
      <c r="DQ1745" s="248" t="str">
        <f t="shared" si="53"/>
        <v>Kishoreganj Nikli</v>
      </c>
      <c r="DR1745" s="365"/>
    </row>
    <row r="1746" spans="1:122" ht="15" hidden="1" x14ac:dyDescent="0.25">
      <c r="A1746" s="248" t="s">
        <v>42</v>
      </c>
      <c r="B1746" s="248" t="s">
        <v>273</v>
      </c>
      <c r="C1746" s="248" t="str">
        <f t="shared" si="50"/>
        <v>Kishoreganj Pakundia</v>
      </c>
      <c r="D1746" s="366">
        <v>48</v>
      </c>
      <c r="E1746" s="366">
        <v>2</v>
      </c>
      <c r="F1746" s="366">
        <v>0</v>
      </c>
      <c r="G1746" s="366">
        <v>0</v>
      </c>
      <c r="H1746" s="366">
        <v>0</v>
      </c>
      <c r="I1746" s="366">
        <v>8</v>
      </c>
      <c r="J1746" s="366">
        <v>0</v>
      </c>
      <c r="K1746" s="366">
        <v>0</v>
      </c>
      <c r="L1746" s="366">
        <v>0</v>
      </c>
      <c r="M1746" s="366">
        <v>0</v>
      </c>
      <c r="N1746" s="366">
        <v>3</v>
      </c>
      <c r="O1746" s="366">
        <v>0</v>
      </c>
      <c r="P1746" s="366">
        <v>0</v>
      </c>
      <c r="Q1746" s="366">
        <v>0</v>
      </c>
      <c r="R1746" s="366">
        <v>0</v>
      </c>
      <c r="S1746" s="250"/>
      <c r="T1746" s="250"/>
      <c r="U1746" s="248" t="s">
        <v>42</v>
      </c>
      <c r="V1746" s="248" t="s">
        <v>273</v>
      </c>
      <c r="W1746" s="248" t="str">
        <f t="shared" si="51"/>
        <v>Kishoreganj Pakundia</v>
      </c>
      <c r="X1746" s="366">
        <v>30</v>
      </c>
      <c r="Y1746" s="366">
        <v>0</v>
      </c>
      <c r="Z1746" s="366">
        <v>0</v>
      </c>
      <c r="AA1746" s="366">
        <v>0</v>
      </c>
      <c r="AB1746" s="366">
        <v>0</v>
      </c>
      <c r="AC1746" s="366">
        <v>9</v>
      </c>
      <c r="AD1746" s="366">
        <v>1</v>
      </c>
      <c r="AE1746" s="366">
        <v>0</v>
      </c>
      <c r="AF1746" s="366">
        <v>0</v>
      </c>
      <c r="AG1746" s="366">
        <v>0</v>
      </c>
      <c r="AH1746" s="366">
        <v>14</v>
      </c>
      <c r="AI1746" s="366">
        <v>0</v>
      </c>
      <c r="AJ1746" s="366">
        <v>0</v>
      </c>
      <c r="AK1746" s="366">
        <v>0</v>
      </c>
      <c r="AL1746" s="366">
        <v>0</v>
      </c>
      <c r="AO1746" s="248" t="s">
        <v>42</v>
      </c>
      <c r="AP1746" s="248" t="s">
        <v>273</v>
      </c>
      <c r="AQ1746" s="248" t="str">
        <f t="shared" si="44"/>
        <v>Kishoreganj Pakundia</v>
      </c>
      <c r="AR1746" s="392">
        <v>0</v>
      </c>
      <c r="AS1746" s="392">
        <v>0</v>
      </c>
      <c r="AT1746" s="392">
        <v>0</v>
      </c>
      <c r="AU1746" s="392">
        <v>0</v>
      </c>
      <c r="AV1746" s="392">
        <v>0</v>
      </c>
      <c r="AW1746" s="392">
        <v>0</v>
      </c>
      <c r="AX1746" s="392">
        <v>0</v>
      </c>
      <c r="AY1746" s="392">
        <v>0</v>
      </c>
      <c r="AZ1746" s="392">
        <v>0</v>
      </c>
      <c r="BA1746" s="392">
        <v>0</v>
      </c>
      <c r="BB1746" s="392">
        <v>1</v>
      </c>
      <c r="BC1746" s="392">
        <v>0</v>
      </c>
      <c r="BD1746" s="392">
        <v>0</v>
      </c>
      <c r="BE1746" s="392">
        <v>0</v>
      </c>
      <c r="BF1746" s="392">
        <v>0</v>
      </c>
      <c r="BH1746" s="248" t="s">
        <v>42</v>
      </c>
      <c r="BI1746" s="248" t="s">
        <v>273</v>
      </c>
      <c r="BJ1746" s="248" t="str">
        <f t="shared" si="45"/>
        <v>Kishoreganj Pakundia</v>
      </c>
      <c r="BK1746" s="392">
        <v>0</v>
      </c>
      <c r="BL1746" s="392">
        <v>0</v>
      </c>
      <c r="BM1746" s="392">
        <v>0</v>
      </c>
      <c r="BN1746" s="392">
        <v>0</v>
      </c>
      <c r="BO1746" s="392">
        <v>0</v>
      </c>
      <c r="BP1746" s="392">
        <v>2</v>
      </c>
      <c r="BQ1746" s="392">
        <v>0</v>
      </c>
      <c r="BR1746" s="392">
        <v>0</v>
      </c>
      <c r="BS1746" s="392">
        <v>0</v>
      </c>
      <c r="BT1746" s="392">
        <v>0</v>
      </c>
      <c r="BU1746" s="392">
        <v>0</v>
      </c>
      <c r="BV1746" s="392">
        <v>0</v>
      </c>
      <c r="BW1746" s="392">
        <v>0</v>
      </c>
      <c r="BX1746" s="392">
        <v>0</v>
      </c>
      <c r="BY1746" s="392">
        <v>0</v>
      </c>
      <c r="CA1746" s="248" t="s">
        <v>42</v>
      </c>
      <c r="CB1746" s="248" t="s">
        <v>273</v>
      </c>
      <c r="CC1746" s="248" t="str">
        <f t="shared" si="46"/>
        <v>Kishoreganj Pakundia</v>
      </c>
      <c r="CD1746" s="395">
        <v>0</v>
      </c>
      <c r="CE1746" s="395">
        <v>0</v>
      </c>
      <c r="CF1746" s="395">
        <v>0</v>
      </c>
      <c r="CG1746" s="395">
        <v>0</v>
      </c>
      <c r="CH1746" s="395">
        <v>0</v>
      </c>
      <c r="CI1746" s="395">
        <v>0</v>
      </c>
      <c r="CJ1746" s="395">
        <v>0</v>
      </c>
      <c r="CK1746" s="395">
        <v>0</v>
      </c>
      <c r="CN1746" s="248" t="s">
        <v>42</v>
      </c>
      <c r="CO1746" s="248" t="s">
        <v>273</v>
      </c>
      <c r="CP1746" s="248" t="str">
        <f t="shared" si="47"/>
        <v>Kishoreganj Pakundia</v>
      </c>
      <c r="CQ1746" s="395">
        <v>0</v>
      </c>
      <c r="CR1746" s="395">
        <v>0</v>
      </c>
      <c r="CS1746" s="395">
        <v>0</v>
      </c>
      <c r="CT1746" s="395">
        <v>0</v>
      </c>
      <c r="CU1746" s="395">
        <v>0</v>
      </c>
      <c r="CV1746" s="395">
        <v>0</v>
      </c>
      <c r="CW1746" s="395">
        <v>0</v>
      </c>
      <c r="CX1746" s="395">
        <v>0</v>
      </c>
      <c r="CZ1746" s="248" t="s">
        <v>42</v>
      </c>
      <c r="DA1746" s="248" t="s">
        <v>273</v>
      </c>
      <c r="DB1746" s="248" t="str">
        <f t="shared" si="48"/>
        <v>Kishoreganj Pakundia</v>
      </c>
      <c r="DC1746" s="365">
        <v>25</v>
      </c>
      <c r="DD1746"/>
      <c r="DE1746" s="248" t="s">
        <v>42</v>
      </c>
      <c r="DF1746" s="248" t="s">
        <v>273</v>
      </c>
      <c r="DG1746" s="248" t="str">
        <f t="shared" si="49"/>
        <v>Kishoreganj Pakundia</v>
      </c>
      <c r="DH1746" s="365">
        <v>39</v>
      </c>
      <c r="DI1746"/>
      <c r="DJ1746" s="248" t="s">
        <v>42</v>
      </c>
      <c r="DK1746" s="248" t="s">
        <v>273</v>
      </c>
      <c r="DL1746" s="248" t="str">
        <f t="shared" si="52"/>
        <v>Kishoreganj Pakundia</v>
      </c>
      <c r="DM1746" s="365"/>
      <c r="DN1746"/>
      <c r="DO1746" s="248" t="s">
        <v>42</v>
      </c>
      <c r="DP1746" s="248" t="s">
        <v>273</v>
      </c>
      <c r="DQ1746" s="248" t="str">
        <f t="shared" si="53"/>
        <v>Kishoreganj Pakundia</v>
      </c>
      <c r="DR1746" s="365"/>
    </row>
    <row r="1747" spans="1:122" ht="15" hidden="1" x14ac:dyDescent="0.25">
      <c r="A1747" s="248" t="s">
        <v>42</v>
      </c>
      <c r="B1747" s="249" t="s">
        <v>86</v>
      </c>
      <c r="C1747" s="248" t="str">
        <f t="shared" si="50"/>
        <v>Kishoreganj Prison</v>
      </c>
      <c r="D1747" s="366">
        <v>0</v>
      </c>
      <c r="E1747" s="366">
        <v>0</v>
      </c>
      <c r="F1747" s="366">
        <v>0</v>
      </c>
      <c r="G1747" s="366">
        <v>0</v>
      </c>
      <c r="H1747" s="366">
        <v>0</v>
      </c>
      <c r="I1747" s="366">
        <v>0</v>
      </c>
      <c r="J1747" s="366">
        <v>0</v>
      </c>
      <c r="K1747" s="366">
        <v>0</v>
      </c>
      <c r="L1747" s="366">
        <v>0</v>
      </c>
      <c r="M1747" s="366">
        <v>0</v>
      </c>
      <c r="N1747" s="366">
        <v>0</v>
      </c>
      <c r="O1747" s="366">
        <v>0</v>
      </c>
      <c r="P1747" s="366">
        <v>0</v>
      </c>
      <c r="Q1747" s="366">
        <v>0</v>
      </c>
      <c r="R1747" s="366">
        <v>0</v>
      </c>
      <c r="S1747" s="250"/>
      <c r="T1747" s="250"/>
      <c r="U1747" s="248" t="s">
        <v>42</v>
      </c>
      <c r="V1747" s="249" t="s">
        <v>86</v>
      </c>
      <c r="W1747" s="248" t="str">
        <f t="shared" si="51"/>
        <v>Kishoreganj Prison</v>
      </c>
      <c r="X1747" s="366">
        <v>0</v>
      </c>
      <c r="Y1747" s="366">
        <v>0</v>
      </c>
      <c r="Z1747" s="366">
        <v>0</v>
      </c>
      <c r="AA1747" s="366">
        <v>0</v>
      </c>
      <c r="AB1747" s="366">
        <v>0</v>
      </c>
      <c r="AC1747" s="366">
        <v>0</v>
      </c>
      <c r="AD1747" s="366">
        <v>0</v>
      </c>
      <c r="AE1747" s="366">
        <v>0</v>
      </c>
      <c r="AF1747" s="366">
        <v>0</v>
      </c>
      <c r="AG1747" s="366">
        <v>0</v>
      </c>
      <c r="AH1747" s="366">
        <v>0</v>
      </c>
      <c r="AI1747" s="366">
        <v>0</v>
      </c>
      <c r="AJ1747" s="366">
        <v>0</v>
      </c>
      <c r="AK1747" s="366">
        <v>0</v>
      </c>
      <c r="AL1747" s="366">
        <v>0</v>
      </c>
      <c r="AO1747" s="248" t="s">
        <v>42</v>
      </c>
      <c r="AP1747" s="249" t="s">
        <v>86</v>
      </c>
      <c r="AQ1747" s="248" t="str">
        <f t="shared" si="44"/>
        <v>Kishoreganj Prison</v>
      </c>
      <c r="AR1747" s="392">
        <v>0</v>
      </c>
      <c r="AS1747" s="392">
        <v>0</v>
      </c>
      <c r="AT1747" s="392">
        <v>0</v>
      </c>
      <c r="AU1747" s="392">
        <v>0</v>
      </c>
      <c r="AV1747" s="392">
        <v>0</v>
      </c>
      <c r="AW1747" s="392">
        <v>0</v>
      </c>
      <c r="AX1747" s="392">
        <v>0</v>
      </c>
      <c r="AY1747" s="392">
        <v>0</v>
      </c>
      <c r="AZ1747" s="392">
        <v>0</v>
      </c>
      <c r="BA1747" s="392">
        <v>0</v>
      </c>
      <c r="BB1747" s="392">
        <v>0</v>
      </c>
      <c r="BC1747" s="392">
        <v>0</v>
      </c>
      <c r="BD1747" s="392">
        <v>0</v>
      </c>
      <c r="BE1747" s="392">
        <v>0</v>
      </c>
      <c r="BF1747" s="392">
        <v>0</v>
      </c>
      <c r="BH1747" s="248" t="s">
        <v>42</v>
      </c>
      <c r="BI1747" s="249" t="s">
        <v>86</v>
      </c>
      <c r="BJ1747" s="248" t="str">
        <f t="shared" si="45"/>
        <v>Kishoreganj Prison</v>
      </c>
      <c r="BK1747" s="392">
        <v>0</v>
      </c>
      <c r="BL1747" s="392">
        <v>0</v>
      </c>
      <c r="BM1747" s="392">
        <v>0</v>
      </c>
      <c r="BN1747" s="392">
        <v>0</v>
      </c>
      <c r="BO1747" s="392">
        <v>0</v>
      </c>
      <c r="BP1747" s="392">
        <v>0</v>
      </c>
      <c r="BQ1747" s="392">
        <v>0</v>
      </c>
      <c r="BR1747" s="392">
        <v>0</v>
      </c>
      <c r="BS1747" s="392">
        <v>0</v>
      </c>
      <c r="BT1747" s="392">
        <v>0</v>
      </c>
      <c r="BU1747" s="392">
        <v>0</v>
      </c>
      <c r="BV1747" s="392">
        <v>0</v>
      </c>
      <c r="BW1747" s="392">
        <v>0</v>
      </c>
      <c r="BX1747" s="392">
        <v>0</v>
      </c>
      <c r="BY1747" s="392">
        <v>0</v>
      </c>
      <c r="CA1747" s="248" t="s">
        <v>42</v>
      </c>
      <c r="CB1747" s="249" t="s">
        <v>86</v>
      </c>
      <c r="CC1747" s="248" t="str">
        <f t="shared" si="46"/>
        <v>Kishoreganj Prison</v>
      </c>
      <c r="CD1747" s="395">
        <v>0</v>
      </c>
      <c r="CE1747" s="395">
        <v>0</v>
      </c>
      <c r="CF1747" s="395">
        <v>0</v>
      </c>
      <c r="CG1747" s="395">
        <v>0</v>
      </c>
      <c r="CH1747" s="395">
        <v>0</v>
      </c>
      <c r="CI1747" s="395">
        <v>0</v>
      </c>
      <c r="CJ1747" s="395">
        <v>0</v>
      </c>
      <c r="CK1747" s="395">
        <v>0</v>
      </c>
      <c r="CN1747" s="248" t="s">
        <v>42</v>
      </c>
      <c r="CO1747" s="249" t="s">
        <v>86</v>
      </c>
      <c r="CP1747" s="248" t="str">
        <f t="shared" si="47"/>
        <v>Kishoreganj Prison</v>
      </c>
      <c r="CQ1747" s="395">
        <v>0</v>
      </c>
      <c r="CR1747" s="395">
        <v>0</v>
      </c>
      <c r="CS1747" s="395">
        <v>0</v>
      </c>
      <c r="CT1747" s="395">
        <v>0</v>
      </c>
      <c r="CU1747" s="395">
        <v>0</v>
      </c>
      <c r="CV1747" s="395">
        <v>0</v>
      </c>
      <c r="CW1747" s="395">
        <v>0</v>
      </c>
      <c r="CX1747" s="395">
        <v>0</v>
      </c>
      <c r="CZ1747" s="248" t="s">
        <v>42</v>
      </c>
      <c r="DA1747" s="249" t="s">
        <v>86</v>
      </c>
      <c r="DB1747" s="248" t="str">
        <f t="shared" si="48"/>
        <v>Kishoreganj Prison</v>
      </c>
      <c r="DC1747" s="365">
        <v>0</v>
      </c>
      <c r="DD1747"/>
      <c r="DE1747" s="248" t="s">
        <v>42</v>
      </c>
      <c r="DF1747" s="249" t="s">
        <v>86</v>
      </c>
      <c r="DG1747" s="248" t="str">
        <f t="shared" si="49"/>
        <v>Kishoreganj Prison</v>
      </c>
      <c r="DH1747" s="365">
        <v>0</v>
      </c>
      <c r="DI1747"/>
      <c r="DJ1747" s="248" t="s">
        <v>42</v>
      </c>
      <c r="DK1747" s="249" t="s">
        <v>86</v>
      </c>
      <c r="DL1747" s="248" t="str">
        <f t="shared" si="52"/>
        <v>Kishoreganj Prison</v>
      </c>
      <c r="DM1747" s="365"/>
      <c r="DN1747"/>
      <c r="DO1747" s="248" t="s">
        <v>42</v>
      </c>
      <c r="DP1747" s="249" t="s">
        <v>86</v>
      </c>
      <c r="DQ1747" s="248" t="str">
        <f t="shared" si="53"/>
        <v>Kishoreganj Prison</v>
      </c>
      <c r="DR1747" s="365"/>
    </row>
    <row r="1748" spans="1:122" ht="15" hidden="1" x14ac:dyDescent="0.25">
      <c r="A1748" s="248" t="s">
        <v>42</v>
      </c>
      <c r="B1748" s="248" t="s">
        <v>274</v>
      </c>
      <c r="C1748" s="248" t="str">
        <f t="shared" si="50"/>
        <v>Kishoreganj Tarail</v>
      </c>
      <c r="D1748" s="366">
        <v>28</v>
      </c>
      <c r="E1748" s="366">
        <v>0</v>
      </c>
      <c r="F1748" s="366">
        <v>0</v>
      </c>
      <c r="G1748" s="366">
        <v>0</v>
      </c>
      <c r="H1748" s="366">
        <v>0</v>
      </c>
      <c r="I1748" s="366">
        <v>5</v>
      </c>
      <c r="J1748" s="366">
        <v>1</v>
      </c>
      <c r="K1748" s="366">
        <v>0</v>
      </c>
      <c r="L1748" s="366">
        <v>0</v>
      </c>
      <c r="M1748" s="366">
        <v>0</v>
      </c>
      <c r="N1748" s="366">
        <v>10</v>
      </c>
      <c r="O1748" s="366">
        <v>0</v>
      </c>
      <c r="P1748" s="366">
        <v>0</v>
      </c>
      <c r="Q1748" s="366">
        <v>0</v>
      </c>
      <c r="R1748" s="366">
        <v>0</v>
      </c>
      <c r="S1748" s="250"/>
      <c r="T1748" s="250"/>
      <c r="U1748" s="248" t="s">
        <v>42</v>
      </c>
      <c r="V1748" s="248" t="s">
        <v>274</v>
      </c>
      <c r="W1748" s="248" t="str">
        <f t="shared" si="51"/>
        <v>Kishoreganj Tarail</v>
      </c>
      <c r="X1748" s="366">
        <v>11</v>
      </c>
      <c r="Y1748" s="366">
        <v>1</v>
      </c>
      <c r="Z1748" s="366">
        <v>0</v>
      </c>
      <c r="AA1748" s="366">
        <v>0</v>
      </c>
      <c r="AB1748" s="366">
        <v>0</v>
      </c>
      <c r="AC1748" s="366">
        <v>2</v>
      </c>
      <c r="AD1748" s="366">
        <v>0</v>
      </c>
      <c r="AE1748" s="366">
        <v>0</v>
      </c>
      <c r="AF1748" s="366">
        <v>0</v>
      </c>
      <c r="AG1748" s="366">
        <v>0</v>
      </c>
      <c r="AH1748" s="366">
        <v>10</v>
      </c>
      <c r="AI1748" s="366">
        <v>2</v>
      </c>
      <c r="AJ1748" s="366">
        <v>0</v>
      </c>
      <c r="AK1748" s="366">
        <v>0</v>
      </c>
      <c r="AL1748" s="366">
        <v>0</v>
      </c>
      <c r="AO1748" s="248" t="s">
        <v>42</v>
      </c>
      <c r="AP1748" s="248" t="s">
        <v>274</v>
      </c>
      <c r="AQ1748" s="248" t="str">
        <f t="shared" si="44"/>
        <v>Kishoreganj Tarail</v>
      </c>
      <c r="AR1748" s="392">
        <v>1</v>
      </c>
      <c r="AS1748" s="392">
        <v>0</v>
      </c>
      <c r="AT1748" s="392">
        <v>0</v>
      </c>
      <c r="AU1748" s="392">
        <v>0</v>
      </c>
      <c r="AV1748" s="392">
        <v>0</v>
      </c>
      <c r="AW1748" s="392">
        <v>0</v>
      </c>
      <c r="AX1748" s="392">
        <v>0</v>
      </c>
      <c r="AY1748" s="392">
        <v>0</v>
      </c>
      <c r="AZ1748" s="392">
        <v>0</v>
      </c>
      <c r="BA1748" s="392">
        <v>0</v>
      </c>
      <c r="BB1748" s="392">
        <v>0</v>
      </c>
      <c r="BC1748" s="392">
        <v>0</v>
      </c>
      <c r="BD1748" s="392">
        <v>0</v>
      </c>
      <c r="BE1748" s="392">
        <v>0</v>
      </c>
      <c r="BF1748" s="392">
        <v>0</v>
      </c>
      <c r="BH1748" s="248" t="s">
        <v>42</v>
      </c>
      <c r="BI1748" s="248" t="s">
        <v>274</v>
      </c>
      <c r="BJ1748" s="248" t="str">
        <f t="shared" si="45"/>
        <v>Kishoreganj Tarail</v>
      </c>
      <c r="BK1748" s="392">
        <v>0</v>
      </c>
      <c r="BL1748" s="392">
        <v>0</v>
      </c>
      <c r="BM1748" s="392">
        <v>0</v>
      </c>
      <c r="BN1748" s="392">
        <v>0</v>
      </c>
      <c r="BO1748" s="392">
        <v>0</v>
      </c>
      <c r="BP1748" s="392">
        <v>0</v>
      </c>
      <c r="BQ1748" s="392">
        <v>0</v>
      </c>
      <c r="BR1748" s="392">
        <v>0</v>
      </c>
      <c r="BS1748" s="392">
        <v>0</v>
      </c>
      <c r="BT1748" s="392">
        <v>0</v>
      </c>
      <c r="BU1748" s="392">
        <v>1</v>
      </c>
      <c r="BV1748" s="392">
        <v>0</v>
      </c>
      <c r="BW1748" s="392">
        <v>0</v>
      </c>
      <c r="BX1748" s="392">
        <v>0</v>
      </c>
      <c r="BY1748" s="392">
        <v>0</v>
      </c>
      <c r="CA1748" s="248" t="s">
        <v>42</v>
      </c>
      <c r="CB1748" s="248" t="s">
        <v>274</v>
      </c>
      <c r="CC1748" s="248" t="str">
        <f t="shared" si="46"/>
        <v>Kishoreganj Tarail</v>
      </c>
      <c r="CD1748" s="395">
        <v>0</v>
      </c>
      <c r="CE1748" s="395">
        <v>0</v>
      </c>
      <c r="CF1748" s="395">
        <v>0</v>
      </c>
      <c r="CG1748" s="395">
        <v>0</v>
      </c>
      <c r="CH1748" s="395">
        <v>0</v>
      </c>
      <c r="CI1748" s="395">
        <v>0</v>
      </c>
      <c r="CJ1748" s="395">
        <v>0</v>
      </c>
      <c r="CK1748" s="395">
        <v>0</v>
      </c>
      <c r="CN1748" s="248" t="s">
        <v>42</v>
      </c>
      <c r="CO1748" s="248" t="s">
        <v>274</v>
      </c>
      <c r="CP1748" s="248" t="str">
        <f t="shared" si="47"/>
        <v>Kishoreganj Tarail</v>
      </c>
      <c r="CQ1748" s="395">
        <v>0</v>
      </c>
      <c r="CR1748" s="395">
        <v>0</v>
      </c>
      <c r="CS1748" s="395">
        <v>0</v>
      </c>
      <c r="CT1748" s="395">
        <v>0</v>
      </c>
      <c r="CU1748" s="395">
        <v>0</v>
      </c>
      <c r="CV1748" s="395">
        <v>0</v>
      </c>
      <c r="CW1748" s="395">
        <v>0</v>
      </c>
      <c r="CX1748" s="395">
        <v>0</v>
      </c>
      <c r="CZ1748" s="248" t="s">
        <v>42</v>
      </c>
      <c r="DA1748" s="248" t="s">
        <v>274</v>
      </c>
      <c r="DB1748" s="248" t="str">
        <f t="shared" si="48"/>
        <v>Kishoreganj Tarail</v>
      </c>
      <c r="DC1748" s="365">
        <v>14</v>
      </c>
      <c r="DD1748"/>
      <c r="DE1748" s="248" t="s">
        <v>42</v>
      </c>
      <c r="DF1748" s="248" t="s">
        <v>274</v>
      </c>
      <c r="DG1748" s="248" t="str">
        <f t="shared" si="49"/>
        <v>Kishoreganj Tarail</v>
      </c>
      <c r="DH1748" s="365">
        <v>9</v>
      </c>
      <c r="DI1748"/>
      <c r="DJ1748" s="248" t="s">
        <v>42</v>
      </c>
      <c r="DK1748" s="248" t="s">
        <v>274</v>
      </c>
      <c r="DL1748" s="248" t="str">
        <f t="shared" si="52"/>
        <v>Kishoreganj Tarail</v>
      </c>
      <c r="DM1748" s="365"/>
      <c r="DN1748"/>
      <c r="DO1748" s="248" t="s">
        <v>42</v>
      </c>
      <c r="DP1748" s="248" t="s">
        <v>274</v>
      </c>
      <c r="DQ1748" s="248" t="str">
        <f t="shared" si="53"/>
        <v>Kishoreganj Tarail</v>
      </c>
      <c r="DR1748" s="365"/>
    </row>
    <row r="1749" spans="1:122" ht="15" hidden="1" x14ac:dyDescent="0.25">
      <c r="A1749" s="248" t="s">
        <v>47</v>
      </c>
      <c r="B1749" s="248" t="s">
        <v>275</v>
      </c>
      <c r="C1749" s="248" t="str">
        <f t="shared" si="50"/>
        <v>Madaripur Kalkini</v>
      </c>
      <c r="D1749" s="366">
        <v>4</v>
      </c>
      <c r="E1749" s="366">
        <v>5</v>
      </c>
      <c r="F1749" s="366">
        <v>0</v>
      </c>
      <c r="G1749" s="366">
        <v>0</v>
      </c>
      <c r="H1749" s="366">
        <v>1</v>
      </c>
      <c r="I1749" s="366">
        <v>6</v>
      </c>
      <c r="J1749" s="366">
        <v>0</v>
      </c>
      <c r="K1749" s="366">
        <v>0</v>
      </c>
      <c r="L1749" s="366">
        <v>0</v>
      </c>
      <c r="M1749" s="366">
        <v>0</v>
      </c>
      <c r="N1749" s="366">
        <v>4</v>
      </c>
      <c r="O1749" s="366">
        <v>0</v>
      </c>
      <c r="P1749" s="366">
        <v>0</v>
      </c>
      <c r="Q1749" s="366">
        <v>0</v>
      </c>
      <c r="R1749" s="366">
        <v>0</v>
      </c>
      <c r="S1749" s="250"/>
      <c r="T1749" s="250"/>
      <c r="U1749" s="248" t="s">
        <v>47</v>
      </c>
      <c r="V1749" s="248" t="s">
        <v>275</v>
      </c>
      <c r="W1749" s="248" t="str">
        <f t="shared" si="51"/>
        <v>Madaripur Kalkini</v>
      </c>
      <c r="X1749" s="366">
        <v>3</v>
      </c>
      <c r="Y1749" s="366">
        <v>1</v>
      </c>
      <c r="Z1749" s="366">
        <v>0</v>
      </c>
      <c r="AA1749" s="366">
        <v>0</v>
      </c>
      <c r="AB1749" s="366">
        <v>0</v>
      </c>
      <c r="AC1749" s="366">
        <v>2</v>
      </c>
      <c r="AD1749" s="366">
        <v>1</v>
      </c>
      <c r="AE1749" s="366">
        <v>0</v>
      </c>
      <c r="AF1749" s="366">
        <v>0</v>
      </c>
      <c r="AG1749" s="366">
        <v>0</v>
      </c>
      <c r="AH1749" s="366">
        <v>5</v>
      </c>
      <c r="AI1749" s="366">
        <v>1</v>
      </c>
      <c r="AJ1749" s="366">
        <v>0</v>
      </c>
      <c r="AK1749" s="366">
        <v>0</v>
      </c>
      <c r="AL1749" s="366">
        <v>0</v>
      </c>
      <c r="AO1749" s="248" t="s">
        <v>47</v>
      </c>
      <c r="AP1749" s="248" t="s">
        <v>275</v>
      </c>
      <c r="AQ1749" s="248" t="str">
        <f t="shared" si="44"/>
        <v>Madaripur Kalkini</v>
      </c>
      <c r="AR1749" s="392">
        <v>0</v>
      </c>
      <c r="AS1749" s="392">
        <v>0</v>
      </c>
      <c r="AT1749" s="392">
        <v>0</v>
      </c>
      <c r="AU1749" s="392">
        <v>0</v>
      </c>
      <c r="AV1749" s="392">
        <v>0</v>
      </c>
      <c r="AW1749" s="392">
        <v>0</v>
      </c>
      <c r="AX1749" s="392">
        <v>0</v>
      </c>
      <c r="AY1749" s="392">
        <v>0</v>
      </c>
      <c r="AZ1749" s="392">
        <v>0</v>
      </c>
      <c r="BA1749" s="392">
        <v>0</v>
      </c>
      <c r="BB1749" s="392">
        <v>0</v>
      </c>
      <c r="BC1749" s="392">
        <v>0</v>
      </c>
      <c r="BD1749" s="392">
        <v>0</v>
      </c>
      <c r="BE1749" s="392">
        <v>0</v>
      </c>
      <c r="BF1749" s="392">
        <v>0</v>
      </c>
      <c r="BH1749" s="248" t="s">
        <v>47</v>
      </c>
      <c r="BI1749" s="248" t="s">
        <v>275</v>
      </c>
      <c r="BJ1749" s="248" t="str">
        <f t="shared" si="45"/>
        <v>Madaripur Kalkini</v>
      </c>
      <c r="BK1749" s="392">
        <v>1</v>
      </c>
      <c r="BL1749" s="392">
        <v>0</v>
      </c>
      <c r="BM1749" s="392">
        <v>0</v>
      </c>
      <c r="BN1749" s="392">
        <v>0</v>
      </c>
      <c r="BO1749" s="392">
        <v>0</v>
      </c>
      <c r="BP1749" s="392">
        <v>0</v>
      </c>
      <c r="BQ1749" s="392">
        <v>0</v>
      </c>
      <c r="BR1749" s="392">
        <v>0</v>
      </c>
      <c r="BS1749" s="392">
        <v>0</v>
      </c>
      <c r="BT1749" s="392">
        <v>0</v>
      </c>
      <c r="BU1749" s="392">
        <v>0</v>
      </c>
      <c r="BV1749" s="392">
        <v>0</v>
      </c>
      <c r="BW1749" s="392">
        <v>0</v>
      </c>
      <c r="BX1749" s="392">
        <v>0</v>
      </c>
      <c r="BY1749" s="392">
        <v>0</v>
      </c>
      <c r="CA1749" s="248" t="s">
        <v>47</v>
      </c>
      <c r="CB1749" s="248" t="s">
        <v>275</v>
      </c>
      <c r="CC1749" s="248" t="str">
        <f t="shared" si="46"/>
        <v>Madaripur Kalkini</v>
      </c>
      <c r="CD1749" s="395">
        <v>0</v>
      </c>
      <c r="CE1749" s="395">
        <v>0</v>
      </c>
      <c r="CF1749" s="395">
        <v>0</v>
      </c>
      <c r="CG1749" s="395">
        <v>0</v>
      </c>
      <c r="CH1749" s="395">
        <v>0</v>
      </c>
      <c r="CI1749" s="395">
        <v>0</v>
      </c>
      <c r="CJ1749" s="395">
        <v>0</v>
      </c>
      <c r="CK1749" s="395">
        <v>0</v>
      </c>
      <c r="CN1749" s="248" t="s">
        <v>47</v>
      </c>
      <c r="CO1749" s="248" t="s">
        <v>275</v>
      </c>
      <c r="CP1749" s="248" t="str">
        <f t="shared" si="47"/>
        <v>Madaripur Kalkini</v>
      </c>
      <c r="CQ1749" s="395">
        <v>0</v>
      </c>
      <c r="CR1749" s="395">
        <v>0</v>
      </c>
      <c r="CS1749" s="395">
        <v>0</v>
      </c>
      <c r="CT1749" s="395">
        <v>0</v>
      </c>
      <c r="CU1749" s="395">
        <v>0</v>
      </c>
      <c r="CV1749" s="395">
        <v>0</v>
      </c>
      <c r="CW1749" s="395">
        <v>0</v>
      </c>
      <c r="CX1749" s="395">
        <v>0</v>
      </c>
      <c r="CZ1749" s="248" t="s">
        <v>47</v>
      </c>
      <c r="DA1749" s="248" t="s">
        <v>275</v>
      </c>
      <c r="DB1749" s="248" t="str">
        <f t="shared" si="48"/>
        <v>Madaripur Kalkini</v>
      </c>
      <c r="DC1749" s="365">
        <v>5</v>
      </c>
      <c r="DD1749"/>
      <c r="DE1749" s="248" t="s">
        <v>47</v>
      </c>
      <c r="DF1749" s="248" t="s">
        <v>275</v>
      </c>
      <c r="DG1749" s="248" t="str">
        <f t="shared" si="49"/>
        <v>Madaripur Kalkini</v>
      </c>
      <c r="DH1749" s="365">
        <v>1</v>
      </c>
      <c r="DI1749"/>
      <c r="DJ1749" s="248" t="s">
        <v>47</v>
      </c>
      <c r="DK1749" s="248" t="s">
        <v>275</v>
      </c>
      <c r="DL1749" s="248" t="str">
        <f t="shared" si="52"/>
        <v>Madaripur Kalkini</v>
      </c>
      <c r="DM1749" s="365"/>
      <c r="DN1749"/>
      <c r="DO1749" s="248" t="s">
        <v>47</v>
      </c>
      <c r="DP1749" s="248" t="s">
        <v>275</v>
      </c>
      <c r="DQ1749" s="248" t="str">
        <f t="shared" si="53"/>
        <v>Madaripur Kalkini</v>
      </c>
      <c r="DR1749" s="365"/>
    </row>
    <row r="1750" spans="1:122" ht="15" hidden="1" x14ac:dyDescent="0.25">
      <c r="A1750" s="248" t="s">
        <v>47</v>
      </c>
      <c r="B1750" s="227" t="s">
        <v>276</v>
      </c>
      <c r="C1750" s="248" t="str">
        <f t="shared" si="50"/>
        <v>Madaripur Madaripur Sadar</v>
      </c>
      <c r="D1750" s="366">
        <v>12</v>
      </c>
      <c r="E1750" s="366">
        <v>1</v>
      </c>
      <c r="F1750" s="366">
        <v>0</v>
      </c>
      <c r="G1750" s="366">
        <v>0</v>
      </c>
      <c r="H1750" s="366">
        <v>0</v>
      </c>
      <c r="I1750" s="366">
        <v>2</v>
      </c>
      <c r="J1750" s="366">
        <v>0</v>
      </c>
      <c r="K1750" s="366">
        <v>0</v>
      </c>
      <c r="L1750" s="366">
        <v>0</v>
      </c>
      <c r="M1750" s="366">
        <v>0</v>
      </c>
      <c r="N1750" s="366">
        <v>10</v>
      </c>
      <c r="O1750" s="366">
        <v>0</v>
      </c>
      <c r="P1750" s="366">
        <v>0</v>
      </c>
      <c r="Q1750" s="366">
        <v>0</v>
      </c>
      <c r="R1750" s="366">
        <v>0</v>
      </c>
      <c r="S1750" s="250"/>
      <c r="T1750" s="250"/>
      <c r="U1750" s="248" t="s">
        <v>47</v>
      </c>
      <c r="V1750" s="227" t="s">
        <v>276</v>
      </c>
      <c r="W1750" s="248" t="str">
        <f t="shared" si="51"/>
        <v>Madaripur Madaripur Sadar</v>
      </c>
      <c r="X1750" s="366">
        <v>6</v>
      </c>
      <c r="Y1750" s="366">
        <v>1</v>
      </c>
      <c r="Z1750" s="366">
        <v>0</v>
      </c>
      <c r="AA1750" s="366">
        <v>0</v>
      </c>
      <c r="AB1750" s="366">
        <v>0</v>
      </c>
      <c r="AC1750" s="366">
        <v>5</v>
      </c>
      <c r="AD1750" s="366">
        <v>0</v>
      </c>
      <c r="AE1750" s="366">
        <v>0</v>
      </c>
      <c r="AF1750" s="366">
        <v>0</v>
      </c>
      <c r="AG1750" s="366">
        <v>0</v>
      </c>
      <c r="AH1750" s="366">
        <v>6</v>
      </c>
      <c r="AI1750" s="366">
        <v>0</v>
      </c>
      <c r="AJ1750" s="366">
        <v>0</v>
      </c>
      <c r="AK1750" s="366">
        <v>0</v>
      </c>
      <c r="AL1750" s="366">
        <v>0</v>
      </c>
      <c r="AO1750" s="248" t="s">
        <v>47</v>
      </c>
      <c r="AP1750" s="227" t="s">
        <v>276</v>
      </c>
      <c r="AQ1750" s="248" t="str">
        <f t="shared" si="44"/>
        <v>Madaripur Madaripur Sadar</v>
      </c>
      <c r="AR1750" s="392">
        <v>0</v>
      </c>
      <c r="AS1750" s="392">
        <v>0</v>
      </c>
      <c r="AT1750" s="392">
        <v>0</v>
      </c>
      <c r="AU1750" s="392">
        <v>0</v>
      </c>
      <c r="AV1750" s="392">
        <v>0</v>
      </c>
      <c r="AW1750" s="392">
        <v>0</v>
      </c>
      <c r="AX1750" s="392">
        <v>0</v>
      </c>
      <c r="AY1750" s="392">
        <v>0</v>
      </c>
      <c r="AZ1750" s="392">
        <v>0</v>
      </c>
      <c r="BA1750" s="392">
        <v>0</v>
      </c>
      <c r="BB1750" s="392">
        <v>0</v>
      </c>
      <c r="BC1750" s="392">
        <v>0</v>
      </c>
      <c r="BD1750" s="392">
        <v>0</v>
      </c>
      <c r="BE1750" s="392">
        <v>0</v>
      </c>
      <c r="BF1750" s="392">
        <v>0</v>
      </c>
      <c r="BH1750" s="248" t="s">
        <v>47</v>
      </c>
      <c r="BI1750" s="227" t="s">
        <v>276</v>
      </c>
      <c r="BJ1750" s="248" t="str">
        <f t="shared" si="45"/>
        <v>Madaripur Madaripur Sadar</v>
      </c>
      <c r="BK1750" s="392">
        <v>0</v>
      </c>
      <c r="BL1750" s="392">
        <v>0</v>
      </c>
      <c r="BM1750" s="392">
        <v>0</v>
      </c>
      <c r="BN1750" s="392">
        <v>0</v>
      </c>
      <c r="BO1750" s="392">
        <v>0</v>
      </c>
      <c r="BP1750" s="392">
        <v>0</v>
      </c>
      <c r="BQ1750" s="392">
        <v>0</v>
      </c>
      <c r="BR1750" s="392">
        <v>0</v>
      </c>
      <c r="BS1750" s="392">
        <v>0</v>
      </c>
      <c r="BT1750" s="392">
        <v>0</v>
      </c>
      <c r="BU1750" s="392">
        <v>0</v>
      </c>
      <c r="BV1750" s="392">
        <v>0</v>
      </c>
      <c r="BW1750" s="392">
        <v>0</v>
      </c>
      <c r="BX1750" s="392">
        <v>0</v>
      </c>
      <c r="BY1750" s="392">
        <v>0</v>
      </c>
      <c r="CA1750" s="248" t="s">
        <v>47</v>
      </c>
      <c r="CB1750" s="227" t="s">
        <v>276</v>
      </c>
      <c r="CC1750" s="248" t="str">
        <f t="shared" si="46"/>
        <v>Madaripur Madaripur Sadar</v>
      </c>
      <c r="CD1750" s="395">
        <v>0</v>
      </c>
      <c r="CE1750" s="395">
        <v>0</v>
      </c>
      <c r="CF1750" s="395">
        <v>0</v>
      </c>
      <c r="CG1750" s="395">
        <v>0</v>
      </c>
      <c r="CH1750" s="395">
        <v>0</v>
      </c>
      <c r="CI1750" s="395">
        <v>0</v>
      </c>
      <c r="CJ1750" s="395">
        <v>0</v>
      </c>
      <c r="CK1750" s="395">
        <v>0</v>
      </c>
      <c r="CN1750" s="248" t="s">
        <v>47</v>
      </c>
      <c r="CO1750" s="227" t="s">
        <v>276</v>
      </c>
      <c r="CP1750" s="248" t="str">
        <f t="shared" si="47"/>
        <v>Madaripur Madaripur Sadar</v>
      </c>
      <c r="CQ1750" s="395">
        <v>0</v>
      </c>
      <c r="CR1750" s="395">
        <v>0</v>
      </c>
      <c r="CS1750" s="395">
        <v>0</v>
      </c>
      <c r="CT1750" s="395">
        <v>0</v>
      </c>
      <c r="CU1750" s="395">
        <v>0</v>
      </c>
      <c r="CV1750" s="395">
        <v>0</v>
      </c>
      <c r="CW1750" s="395">
        <v>0</v>
      </c>
      <c r="CX1750" s="395">
        <v>0</v>
      </c>
      <c r="CZ1750" s="248" t="s">
        <v>47</v>
      </c>
      <c r="DA1750" s="227" t="s">
        <v>276</v>
      </c>
      <c r="DB1750" s="248" t="str">
        <f t="shared" si="48"/>
        <v>Madaripur Madaripur Sadar</v>
      </c>
      <c r="DC1750" s="365">
        <v>3</v>
      </c>
      <c r="DD1750"/>
      <c r="DE1750" s="248" t="s">
        <v>47</v>
      </c>
      <c r="DF1750" s="227" t="s">
        <v>276</v>
      </c>
      <c r="DG1750" s="248" t="str">
        <f t="shared" si="49"/>
        <v>Madaripur Madaripur Sadar</v>
      </c>
      <c r="DH1750" s="365">
        <v>3</v>
      </c>
      <c r="DI1750"/>
      <c r="DJ1750" s="248" t="s">
        <v>47</v>
      </c>
      <c r="DK1750" s="227" t="s">
        <v>276</v>
      </c>
      <c r="DL1750" s="248" t="str">
        <f t="shared" si="52"/>
        <v>Madaripur Madaripur Sadar</v>
      </c>
      <c r="DM1750" s="365"/>
      <c r="DN1750"/>
      <c r="DO1750" s="248" t="s">
        <v>47</v>
      </c>
      <c r="DP1750" s="227" t="s">
        <v>276</v>
      </c>
      <c r="DQ1750" s="248" t="str">
        <f t="shared" si="53"/>
        <v>Madaripur Madaripur Sadar</v>
      </c>
      <c r="DR1750" s="365"/>
    </row>
    <row r="1751" spans="1:122" ht="15" hidden="1" x14ac:dyDescent="0.25">
      <c r="A1751" s="248" t="s">
        <v>47</v>
      </c>
      <c r="B1751" s="248" t="s">
        <v>277</v>
      </c>
      <c r="C1751" s="248" t="str">
        <f t="shared" si="50"/>
        <v>Madaripur Rajoir</v>
      </c>
      <c r="D1751" s="366">
        <v>14</v>
      </c>
      <c r="E1751" s="366">
        <v>2</v>
      </c>
      <c r="F1751" s="366">
        <v>0</v>
      </c>
      <c r="G1751" s="366">
        <v>0</v>
      </c>
      <c r="H1751" s="366">
        <v>1</v>
      </c>
      <c r="I1751" s="366">
        <v>5</v>
      </c>
      <c r="J1751" s="366">
        <v>0</v>
      </c>
      <c r="K1751" s="366">
        <v>0</v>
      </c>
      <c r="L1751" s="366">
        <v>0</v>
      </c>
      <c r="M1751" s="366">
        <v>0</v>
      </c>
      <c r="N1751" s="366">
        <v>4</v>
      </c>
      <c r="O1751" s="366">
        <v>1</v>
      </c>
      <c r="P1751" s="366">
        <v>0</v>
      </c>
      <c r="Q1751" s="366">
        <v>0</v>
      </c>
      <c r="R1751" s="366">
        <v>0</v>
      </c>
      <c r="S1751" s="250"/>
      <c r="T1751" s="250"/>
      <c r="U1751" s="248" t="s">
        <v>47</v>
      </c>
      <c r="V1751" s="248" t="s">
        <v>277</v>
      </c>
      <c r="W1751" s="248" t="str">
        <f t="shared" si="51"/>
        <v>Madaripur Rajoir</v>
      </c>
      <c r="X1751" s="366">
        <v>0</v>
      </c>
      <c r="Y1751" s="366">
        <v>1</v>
      </c>
      <c r="Z1751" s="366">
        <v>1</v>
      </c>
      <c r="AA1751" s="366">
        <v>0</v>
      </c>
      <c r="AB1751" s="366">
        <v>0</v>
      </c>
      <c r="AC1751" s="366">
        <v>7</v>
      </c>
      <c r="AD1751" s="366">
        <v>1</v>
      </c>
      <c r="AE1751" s="366">
        <v>0</v>
      </c>
      <c r="AF1751" s="366">
        <v>0</v>
      </c>
      <c r="AG1751" s="366">
        <v>0</v>
      </c>
      <c r="AH1751" s="366">
        <v>9</v>
      </c>
      <c r="AI1751" s="366">
        <v>0</v>
      </c>
      <c r="AJ1751" s="366">
        <v>0</v>
      </c>
      <c r="AK1751" s="366">
        <v>0</v>
      </c>
      <c r="AL1751" s="366">
        <v>0</v>
      </c>
      <c r="AO1751" s="248" t="s">
        <v>47</v>
      </c>
      <c r="AP1751" s="248" t="s">
        <v>277</v>
      </c>
      <c r="AQ1751" s="248" t="str">
        <f t="shared" si="44"/>
        <v>Madaripur Rajoir</v>
      </c>
      <c r="AR1751" s="392">
        <v>1</v>
      </c>
      <c r="AS1751" s="392">
        <v>0</v>
      </c>
      <c r="AT1751" s="392">
        <v>0</v>
      </c>
      <c r="AU1751" s="392">
        <v>0</v>
      </c>
      <c r="AV1751" s="392">
        <v>0</v>
      </c>
      <c r="AW1751" s="392">
        <v>0</v>
      </c>
      <c r="AX1751" s="392">
        <v>0</v>
      </c>
      <c r="AY1751" s="392">
        <v>0</v>
      </c>
      <c r="AZ1751" s="392">
        <v>0</v>
      </c>
      <c r="BA1751" s="392">
        <v>0</v>
      </c>
      <c r="BB1751" s="392">
        <v>0</v>
      </c>
      <c r="BC1751" s="392">
        <v>0</v>
      </c>
      <c r="BD1751" s="392">
        <v>0</v>
      </c>
      <c r="BE1751" s="392">
        <v>0</v>
      </c>
      <c r="BF1751" s="392">
        <v>0</v>
      </c>
      <c r="BH1751" s="248" t="s">
        <v>47</v>
      </c>
      <c r="BI1751" s="248" t="s">
        <v>277</v>
      </c>
      <c r="BJ1751" s="248" t="str">
        <f t="shared" si="45"/>
        <v>Madaripur Rajoir</v>
      </c>
      <c r="BK1751" s="392">
        <v>0</v>
      </c>
      <c r="BL1751" s="392">
        <v>0</v>
      </c>
      <c r="BM1751" s="392">
        <v>0</v>
      </c>
      <c r="BN1751" s="392">
        <v>0</v>
      </c>
      <c r="BO1751" s="392">
        <v>0</v>
      </c>
      <c r="BP1751" s="392">
        <v>0</v>
      </c>
      <c r="BQ1751" s="392">
        <v>0</v>
      </c>
      <c r="BR1751" s="392">
        <v>0</v>
      </c>
      <c r="BS1751" s="392">
        <v>0</v>
      </c>
      <c r="BT1751" s="392">
        <v>0</v>
      </c>
      <c r="BU1751" s="392">
        <v>1</v>
      </c>
      <c r="BV1751" s="392">
        <v>0</v>
      </c>
      <c r="BW1751" s="392">
        <v>0</v>
      </c>
      <c r="BX1751" s="392">
        <v>0</v>
      </c>
      <c r="BY1751" s="392">
        <v>0</v>
      </c>
      <c r="CA1751" s="248" t="s">
        <v>47</v>
      </c>
      <c r="CB1751" s="248" t="s">
        <v>277</v>
      </c>
      <c r="CC1751" s="248" t="str">
        <f t="shared" si="46"/>
        <v>Madaripur Rajoir</v>
      </c>
      <c r="CD1751" s="395">
        <v>0</v>
      </c>
      <c r="CE1751" s="395">
        <v>0</v>
      </c>
      <c r="CF1751" s="395">
        <v>0</v>
      </c>
      <c r="CG1751" s="395">
        <v>0</v>
      </c>
      <c r="CH1751" s="395">
        <v>0</v>
      </c>
      <c r="CI1751" s="395">
        <v>0</v>
      </c>
      <c r="CJ1751" s="395">
        <v>0</v>
      </c>
      <c r="CK1751" s="395">
        <v>0</v>
      </c>
      <c r="CN1751" s="248" t="s">
        <v>47</v>
      </c>
      <c r="CO1751" s="248" t="s">
        <v>277</v>
      </c>
      <c r="CP1751" s="248" t="str">
        <f t="shared" si="47"/>
        <v>Madaripur Rajoir</v>
      </c>
      <c r="CQ1751" s="395">
        <v>0</v>
      </c>
      <c r="CR1751" s="395">
        <v>0</v>
      </c>
      <c r="CS1751" s="395">
        <v>0</v>
      </c>
      <c r="CT1751" s="395">
        <v>0</v>
      </c>
      <c r="CU1751" s="395">
        <v>0</v>
      </c>
      <c r="CV1751" s="395">
        <v>0</v>
      </c>
      <c r="CW1751" s="395">
        <v>0</v>
      </c>
      <c r="CX1751" s="395">
        <v>0</v>
      </c>
      <c r="CZ1751" s="248" t="s">
        <v>47</v>
      </c>
      <c r="DA1751" s="248" t="s">
        <v>277</v>
      </c>
      <c r="DB1751" s="248" t="str">
        <f t="shared" si="48"/>
        <v>Madaripur Rajoir</v>
      </c>
      <c r="DC1751" s="365">
        <v>3</v>
      </c>
      <c r="DD1751"/>
      <c r="DE1751" s="248" t="s">
        <v>47</v>
      </c>
      <c r="DF1751" s="248" t="s">
        <v>277</v>
      </c>
      <c r="DG1751" s="248" t="str">
        <f t="shared" si="49"/>
        <v>Madaripur Rajoir</v>
      </c>
      <c r="DH1751" s="365">
        <v>0</v>
      </c>
      <c r="DI1751"/>
      <c r="DJ1751" s="248" t="s">
        <v>47</v>
      </c>
      <c r="DK1751" s="248" t="s">
        <v>277</v>
      </c>
      <c r="DL1751" s="248" t="str">
        <f t="shared" si="52"/>
        <v>Madaripur Rajoir</v>
      </c>
      <c r="DM1751" s="365"/>
      <c r="DN1751"/>
      <c r="DO1751" s="248" t="s">
        <v>47</v>
      </c>
      <c r="DP1751" s="248" t="s">
        <v>277</v>
      </c>
      <c r="DQ1751" s="248" t="str">
        <f t="shared" si="53"/>
        <v>Madaripur Rajoir</v>
      </c>
      <c r="DR1751" s="365"/>
    </row>
    <row r="1752" spans="1:122" ht="15" hidden="1" x14ac:dyDescent="0.25">
      <c r="A1752" s="248" t="s">
        <v>47</v>
      </c>
      <c r="B1752" s="248" t="s">
        <v>278</v>
      </c>
      <c r="C1752" s="248" t="str">
        <f t="shared" si="50"/>
        <v>Madaripur Sibchar</v>
      </c>
      <c r="D1752" s="366">
        <v>16</v>
      </c>
      <c r="E1752" s="366">
        <v>2</v>
      </c>
      <c r="F1752" s="366">
        <v>0</v>
      </c>
      <c r="G1752" s="366">
        <v>0</v>
      </c>
      <c r="H1752" s="366">
        <v>0</v>
      </c>
      <c r="I1752" s="366">
        <v>16</v>
      </c>
      <c r="J1752" s="366">
        <v>0</v>
      </c>
      <c r="K1752" s="366">
        <v>0</v>
      </c>
      <c r="L1752" s="366">
        <v>0</v>
      </c>
      <c r="M1752" s="366">
        <v>0</v>
      </c>
      <c r="N1752" s="366">
        <v>7</v>
      </c>
      <c r="O1752" s="366">
        <v>0</v>
      </c>
      <c r="P1752" s="366">
        <v>0</v>
      </c>
      <c r="Q1752" s="366">
        <v>0</v>
      </c>
      <c r="R1752" s="366">
        <v>0</v>
      </c>
      <c r="S1752" s="250"/>
      <c r="T1752" s="250"/>
      <c r="U1752" s="248" t="s">
        <v>47</v>
      </c>
      <c r="V1752" s="248" t="s">
        <v>278</v>
      </c>
      <c r="W1752" s="248" t="str">
        <f t="shared" si="51"/>
        <v>Madaripur Sibchar</v>
      </c>
      <c r="X1752" s="366">
        <v>6</v>
      </c>
      <c r="Y1752" s="366">
        <v>1</v>
      </c>
      <c r="Z1752" s="366">
        <v>0</v>
      </c>
      <c r="AA1752" s="366">
        <v>0</v>
      </c>
      <c r="AB1752" s="366">
        <v>0</v>
      </c>
      <c r="AC1752" s="366">
        <v>4</v>
      </c>
      <c r="AD1752" s="366">
        <v>0</v>
      </c>
      <c r="AE1752" s="366">
        <v>0</v>
      </c>
      <c r="AF1752" s="366">
        <v>0</v>
      </c>
      <c r="AG1752" s="366">
        <v>0</v>
      </c>
      <c r="AH1752" s="366">
        <v>8</v>
      </c>
      <c r="AI1752" s="366">
        <v>1</v>
      </c>
      <c r="AJ1752" s="366">
        <v>0</v>
      </c>
      <c r="AK1752" s="366">
        <v>0</v>
      </c>
      <c r="AL1752" s="366">
        <v>0</v>
      </c>
      <c r="AO1752" s="248" t="s">
        <v>47</v>
      </c>
      <c r="AP1752" s="248" t="s">
        <v>278</v>
      </c>
      <c r="AQ1752" s="248" t="str">
        <f t="shared" si="44"/>
        <v>Madaripur Sibchar</v>
      </c>
      <c r="AR1752" s="392">
        <v>0</v>
      </c>
      <c r="AS1752" s="392">
        <v>0</v>
      </c>
      <c r="AT1752" s="392">
        <v>0</v>
      </c>
      <c r="AU1752" s="392">
        <v>0</v>
      </c>
      <c r="AV1752" s="392">
        <v>0</v>
      </c>
      <c r="AW1752" s="392">
        <v>0</v>
      </c>
      <c r="AX1752" s="392">
        <v>0</v>
      </c>
      <c r="AY1752" s="392">
        <v>0</v>
      </c>
      <c r="AZ1752" s="392">
        <v>0</v>
      </c>
      <c r="BA1752" s="392">
        <v>0</v>
      </c>
      <c r="BB1752" s="392">
        <v>0</v>
      </c>
      <c r="BC1752" s="392">
        <v>0</v>
      </c>
      <c r="BD1752" s="392">
        <v>0</v>
      </c>
      <c r="BE1752" s="392">
        <v>0</v>
      </c>
      <c r="BF1752" s="392">
        <v>0</v>
      </c>
      <c r="BH1752" s="248" t="s">
        <v>47</v>
      </c>
      <c r="BI1752" s="248" t="s">
        <v>278</v>
      </c>
      <c r="BJ1752" s="248" t="str">
        <f t="shared" si="45"/>
        <v>Madaripur Sibchar</v>
      </c>
      <c r="BK1752" s="392">
        <v>0</v>
      </c>
      <c r="BL1752" s="392">
        <v>0</v>
      </c>
      <c r="BM1752" s="392">
        <v>0</v>
      </c>
      <c r="BN1752" s="392">
        <v>0</v>
      </c>
      <c r="BO1752" s="392">
        <v>0</v>
      </c>
      <c r="BP1752" s="392">
        <v>0</v>
      </c>
      <c r="BQ1752" s="392">
        <v>0</v>
      </c>
      <c r="BR1752" s="392">
        <v>0</v>
      </c>
      <c r="BS1752" s="392">
        <v>0</v>
      </c>
      <c r="BT1752" s="392">
        <v>0</v>
      </c>
      <c r="BU1752" s="392">
        <v>1</v>
      </c>
      <c r="BV1752" s="392">
        <v>0</v>
      </c>
      <c r="BW1752" s="392">
        <v>0</v>
      </c>
      <c r="BX1752" s="392">
        <v>0</v>
      </c>
      <c r="BY1752" s="392">
        <v>0</v>
      </c>
      <c r="CA1752" s="248" t="s">
        <v>47</v>
      </c>
      <c r="CB1752" s="248" t="s">
        <v>278</v>
      </c>
      <c r="CC1752" s="248" t="str">
        <f t="shared" si="46"/>
        <v>Madaripur Sibchar</v>
      </c>
      <c r="CD1752" s="395">
        <v>0</v>
      </c>
      <c r="CE1752" s="395">
        <v>0</v>
      </c>
      <c r="CF1752" s="395">
        <v>0</v>
      </c>
      <c r="CG1752" s="395">
        <v>0</v>
      </c>
      <c r="CH1752" s="395">
        <v>0</v>
      </c>
      <c r="CI1752" s="395">
        <v>0</v>
      </c>
      <c r="CJ1752" s="395">
        <v>0</v>
      </c>
      <c r="CK1752" s="395">
        <v>0</v>
      </c>
      <c r="CN1752" s="248" t="s">
        <v>47</v>
      </c>
      <c r="CO1752" s="248" t="s">
        <v>278</v>
      </c>
      <c r="CP1752" s="248" t="str">
        <f t="shared" si="47"/>
        <v>Madaripur Sibchar</v>
      </c>
      <c r="CQ1752" s="395">
        <v>0</v>
      </c>
      <c r="CR1752" s="395">
        <v>0</v>
      </c>
      <c r="CS1752" s="395">
        <v>0</v>
      </c>
      <c r="CT1752" s="395">
        <v>0</v>
      </c>
      <c r="CU1752" s="395">
        <v>0</v>
      </c>
      <c r="CV1752" s="395">
        <v>0</v>
      </c>
      <c r="CW1752" s="395">
        <v>0</v>
      </c>
      <c r="CX1752" s="395">
        <v>0</v>
      </c>
      <c r="CZ1752" s="248" t="s">
        <v>47</v>
      </c>
      <c r="DA1752" s="248" t="s">
        <v>278</v>
      </c>
      <c r="DB1752" s="248" t="str">
        <f t="shared" si="48"/>
        <v>Madaripur Sibchar</v>
      </c>
      <c r="DC1752" s="365">
        <v>6</v>
      </c>
      <c r="DD1752"/>
      <c r="DE1752" s="248" t="s">
        <v>47</v>
      </c>
      <c r="DF1752" s="248" t="s">
        <v>278</v>
      </c>
      <c r="DG1752" s="248" t="str">
        <f t="shared" si="49"/>
        <v>Madaripur Sibchar</v>
      </c>
      <c r="DH1752" s="365">
        <v>3</v>
      </c>
      <c r="DI1752"/>
      <c r="DJ1752" s="248" t="s">
        <v>47</v>
      </c>
      <c r="DK1752" s="248" t="s">
        <v>278</v>
      </c>
      <c r="DL1752" s="248" t="str">
        <f t="shared" si="52"/>
        <v>Madaripur Sibchar</v>
      </c>
      <c r="DM1752" s="365"/>
      <c r="DN1752"/>
      <c r="DO1752" s="248" t="s">
        <v>47</v>
      </c>
      <c r="DP1752" s="248" t="s">
        <v>278</v>
      </c>
      <c r="DQ1752" s="248" t="str">
        <f t="shared" si="53"/>
        <v>Madaripur Sibchar</v>
      </c>
      <c r="DR1752" s="365"/>
    </row>
    <row r="1753" spans="1:122" ht="15" hidden="1" x14ac:dyDescent="0.25">
      <c r="A1753" s="248" t="s">
        <v>47</v>
      </c>
      <c r="B1753" s="249" t="s">
        <v>86</v>
      </c>
      <c r="C1753" s="248" t="str">
        <f t="shared" si="50"/>
        <v>Madaripur Prison</v>
      </c>
      <c r="D1753" s="366">
        <v>0</v>
      </c>
      <c r="E1753" s="366"/>
      <c r="F1753" s="366"/>
      <c r="G1753" s="366"/>
      <c r="H1753" s="366"/>
      <c r="I1753" s="366">
        <v>0</v>
      </c>
      <c r="J1753" s="366"/>
      <c r="K1753" s="366"/>
      <c r="L1753" s="366"/>
      <c r="M1753" s="366"/>
      <c r="N1753" s="366">
        <v>0</v>
      </c>
      <c r="O1753" s="366"/>
      <c r="P1753" s="366"/>
      <c r="Q1753" s="366"/>
      <c r="R1753" s="366"/>
      <c r="S1753" s="250"/>
      <c r="T1753" s="250"/>
      <c r="U1753" s="248" t="s">
        <v>47</v>
      </c>
      <c r="V1753" s="249" t="s">
        <v>86</v>
      </c>
      <c r="W1753" s="248" t="str">
        <f t="shared" si="51"/>
        <v>Madaripur Prison</v>
      </c>
      <c r="X1753" s="366">
        <v>0</v>
      </c>
      <c r="Y1753" s="366"/>
      <c r="Z1753" s="366"/>
      <c r="AA1753" s="366"/>
      <c r="AB1753" s="366"/>
      <c r="AC1753" s="366">
        <v>0</v>
      </c>
      <c r="AD1753" s="366"/>
      <c r="AE1753" s="366"/>
      <c r="AF1753" s="366"/>
      <c r="AG1753" s="366"/>
      <c r="AH1753" s="366">
        <v>0</v>
      </c>
      <c r="AI1753" s="366"/>
      <c r="AJ1753" s="366"/>
      <c r="AK1753" s="366"/>
      <c r="AL1753" s="366"/>
      <c r="AO1753" s="248" t="s">
        <v>47</v>
      </c>
      <c r="AP1753" s="249" t="s">
        <v>86</v>
      </c>
      <c r="AQ1753" s="248" t="str">
        <f t="shared" si="44"/>
        <v>Madaripur Prison</v>
      </c>
      <c r="AR1753" s="392">
        <v>0</v>
      </c>
      <c r="AS1753" s="392">
        <v>0</v>
      </c>
      <c r="AT1753" s="392">
        <v>0</v>
      </c>
      <c r="AU1753" s="392">
        <v>0</v>
      </c>
      <c r="AV1753" s="392">
        <v>0</v>
      </c>
      <c r="AW1753" s="392">
        <v>0</v>
      </c>
      <c r="AX1753" s="392">
        <v>0</v>
      </c>
      <c r="AY1753" s="392">
        <v>0</v>
      </c>
      <c r="AZ1753" s="392">
        <v>0</v>
      </c>
      <c r="BA1753" s="392">
        <v>0</v>
      </c>
      <c r="BB1753" s="392">
        <v>0</v>
      </c>
      <c r="BC1753" s="392">
        <v>0</v>
      </c>
      <c r="BD1753" s="392">
        <v>0</v>
      </c>
      <c r="BE1753" s="392">
        <v>0</v>
      </c>
      <c r="BF1753" s="392">
        <v>0</v>
      </c>
      <c r="BH1753" s="248" t="s">
        <v>47</v>
      </c>
      <c r="BI1753" s="249" t="s">
        <v>86</v>
      </c>
      <c r="BJ1753" s="248" t="str">
        <f t="shared" si="45"/>
        <v>Madaripur Prison</v>
      </c>
      <c r="BK1753" s="392">
        <v>0</v>
      </c>
      <c r="BL1753" s="392">
        <v>0</v>
      </c>
      <c r="BM1753" s="392">
        <v>0</v>
      </c>
      <c r="BN1753" s="392">
        <v>0</v>
      </c>
      <c r="BO1753" s="392">
        <v>0</v>
      </c>
      <c r="BP1753" s="392">
        <v>0</v>
      </c>
      <c r="BQ1753" s="392">
        <v>0</v>
      </c>
      <c r="BR1753" s="392">
        <v>0</v>
      </c>
      <c r="BS1753" s="392">
        <v>0</v>
      </c>
      <c r="BT1753" s="392">
        <v>0</v>
      </c>
      <c r="BU1753" s="392">
        <v>0</v>
      </c>
      <c r="BV1753" s="392">
        <v>0</v>
      </c>
      <c r="BW1753" s="392">
        <v>0</v>
      </c>
      <c r="BX1753" s="392">
        <v>0</v>
      </c>
      <c r="BY1753" s="392">
        <v>0</v>
      </c>
      <c r="CA1753" s="248" t="s">
        <v>47</v>
      </c>
      <c r="CB1753" s="249" t="s">
        <v>86</v>
      </c>
      <c r="CC1753" s="248" t="str">
        <f t="shared" si="46"/>
        <v>Madaripur Prison</v>
      </c>
      <c r="CD1753" s="395"/>
      <c r="CE1753" s="395"/>
      <c r="CF1753" s="395"/>
      <c r="CG1753" s="395"/>
      <c r="CH1753" s="395"/>
      <c r="CI1753" s="395"/>
      <c r="CJ1753" s="395"/>
      <c r="CK1753" s="395"/>
      <c r="CN1753" s="248" t="s">
        <v>47</v>
      </c>
      <c r="CO1753" s="249" t="s">
        <v>86</v>
      </c>
      <c r="CP1753" s="248" t="str">
        <f t="shared" si="47"/>
        <v>Madaripur Prison</v>
      </c>
      <c r="CQ1753" s="395"/>
      <c r="CR1753" s="395"/>
      <c r="CS1753" s="395"/>
      <c r="CT1753" s="395"/>
      <c r="CU1753" s="395"/>
      <c r="CV1753" s="395"/>
      <c r="CW1753" s="395"/>
      <c r="CX1753" s="395"/>
      <c r="CZ1753" s="248" t="s">
        <v>47</v>
      </c>
      <c r="DA1753" s="249" t="s">
        <v>86</v>
      </c>
      <c r="DB1753" s="248" t="str">
        <f t="shared" si="48"/>
        <v>Madaripur Prison</v>
      </c>
      <c r="DC1753" s="365"/>
      <c r="DD1753"/>
      <c r="DE1753" s="248" t="s">
        <v>47</v>
      </c>
      <c r="DF1753" s="249" t="s">
        <v>86</v>
      </c>
      <c r="DG1753" s="248" t="str">
        <f t="shared" si="49"/>
        <v>Madaripur Prison</v>
      </c>
      <c r="DH1753" s="365"/>
      <c r="DI1753"/>
      <c r="DJ1753" s="248" t="s">
        <v>47</v>
      </c>
      <c r="DK1753" s="249" t="s">
        <v>86</v>
      </c>
      <c r="DL1753" s="248" t="str">
        <f t="shared" si="52"/>
        <v>Madaripur Prison</v>
      </c>
      <c r="DM1753" s="365"/>
      <c r="DN1753"/>
      <c r="DO1753" s="248" t="s">
        <v>47</v>
      </c>
      <c r="DP1753" s="249" t="s">
        <v>86</v>
      </c>
      <c r="DQ1753" s="248" t="str">
        <f t="shared" si="53"/>
        <v>Madaripur Prison</v>
      </c>
      <c r="DR1753" s="365"/>
    </row>
    <row r="1754" spans="1:122" ht="15" hidden="1" x14ac:dyDescent="0.25">
      <c r="A1754" s="248" t="s">
        <v>49</v>
      </c>
      <c r="B1754" s="248" t="s">
        <v>279</v>
      </c>
      <c r="C1754" s="248" t="str">
        <f t="shared" si="50"/>
        <v>Manikganj Daulatpur</v>
      </c>
      <c r="D1754" s="366">
        <v>70</v>
      </c>
      <c r="E1754" s="366">
        <v>3</v>
      </c>
      <c r="F1754" s="366">
        <v>0</v>
      </c>
      <c r="G1754" s="366">
        <v>0</v>
      </c>
      <c r="H1754" s="366">
        <v>0</v>
      </c>
      <c r="I1754" s="366">
        <v>9</v>
      </c>
      <c r="J1754" s="366">
        <v>2</v>
      </c>
      <c r="K1754" s="366">
        <v>0</v>
      </c>
      <c r="L1754" s="366">
        <v>0</v>
      </c>
      <c r="M1754" s="366">
        <v>0</v>
      </c>
      <c r="N1754" s="366">
        <v>3</v>
      </c>
      <c r="O1754" s="366">
        <v>0</v>
      </c>
      <c r="P1754" s="366">
        <v>0</v>
      </c>
      <c r="Q1754" s="366">
        <v>0</v>
      </c>
      <c r="R1754" s="366">
        <v>0</v>
      </c>
      <c r="S1754" s="169"/>
      <c r="T1754" s="169"/>
      <c r="U1754" s="248" t="s">
        <v>49</v>
      </c>
      <c r="V1754" s="248" t="s">
        <v>279</v>
      </c>
      <c r="W1754" s="248" t="str">
        <f t="shared" si="51"/>
        <v>Manikganj Daulatpur</v>
      </c>
      <c r="X1754" s="366">
        <v>108</v>
      </c>
      <c r="Y1754" s="366">
        <v>1</v>
      </c>
      <c r="Z1754" s="366">
        <v>0</v>
      </c>
      <c r="AA1754" s="366">
        <v>0</v>
      </c>
      <c r="AB1754" s="366">
        <v>0</v>
      </c>
      <c r="AC1754" s="366">
        <v>3</v>
      </c>
      <c r="AD1754" s="366">
        <v>3</v>
      </c>
      <c r="AE1754" s="366">
        <v>0</v>
      </c>
      <c r="AF1754" s="366">
        <v>0</v>
      </c>
      <c r="AG1754" s="366">
        <v>0</v>
      </c>
      <c r="AH1754" s="366">
        <v>4</v>
      </c>
      <c r="AI1754" s="366">
        <v>0</v>
      </c>
      <c r="AJ1754" s="366">
        <v>0</v>
      </c>
      <c r="AK1754" s="366">
        <v>0</v>
      </c>
      <c r="AL1754" s="366">
        <v>0</v>
      </c>
      <c r="AO1754" s="248" t="s">
        <v>49</v>
      </c>
      <c r="AP1754" s="248" t="s">
        <v>279</v>
      </c>
      <c r="AQ1754" s="248" t="str">
        <f t="shared" si="44"/>
        <v>Manikganj Daulatpur</v>
      </c>
      <c r="AR1754" s="392">
        <v>1</v>
      </c>
      <c r="AS1754" s="392">
        <v>0</v>
      </c>
      <c r="AT1754" s="392">
        <v>0</v>
      </c>
      <c r="AU1754" s="392">
        <v>0</v>
      </c>
      <c r="AV1754" s="392">
        <v>0</v>
      </c>
      <c r="AW1754" s="392">
        <v>0</v>
      </c>
      <c r="AX1754" s="392">
        <v>0</v>
      </c>
      <c r="AY1754" s="392">
        <v>0</v>
      </c>
      <c r="AZ1754" s="392">
        <v>0</v>
      </c>
      <c r="BA1754" s="392">
        <v>0</v>
      </c>
      <c r="BB1754" s="392">
        <v>0</v>
      </c>
      <c r="BC1754" s="392">
        <v>0</v>
      </c>
      <c r="BD1754" s="392">
        <v>0</v>
      </c>
      <c r="BE1754" s="392">
        <v>0</v>
      </c>
      <c r="BF1754" s="392">
        <v>0</v>
      </c>
      <c r="BH1754" s="248" t="s">
        <v>49</v>
      </c>
      <c r="BI1754" s="248" t="s">
        <v>279</v>
      </c>
      <c r="BJ1754" s="248" t="str">
        <f t="shared" si="45"/>
        <v>Manikganj Daulatpur</v>
      </c>
      <c r="BK1754" s="392">
        <v>1</v>
      </c>
      <c r="BL1754" s="392">
        <v>0</v>
      </c>
      <c r="BM1754" s="392">
        <v>0</v>
      </c>
      <c r="BN1754" s="392">
        <v>0</v>
      </c>
      <c r="BO1754" s="392">
        <v>0</v>
      </c>
      <c r="BP1754" s="392">
        <v>0</v>
      </c>
      <c r="BQ1754" s="392">
        <v>0</v>
      </c>
      <c r="BR1754" s="392">
        <v>0</v>
      </c>
      <c r="BS1754" s="392">
        <v>0</v>
      </c>
      <c r="BT1754" s="392">
        <v>0</v>
      </c>
      <c r="BU1754" s="392">
        <v>0</v>
      </c>
      <c r="BV1754" s="392">
        <v>0</v>
      </c>
      <c r="BW1754" s="392">
        <v>0</v>
      </c>
      <c r="BX1754" s="392">
        <v>0</v>
      </c>
      <c r="BY1754" s="392">
        <v>0</v>
      </c>
      <c r="CA1754" s="248" t="s">
        <v>49</v>
      </c>
      <c r="CB1754" s="248" t="s">
        <v>279</v>
      </c>
      <c r="CC1754" s="248" t="str">
        <f t="shared" si="46"/>
        <v>Manikganj Daulatpur</v>
      </c>
      <c r="CD1754" s="395">
        <v>0</v>
      </c>
      <c r="CE1754" s="395">
        <v>0</v>
      </c>
      <c r="CF1754" s="395">
        <v>0</v>
      </c>
      <c r="CG1754" s="395">
        <v>0</v>
      </c>
      <c r="CH1754" s="395">
        <v>0</v>
      </c>
      <c r="CI1754" s="395">
        <v>0</v>
      </c>
      <c r="CJ1754" s="395">
        <v>0</v>
      </c>
      <c r="CK1754" s="395">
        <v>0</v>
      </c>
      <c r="CN1754" s="248" t="s">
        <v>49</v>
      </c>
      <c r="CO1754" s="248" t="s">
        <v>279</v>
      </c>
      <c r="CP1754" s="248" t="str">
        <f t="shared" si="47"/>
        <v>Manikganj Daulatpur</v>
      </c>
      <c r="CQ1754" s="395">
        <v>0</v>
      </c>
      <c r="CR1754" s="395">
        <v>0</v>
      </c>
      <c r="CS1754" s="395">
        <v>0</v>
      </c>
      <c r="CT1754" s="395">
        <v>0</v>
      </c>
      <c r="CU1754" s="395">
        <v>0</v>
      </c>
      <c r="CV1754" s="395">
        <v>0</v>
      </c>
      <c r="CW1754" s="395">
        <v>0</v>
      </c>
      <c r="CX1754" s="395">
        <v>0</v>
      </c>
      <c r="CZ1754" s="248" t="s">
        <v>49</v>
      </c>
      <c r="DA1754" s="248" t="s">
        <v>279</v>
      </c>
      <c r="DB1754" s="248" t="str">
        <f t="shared" si="48"/>
        <v>Manikganj Daulatpur</v>
      </c>
      <c r="DC1754" s="365">
        <v>5</v>
      </c>
      <c r="DD1754"/>
      <c r="DE1754" s="248" t="s">
        <v>49</v>
      </c>
      <c r="DF1754" s="248" t="s">
        <v>279</v>
      </c>
      <c r="DG1754" s="248" t="str">
        <f t="shared" si="49"/>
        <v>Manikganj Daulatpur</v>
      </c>
      <c r="DH1754" s="365">
        <v>7</v>
      </c>
      <c r="DI1754"/>
      <c r="DJ1754" s="248" t="s">
        <v>49</v>
      </c>
      <c r="DK1754" s="248" t="s">
        <v>279</v>
      </c>
      <c r="DL1754" s="248" t="str">
        <f t="shared" si="52"/>
        <v>Manikganj Daulatpur</v>
      </c>
      <c r="DM1754" s="365"/>
      <c r="DN1754"/>
      <c r="DO1754" s="248" t="s">
        <v>49</v>
      </c>
      <c r="DP1754" s="248" t="s">
        <v>279</v>
      </c>
      <c r="DQ1754" s="248" t="str">
        <f t="shared" si="53"/>
        <v>Manikganj Daulatpur</v>
      </c>
      <c r="DR1754" s="365"/>
    </row>
    <row r="1755" spans="1:122" ht="15" hidden="1" x14ac:dyDescent="0.25">
      <c r="A1755" s="248" t="s">
        <v>49</v>
      </c>
      <c r="B1755" s="248" t="s">
        <v>280</v>
      </c>
      <c r="C1755" s="248" t="str">
        <f t="shared" si="50"/>
        <v>Manikganj Ghior</v>
      </c>
      <c r="D1755" s="366">
        <v>58</v>
      </c>
      <c r="E1755" s="366">
        <v>1</v>
      </c>
      <c r="F1755" s="366">
        <v>0</v>
      </c>
      <c r="G1755" s="366">
        <v>0</v>
      </c>
      <c r="H1755" s="366">
        <v>0</v>
      </c>
      <c r="I1755" s="366">
        <v>5</v>
      </c>
      <c r="J1755" s="366">
        <v>3</v>
      </c>
      <c r="K1755" s="366">
        <v>0</v>
      </c>
      <c r="L1755" s="366">
        <v>0</v>
      </c>
      <c r="M1755" s="366">
        <v>0</v>
      </c>
      <c r="N1755" s="366">
        <v>2</v>
      </c>
      <c r="O1755" s="366">
        <v>0</v>
      </c>
      <c r="P1755" s="366">
        <v>0</v>
      </c>
      <c r="Q1755" s="366">
        <v>0</v>
      </c>
      <c r="R1755" s="366">
        <v>0</v>
      </c>
      <c r="S1755" s="169"/>
      <c r="T1755" s="169"/>
      <c r="U1755" s="248" t="s">
        <v>49</v>
      </c>
      <c r="V1755" s="248" t="s">
        <v>280</v>
      </c>
      <c r="W1755" s="248" t="str">
        <f t="shared" si="51"/>
        <v>Manikganj Ghior</v>
      </c>
      <c r="X1755" s="366">
        <v>45</v>
      </c>
      <c r="Y1755" s="366">
        <v>1</v>
      </c>
      <c r="Z1755" s="366">
        <v>0</v>
      </c>
      <c r="AA1755" s="366">
        <v>0</v>
      </c>
      <c r="AB1755" s="366">
        <v>0</v>
      </c>
      <c r="AC1755" s="366">
        <v>2</v>
      </c>
      <c r="AD1755" s="366">
        <v>1</v>
      </c>
      <c r="AE1755" s="366">
        <v>0</v>
      </c>
      <c r="AF1755" s="366">
        <v>0</v>
      </c>
      <c r="AG1755" s="366">
        <v>0</v>
      </c>
      <c r="AH1755" s="366">
        <v>7</v>
      </c>
      <c r="AI1755" s="366">
        <v>0</v>
      </c>
      <c r="AJ1755" s="366">
        <v>0</v>
      </c>
      <c r="AK1755" s="366">
        <v>0</v>
      </c>
      <c r="AL1755" s="366">
        <v>0</v>
      </c>
      <c r="AO1755" s="248" t="s">
        <v>49</v>
      </c>
      <c r="AP1755" s="248" t="s">
        <v>280</v>
      </c>
      <c r="AQ1755" s="248" t="str">
        <f t="shared" si="44"/>
        <v>Manikganj Ghior</v>
      </c>
      <c r="AR1755" s="392">
        <v>0</v>
      </c>
      <c r="AS1755" s="392">
        <v>0</v>
      </c>
      <c r="AT1755" s="392">
        <v>0</v>
      </c>
      <c r="AU1755" s="392">
        <v>0</v>
      </c>
      <c r="AV1755" s="392">
        <v>0</v>
      </c>
      <c r="AW1755" s="392">
        <v>0</v>
      </c>
      <c r="AX1755" s="392">
        <v>0</v>
      </c>
      <c r="AY1755" s="392">
        <v>0</v>
      </c>
      <c r="AZ1755" s="392">
        <v>0</v>
      </c>
      <c r="BA1755" s="392">
        <v>0</v>
      </c>
      <c r="BB1755" s="392">
        <v>0</v>
      </c>
      <c r="BC1755" s="392">
        <v>0</v>
      </c>
      <c r="BD1755" s="392">
        <v>0</v>
      </c>
      <c r="BE1755" s="392">
        <v>0</v>
      </c>
      <c r="BF1755" s="392">
        <v>0</v>
      </c>
      <c r="BH1755" s="248" t="s">
        <v>49</v>
      </c>
      <c r="BI1755" s="248" t="s">
        <v>280</v>
      </c>
      <c r="BJ1755" s="248" t="str">
        <f t="shared" si="45"/>
        <v>Manikganj Ghior</v>
      </c>
      <c r="BK1755" s="392">
        <v>0</v>
      </c>
      <c r="BL1755" s="392">
        <v>0</v>
      </c>
      <c r="BM1755" s="392">
        <v>0</v>
      </c>
      <c r="BN1755" s="392">
        <v>0</v>
      </c>
      <c r="BO1755" s="392">
        <v>0</v>
      </c>
      <c r="BP1755" s="392">
        <v>0</v>
      </c>
      <c r="BQ1755" s="392">
        <v>0</v>
      </c>
      <c r="BR1755" s="392">
        <v>0</v>
      </c>
      <c r="BS1755" s="392">
        <v>0</v>
      </c>
      <c r="BT1755" s="392">
        <v>0</v>
      </c>
      <c r="BU1755" s="392">
        <v>0</v>
      </c>
      <c r="BV1755" s="392">
        <v>0</v>
      </c>
      <c r="BW1755" s="392">
        <v>0</v>
      </c>
      <c r="BX1755" s="392">
        <v>0</v>
      </c>
      <c r="BY1755" s="392">
        <v>0</v>
      </c>
      <c r="CA1755" s="248" t="s">
        <v>49</v>
      </c>
      <c r="CB1755" s="248" t="s">
        <v>280</v>
      </c>
      <c r="CC1755" s="248" t="str">
        <f t="shared" si="46"/>
        <v>Manikganj Ghior</v>
      </c>
      <c r="CD1755" s="395">
        <v>0</v>
      </c>
      <c r="CE1755" s="395">
        <v>0</v>
      </c>
      <c r="CF1755" s="395">
        <v>0</v>
      </c>
      <c r="CG1755" s="395">
        <v>0</v>
      </c>
      <c r="CH1755" s="395">
        <v>0</v>
      </c>
      <c r="CI1755" s="395">
        <v>0</v>
      </c>
      <c r="CJ1755" s="395">
        <v>0</v>
      </c>
      <c r="CK1755" s="395">
        <v>0</v>
      </c>
      <c r="CN1755" s="248" t="s">
        <v>49</v>
      </c>
      <c r="CO1755" s="248" t="s">
        <v>280</v>
      </c>
      <c r="CP1755" s="248" t="str">
        <f t="shared" si="47"/>
        <v>Manikganj Ghior</v>
      </c>
      <c r="CQ1755" s="395">
        <v>0</v>
      </c>
      <c r="CR1755" s="395">
        <v>0</v>
      </c>
      <c r="CS1755" s="395">
        <v>0</v>
      </c>
      <c r="CT1755" s="395">
        <v>0</v>
      </c>
      <c r="CU1755" s="395">
        <v>0</v>
      </c>
      <c r="CV1755" s="395">
        <v>0</v>
      </c>
      <c r="CW1755" s="395">
        <v>0</v>
      </c>
      <c r="CX1755" s="395">
        <v>0</v>
      </c>
      <c r="CZ1755" s="248" t="s">
        <v>49</v>
      </c>
      <c r="DA1755" s="248" t="s">
        <v>280</v>
      </c>
      <c r="DB1755" s="248" t="str">
        <f t="shared" si="48"/>
        <v>Manikganj Ghior</v>
      </c>
      <c r="DC1755" s="365">
        <v>4</v>
      </c>
      <c r="DD1755"/>
      <c r="DE1755" s="248" t="s">
        <v>49</v>
      </c>
      <c r="DF1755" s="248" t="s">
        <v>280</v>
      </c>
      <c r="DG1755" s="248" t="str">
        <f t="shared" si="49"/>
        <v>Manikganj Ghior</v>
      </c>
      <c r="DH1755" s="365">
        <v>5</v>
      </c>
      <c r="DI1755"/>
      <c r="DJ1755" s="248" t="s">
        <v>49</v>
      </c>
      <c r="DK1755" s="248" t="s">
        <v>280</v>
      </c>
      <c r="DL1755" s="248" t="str">
        <f t="shared" si="52"/>
        <v>Manikganj Ghior</v>
      </c>
      <c r="DM1755" s="365"/>
      <c r="DN1755"/>
      <c r="DO1755" s="248" t="s">
        <v>49</v>
      </c>
      <c r="DP1755" s="248" t="s">
        <v>280</v>
      </c>
      <c r="DQ1755" s="248" t="str">
        <f t="shared" si="53"/>
        <v>Manikganj Ghior</v>
      </c>
      <c r="DR1755" s="365"/>
    </row>
    <row r="1756" spans="1:122" ht="15" hidden="1" x14ac:dyDescent="0.25">
      <c r="A1756" s="248" t="s">
        <v>49</v>
      </c>
      <c r="B1756" s="248" t="s">
        <v>281</v>
      </c>
      <c r="C1756" s="248" t="str">
        <f t="shared" si="50"/>
        <v>Manikganj Harirampur</v>
      </c>
      <c r="D1756" s="366">
        <v>70</v>
      </c>
      <c r="E1756" s="366">
        <v>1</v>
      </c>
      <c r="F1756" s="366">
        <v>0</v>
      </c>
      <c r="G1756" s="366">
        <v>0</v>
      </c>
      <c r="H1756" s="366">
        <v>0</v>
      </c>
      <c r="I1756" s="366">
        <v>9</v>
      </c>
      <c r="J1756" s="366">
        <v>0</v>
      </c>
      <c r="K1756" s="366">
        <v>0</v>
      </c>
      <c r="L1756" s="366">
        <v>0</v>
      </c>
      <c r="M1756" s="366">
        <v>0</v>
      </c>
      <c r="N1756" s="366">
        <v>1</v>
      </c>
      <c r="O1756" s="366">
        <v>1</v>
      </c>
      <c r="P1756" s="366">
        <v>0</v>
      </c>
      <c r="Q1756" s="366">
        <v>0</v>
      </c>
      <c r="R1756" s="366">
        <v>0</v>
      </c>
      <c r="S1756" s="169"/>
      <c r="T1756" s="169"/>
      <c r="U1756" s="248" t="s">
        <v>49</v>
      </c>
      <c r="V1756" s="248" t="s">
        <v>281</v>
      </c>
      <c r="W1756" s="248" t="str">
        <f t="shared" si="51"/>
        <v>Manikganj Harirampur</v>
      </c>
      <c r="X1756" s="366">
        <v>64</v>
      </c>
      <c r="Y1756" s="366">
        <v>0</v>
      </c>
      <c r="Z1756" s="366">
        <v>0</v>
      </c>
      <c r="AA1756" s="366">
        <v>0</v>
      </c>
      <c r="AB1756" s="366">
        <v>0</v>
      </c>
      <c r="AC1756" s="366">
        <v>3</v>
      </c>
      <c r="AD1756" s="366">
        <v>0</v>
      </c>
      <c r="AE1756" s="366">
        <v>0</v>
      </c>
      <c r="AF1756" s="366">
        <v>0</v>
      </c>
      <c r="AG1756" s="366">
        <v>0</v>
      </c>
      <c r="AH1756" s="366">
        <v>4</v>
      </c>
      <c r="AI1756" s="366">
        <v>0</v>
      </c>
      <c r="AJ1756" s="366">
        <v>0</v>
      </c>
      <c r="AK1756" s="366">
        <v>0</v>
      </c>
      <c r="AL1756" s="366">
        <v>0</v>
      </c>
      <c r="AO1756" s="248" t="s">
        <v>49</v>
      </c>
      <c r="AP1756" s="248" t="s">
        <v>281</v>
      </c>
      <c r="AQ1756" s="248" t="str">
        <f t="shared" si="44"/>
        <v>Manikganj Harirampur</v>
      </c>
      <c r="AR1756" s="392">
        <v>1</v>
      </c>
      <c r="AS1756" s="392">
        <v>0</v>
      </c>
      <c r="AT1756" s="392">
        <v>0</v>
      </c>
      <c r="AU1756" s="392">
        <v>0</v>
      </c>
      <c r="AV1756" s="392">
        <v>0</v>
      </c>
      <c r="AW1756" s="392">
        <v>0</v>
      </c>
      <c r="AX1756" s="392">
        <v>0</v>
      </c>
      <c r="AY1756" s="392">
        <v>0</v>
      </c>
      <c r="AZ1756" s="392">
        <v>0</v>
      </c>
      <c r="BA1756" s="392">
        <v>0</v>
      </c>
      <c r="BB1756" s="392">
        <v>0</v>
      </c>
      <c r="BC1756" s="392">
        <v>0</v>
      </c>
      <c r="BD1756" s="392">
        <v>0</v>
      </c>
      <c r="BE1756" s="392">
        <v>0</v>
      </c>
      <c r="BF1756" s="392">
        <v>0</v>
      </c>
      <c r="BH1756" s="248" t="s">
        <v>49</v>
      </c>
      <c r="BI1756" s="248" t="s">
        <v>281</v>
      </c>
      <c r="BJ1756" s="248" t="str">
        <f t="shared" si="45"/>
        <v>Manikganj Harirampur</v>
      </c>
      <c r="BK1756" s="392">
        <v>0</v>
      </c>
      <c r="BL1756" s="392">
        <v>0</v>
      </c>
      <c r="BM1756" s="392">
        <v>0</v>
      </c>
      <c r="BN1756" s="392">
        <v>0</v>
      </c>
      <c r="BO1756" s="392">
        <v>0</v>
      </c>
      <c r="BP1756" s="392">
        <v>1</v>
      </c>
      <c r="BQ1756" s="392">
        <v>0</v>
      </c>
      <c r="BR1756" s="392">
        <v>0</v>
      </c>
      <c r="BS1756" s="392">
        <v>0</v>
      </c>
      <c r="BT1756" s="392">
        <v>0</v>
      </c>
      <c r="BU1756" s="392">
        <v>0</v>
      </c>
      <c r="BV1756" s="392">
        <v>0</v>
      </c>
      <c r="BW1756" s="392">
        <v>0</v>
      </c>
      <c r="BX1756" s="392">
        <v>0</v>
      </c>
      <c r="BY1756" s="392">
        <v>0</v>
      </c>
      <c r="CA1756" s="248" t="s">
        <v>49</v>
      </c>
      <c r="CB1756" s="248" t="s">
        <v>281</v>
      </c>
      <c r="CC1756" s="248" t="str">
        <f t="shared" si="46"/>
        <v>Manikganj Harirampur</v>
      </c>
      <c r="CD1756" s="395">
        <v>0</v>
      </c>
      <c r="CE1756" s="395">
        <v>0</v>
      </c>
      <c r="CF1756" s="395">
        <v>0</v>
      </c>
      <c r="CG1756" s="395">
        <v>0</v>
      </c>
      <c r="CH1756" s="395">
        <v>0</v>
      </c>
      <c r="CI1756" s="395">
        <v>0</v>
      </c>
      <c r="CJ1756" s="395">
        <v>0</v>
      </c>
      <c r="CK1756" s="395">
        <v>0</v>
      </c>
      <c r="CN1756" s="248" t="s">
        <v>49</v>
      </c>
      <c r="CO1756" s="248" t="s">
        <v>281</v>
      </c>
      <c r="CP1756" s="248" t="str">
        <f t="shared" si="47"/>
        <v>Manikganj Harirampur</v>
      </c>
      <c r="CQ1756" s="395">
        <v>0</v>
      </c>
      <c r="CR1756" s="395">
        <v>0</v>
      </c>
      <c r="CS1756" s="395">
        <v>0</v>
      </c>
      <c r="CT1756" s="395">
        <v>0</v>
      </c>
      <c r="CU1756" s="395">
        <v>0</v>
      </c>
      <c r="CV1756" s="395">
        <v>0</v>
      </c>
      <c r="CW1756" s="395">
        <v>0</v>
      </c>
      <c r="CX1756" s="395">
        <v>0</v>
      </c>
      <c r="CZ1756" s="248" t="s">
        <v>49</v>
      </c>
      <c r="DA1756" s="248" t="s">
        <v>281</v>
      </c>
      <c r="DB1756" s="248" t="str">
        <f t="shared" si="48"/>
        <v>Manikganj Harirampur</v>
      </c>
      <c r="DC1756" s="365">
        <v>4</v>
      </c>
      <c r="DD1756"/>
      <c r="DE1756" s="248" t="s">
        <v>49</v>
      </c>
      <c r="DF1756" s="248" t="s">
        <v>281</v>
      </c>
      <c r="DG1756" s="248" t="str">
        <f t="shared" si="49"/>
        <v>Manikganj Harirampur</v>
      </c>
      <c r="DH1756" s="365">
        <v>2</v>
      </c>
      <c r="DI1756"/>
      <c r="DJ1756" s="248" t="s">
        <v>49</v>
      </c>
      <c r="DK1756" s="248" t="s">
        <v>281</v>
      </c>
      <c r="DL1756" s="248" t="str">
        <f t="shared" si="52"/>
        <v>Manikganj Harirampur</v>
      </c>
      <c r="DM1756" s="365"/>
      <c r="DN1756"/>
      <c r="DO1756" s="248" t="s">
        <v>49</v>
      </c>
      <c r="DP1756" s="248" t="s">
        <v>281</v>
      </c>
      <c r="DQ1756" s="248" t="str">
        <f t="shared" si="53"/>
        <v>Manikganj Harirampur</v>
      </c>
      <c r="DR1756" s="365"/>
    </row>
    <row r="1757" spans="1:122" ht="15" hidden="1" x14ac:dyDescent="0.25">
      <c r="A1757" s="248" t="s">
        <v>49</v>
      </c>
      <c r="B1757" s="248" t="s">
        <v>944</v>
      </c>
      <c r="C1757" s="248" t="str">
        <f t="shared" si="50"/>
        <v>Manikganj Manikganj DOTs Corner</v>
      </c>
      <c r="D1757" s="366">
        <v>0</v>
      </c>
      <c r="E1757" s="366">
        <v>0</v>
      </c>
      <c r="F1757" s="366">
        <v>0</v>
      </c>
      <c r="G1757" s="366">
        <v>0</v>
      </c>
      <c r="H1757" s="366">
        <v>0</v>
      </c>
      <c r="I1757" s="366">
        <v>0</v>
      </c>
      <c r="J1757" s="366">
        <v>0</v>
      </c>
      <c r="K1757" s="366">
        <v>0</v>
      </c>
      <c r="L1757" s="366">
        <v>0</v>
      </c>
      <c r="M1757" s="366">
        <v>0</v>
      </c>
      <c r="N1757" s="366">
        <v>1</v>
      </c>
      <c r="O1757" s="366">
        <v>0</v>
      </c>
      <c r="P1757" s="366">
        <v>0</v>
      </c>
      <c r="Q1757" s="366">
        <v>0</v>
      </c>
      <c r="R1757" s="366">
        <v>0</v>
      </c>
      <c r="S1757" s="169"/>
      <c r="T1757" s="169"/>
      <c r="U1757" s="248" t="s">
        <v>49</v>
      </c>
      <c r="V1757" s="248" t="s">
        <v>944</v>
      </c>
      <c r="W1757" s="248" t="str">
        <f t="shared" si="51"/>
        <v>Manikganj Manikganj DOTs Corner</v>
      </c>
      <c r="X1757" s="366">
        <v>0</v>
      </c>
      <c r="Y1757" s="366">
        <v>0</v>
      </c>
      <c r="Z1757" s="366">
        <v>0</v>
      </c>
      <c r="AA1757" s="366">
        <v>0</v>
      </c>
      <c r="AB1757" s="366">
        <v>0</v>
      </c>
      <c r="AC1757" s="366">
        <v>0</v>
      </c>
      <c r="AD1757" s="366">
        <v>0</v>
      </c>
      <c r="AE1757" s="366">
        <v>0</v>
      </c>
      <c r="AF1757" s="366">
        <v>0</v>
      </c>
      <c r="AG1757" s="366">
        <v>0</v>
      </c>
      <c r="AH1757" s="366">
        <v>1</v>
      </c>
      <c r="AI1757" s="366">
        <v>0</v>
      </c>
      <c r="AJ1757" s="366">
        <v>0</v>
      </c>
      <c r="AK1757" s="366">
        <v>0</v>
      </c>
      <c r="AL1757" s="366">
        <v>0</v>
      </c>
      <c r="AO1757" s="248" t="s">
        <v>49</v>
      </c>
      <c r="AP1757" s="248" t="s">
        <v>944</v>
      </c>
      <c r="AQ1757" s="248" t="str">
        <f t="shared" si="44"/>
        <v>Manikganj Manikganj DOTs Corner</v>
      </c>
      <c r="AR1757" s="392">
        <v>0</v>
      </c>
      <c r="AS1757" s="392">
        <v>0</v>
      </c>
      <c r="AT1757" s="392">
        <v>0</v>
      </c>
      <c r="AU1757" s="392">
        <v>0</v>
      </c>
      <c r="AV1757" s="392">
        <v>0</v>
      </c>
      <c r="AW1757" s="392">
        <v>0</v>
      </c>
      <c r="AX1757" s="392">
        <v>0</v>
      </c>
      <c r="AY1757" s="392">
        <v>0</v>
      </c>
      <c r="AZ1757" s="392">
        <v>0</v>
      </c>
      <c r="BA1757" s="392">
        <v>0</v>
      </c>
      <c r="BB1757" s="392">
        <v>0</v>
      </c>
      <c r="BC1757" s="392">
        <v>0</v>
      </c>
      <c r="BD1757" s="392">
        <v>0</v>
      </c>
      <c r="BE1757" s="392">
        <v>0</v>
      </c>
      <c r="BF1757" s="392">
        <v>0</v>
      </c>
      <c r="BH1757" s="248" t="s">
        <v>49</v>
      </c>
      <c r="BI1757" s="248" t="s">
        <v>944</v>
      </c>
      <c r="BJ1757" s="248" t="str">
        <f t="shared" si="45"/>
        <v>Manikganj Manikganj DOTs Corner</v>
      </c>
      <c r="BK1757" s="392">
        <v>0</v>
      </c>
      <c r="BL1757" s="392">
        <v>0</v>
      </c>
      <c r="BM1757" s="392">
        <v>0</v>
      </c>
      <c r="BN1757" s="392">
        <v>0</v>
      </c>
      <c r="BO1757" s="392">
        <v>0</v>
      </c>
      <c r="BP1757" s="392">
        <v>0</v>
      </c>
      <c r="BQ1757" s="392">
        <v>0</v>
      </c>
      <c r="BR1757" s="392">
        <v>0</v>
      </c>
      <c r="BS1757" s="392">
        <v>0</v>
      </c>
      <c r="BT1757" s="392">
        <v>0</v>
      </c>
      <c r="BU1757" s="392">
        <v>0</v>
      </c>
      <c r="BV1757" s="392">
        <v>0</v>
      </c>
      <c r="BW1757" s="392">
        <v>0</v>
      </c>
      <c r="BX1757" s="392">
        <v>0</v>
      </c>
      <c r="BY1757" s="392">
        <v>0</v>
      </c>
      <c r="CA1757" s="248" t="s">
        <v>49</v>
      </c>
      <c r="CB1757" s="248" t="s">
        <v>944</v>
      </c>
      <c r="CC1757" s="248" t="str">
        <f t="shared" si="46"/>
        <v>Manikganj Manikganj DOTs Corner</v>
      </c>
      <c r="CD1757" s="395">
        <v>0</v>
      </c>
      <c r="CE1757" s="395">
        <v>0</v>
      </c>
      <c r="CF1757" s="395">
        <v>0</v>
      </c>
      <c r="CG1757" s="395">
        <v>0</v>
      </c>
      <c r="CH1757" s="395">
        <v>0</v>
      </c>
      <c r="CI1757" s="395">
        <v>0</v>
      </c>
      <c r="CJ1757" s="395">
        <v>0</v>
      </c>
      <c r="CK1757" s="395">
        <v>0</v>
      </c>
      <c r="CN1757" s="248" t="s">
        <v>49</v>
      </c>
      <c r="CO1757" s="248" t="s">
        <v>944</v>
      </c>
      <c r="CP1757" s="248" t="str">
        <f t="shared" si="47"/>
        <v>Manikganj Manikganj DOTs Corner</v>
      </c>
      <c r="CQ1757" s="395">
        <v>0</v>
      </c>
      <c r="CR1757" s="395">
        <v>0</v>
      </c>
      <c r="CS1757" s="395">
        <v>0</v>
      </c>
      <c r="CT1757" s="395">
        <v>0</v>
      </c>
      <c r="CU1757" s="395">
        <v>0</v>
      </c>
      <c r="CV1757" s="395">
        <v>0</v>
      </c>
      <c r="CW1757" s="395">
        <v>0</v>
      </c>
      <c r="CX1757" s="395">
        <v>0</v>
      </c>
      <c r="CZ1757" s="248" t="s">
        <v>49</v>
      </c>
      <c r="DA1757" s="248" t="s">
        <v>944</v>
      </c>
      <c r="DB1757" s="248" t="str">
        <f t="shared" si="48"/>
        <v>Manikganj Manikganj DOTs Corner</v>
      </c>
      <c r="DC1757" s="365">
        <v>0</v>
      </c>
      <c r="DD1757"/>
      <c r="DE1757" s="248" t="s">
        <v>49</v>
      </c>
      <c r="DF1757" s="248" t="s">
        <v>944</v>
      </c>
      <c r="DG1757" s="248" t="str">
        <f t="shared" si="49"/>
        <v>Manikganj Manikganj DOTs Corner</v>
      </c>
      <c r="DH1757" s="365">
        <v>0</v>
      </c>
      <c r="DI1757"/>
      <c r="DJ1757" s="248" t="s">
        <v>49</v>
      </c>
      <c r="DK1757" s="248" t="s">
        <v>944</v>
      </c>
      <c r="DL1757" s="248" t="str">
        <f t="shared" si="52"/>
        <v>Manikganj Manikganj DOTs Corner</v>
      </c>
      <c r="DM1757" s="365"/>
      <c r="DN1757"/>
      <c r="DO1757" s="248" t="s">
        <v>49</v>
      </c>
      <c r="DP1757" s="248" t="s">
        <v>944</v>
      </c>
      <c r="DQ1757" s="248" t="str">
        <f t="shared" si="53"/>
        <v>Manikganj Manikganj DOTs Corner</v>
      </c>
      <c r="DR1757" s="365"/>
    </row>
    <row r="1758" spans="1:122" ht="15" hidden="1" x14ac:dyDescent="0.25">
      <c r="A1758" s="248" t="s">
        <v>49</v>
      </c>
      <c r="B1758" s="227" t="s">
        <v>282</v>
      </c>
      <c r="C1758" s="248" t="str">
        <f t="shared" si="50"/>
        <v>Manikganj Manikganj Sadar</v>
      </c>
      <c r="D1758" s="366">
        <v>143</v>
      </c>
      <c r="E1758" s="366">
        <v>2</v>
      </c>
      <c r="F1758" s="366">
        <v>0</v>
      </c>
      <c r="G1758" s="366">
        <v>0</v>
      </c>
      <c r="H1758" s="366">
        <v>0</v>
      </c>
      <c r="I1758" s="366">
        <v>55</v>
      </c>
      <c r="J1758" s="366">
        <v>4</v>
      </c>
      <c r="K1758" s="366">
        <v>0</v>
      </c>
      <c r="L1758" s="366">
        <v>0</v>
      </c>
      <c r="M1758" s="366">
        <v>0</v>
      </c>
      <c r="N1758" s="366">
        <v>11</v>
      </c>
      <c r="O1758" s="366">
        <v>0</v>
      </c>
      <c r="P1758" s="366">
        <v>0</v>
      </c>
      <c r="Q1758" s="366">
        <v>0</v>
      </c>
      <c r="R1758" s="366">
        <v>0</v>
      </c>
      <c r="S1758" s="169"/>
      <c r="T1758" s="169"/>
      <c r="U1758" s="248" t="s">
        <v>49</v>
      </c>
      <c r="V1758" s="227" t="s">
        <v>282</v>
      </c>
      <c r="W1758" s="248" t="str">
        <f t="shared" si="51"/>
        <v>Manikganj Manikganj Sadar</v>
      </c>
      <c r="X1758" s="366">
        <v>73</v>
      </c>
      <c r="Y1758" s="366">
        <v>1</v>
      </c>
      <c r="Z1758" s="366">
        <v>1</v>
      </c>
      <c r="AA1758" s="366">
        <v>0</v>
      </c>
      <c r="AB1758" s="366">
        <v>0</v>
      </c>
      <c r="AC1758" s="366">
        <v>42</v>
      </c>
      <c r="AD1758" s="366">
        <v>1</v>
      </c>
      <c r="AE1758" s="366">
        <v>0</v>
      </c>
      <c r="AF1758" s="366">
        <v>0</v>
      </c>
      <c r="AG1758" s="366">
        <v>0</v>
      </c>
      <c r="AH1758" s="366">
        <v>14</v>
      </c>
      <c r="AI1758" s="366">
        <v>1</v>
      </c>
      <c r="AJ1758" s="366">
        <v>0</v>
      </c>
      <c r="AK1758" s="366">
        <v>0</v>
      </c>
      <c r="AL1758" s="366">
        <v>0</v>
      </c>
      <c r="AO1758" s="248" t="s">
        <v>49</v>
      </c>
      <c r="AP1758" s="227" t="s">
        <v>282</v>
      </c>
      <c r="AQ1758" s="248" t="str">
        <f t="shared" si="44"/>
        <v>Manikganj Manikganj Sadar</v>
      </c>
      <c r="AR1758" s="392">
        <v>3</v>
      </c>
      <c r="AS1758" s="392">
        <v>0</v>
      </c>
      <c r="AT1758" s="392">
        <v>0</v>
      </c>
      <c r="AU1758" s="392">
        <v>0</v>
      </c>
      <c r="AV1758" s="392">
        <v>0</v>
      </c>
      <c r="AW1758" s="392">
        <v>0</v>
      </c>
      <c r="AX1758" s="392">
        <v>0</v>
      </c>
      <c r="AY1758" s="392">
        <v>0</v>
      </c>
      <c r="AZ1758" s="392">
        <v>0</v>
      </c>
      <c r="BA1758" s="392">
        <v>0</v>
      </c>
      <c r="BB1758" s="392">
        <v>0</v>
      </c>
      <c r="BC1758" s="392">
        <v>0</v>
      </c>
      <c r="BD1758" s="392">
        <v>0</v>
      </c>
      <c r="BE1758" s="392">
        <v>0</v>
      </c>
      <c r="BF1758" s="392">
        <v>0</v>
      </c>
      <c r="BH1758" s="248" t="s">
        <v>49</v>
      </c>
      <c r="BI1758" s="227" t="s">
        <v>282</v>
      </c>
      <c r="BJ1758" s="248" t="str">
        <f t="shared" si="45"/>
        <v>Manikganj Manikganj Sadar</v>
      </c>
      <c r="BK1758" s="392">
        <v>0</v>
      </c>
      <c r="BL1758" s="392">
        <v>0</v>
      </c>
      <c r="BM1758" s="392">
        <v>0</v>
      </c>
      <c r="BN1758" s="392">
        <v>0</v>
      </c>
      <c r="BO1758" s="392">
        <v>0</v>
      </c>
      <c r="BP1758" s="392">
        <v>1</v>
      </c>
      <c r="BQ1758" s="392">
        <v>0</v>
      </c>
      <c r="BR1758" s="392">
        <v>0</v>
      </c>
      <c r="BS1758" s="392">
        <v>0</v>
      </c>
      <c r="BT1758" s="392">
        <v>0</v>
      </c>
      <c r="BU1758" s="392">
        <v>0</v>
      </c>
      <c r="BV1758" s="392">
        <v>0</v>
      </c>
      <c r="BW1758" s="392">
        <v>0</v>
      </c>
      <c r="BX1758" s="392">
        <v>0</v>
      </c>
      <c r="BY1758" s="392">
        <v>0</v>
      </c>
      <c r="CA1758" s="248" t="s">
        <v>49</v>
      </c>
      <c r="CB1758" s="227" t="s">
        <v>282</v>
      </c>
      <c r="CC1758" s="248" t="str">
        <f t="shared" si="46"/>
        <v>Manikganj Manikganj Sadar</v>
      </c>
      <c r="CD1758" s="395">
        <v>0</v>
      </c>
      <c r="CE1758" s="395">
        <v>0</v>
      </c>
      <c r="CF1758" s="395">
        <v>0</v>
      </c>
      <c r="CG1758" s="395">
        <v>0</v>
      </c>
      <c r="CH1758" s="395">
        <v>0</v>
      </c>
      <c r="CI1758" s="395">
        <v>0</v>
      </c>
      <c r="CJ1758" s="395">
        <v>0</v>
      </c>
      <c r="CK1758" s="395">
        <v>0</v>
      </c>
      <c r="CN1758" s="248" t="s">
        <v>49</v>
      </c>
      <c r="CO1758" s="227" t="s">
        <v>282</v>
      </c>
      <c r="CP1758" s="248" t="str">
        <f t="shared" si="47"/>
        <v>Manikganj Manikganj Sadar</v>
      </c>
      <c r="CQ1758" s="395">
        <v>0</v>
      </c>
      <c r="CR1758" s="395">
        <v>0</v>
      </c>
      <c r="CS1758" s="395">
        <v>0</v>
      </c>
      <c r="CT1758" s="395">
        <v>0</v>
      </c>
      <c r="CU1758" s="395">
        <v>0</v>
      </c>
      <c r="CV1758" s="395">
        <v>0</v>
      </c>
      <c r="CW1758" s="395">
        <v>0</v>
      </c>
      <c r="CX1758" s="395">
        <v>0</v>
      </c>
      <c r="CZ1758" s="248" t="s">
        <v>49</v>
      </c>
      <c r="DA1758" s="227" t="s">
        <v>282</v>
      </c>
      <c r="DB1758" s="248" t="str">
        <f t="shared" si="48"/>
        <v>Manikganj Manikganj Sadar</v>
      </c>
      <c r="DC1758" s="365">
        <v>3</v>
      </c>
      <c r="DD1758"/>
      <c r="DE1758" s="248" t="s">
        <v>49</v>
      </c>
      <c r="DF1758" s="227" t="s">
        <v>282</v>
      </c>
      <c r="DG1758" s="248" t="str">
        <f t="shared" si="49"/>
        <v>Manikganj Manikganj Sadar</v>
      </c>
      <c r="DH1758" s="365">
        <v>7</v>
      </c>
      <c r="DI1758"/>
      <c r="DJ1758" s="248" t="s">
        <v>49</v>
      </c>
      <c r="DK1758" s="227" t="s">
        <v>282</v>
      </c>
      <c r="DL1758" s="248" t="str">
        <f t="shared" si="52"/>
        <v>Manikganj Manikganj Sadar</v>
      </c>
      <c r="DM1758" s="365"/>
      <c r="DN1758"/>
      <c r="DO1758" s="248" t="s">
        <v>49</v>
      </c>
      <c r="DP1758" s="227" t="s">
        <v>282</v>
      </c>
      <c r="DQ1758" s="248" t="str">
        <f t="shared" si="53"/>
        <v>Manikganj Manikganj Sadar</v>
      </c>
      <c r="DR1758" s="365"/>
    </row>
    <row r="1759" spans="1:122" ht="15" hidden="1" x14ac:dyDescent="0.25">
      <c r="A1759" s="248" t="s">
        <v>49</v>
      </c>
      <c r="B1759" s="249" t="s">
        <v>86</v>
      </c>
      <c r="C1759" s="248" t="str">
        <f t="shared" si="50"/>
        <v>Manikganj Prison</v>
      </c>
      <c r="D1759" s="366">
        <v>0</v>
      </c>
      <c r="E1759" s="366">
        <v>0</v>
      </c>
      <c r="F1759" s="366">
        <v>0</v>
      </c>
      <c r="G1759" s="366">
        <v>0</v>
      </c>
      <c r="H1759" s="366">
        <v>0</v>
      </c>
      <c r="I1759" s="366">
        <v>0</v>
      </c>
      <c r="J1759" s="366">
        <v>0</v>
      </c>
      <c r="K1759" s="366">
        <v>0</v>
      </c>
      <c r="L1759" s="366">
        <v>0</v>
      </c>
      <c r="M1759" s="366">
        <v>0</v>
      </c>
      <c r="N1759" s="366">
        <v>0</v>
      </c>
      <c r="O1759" s="366">
        <v>0</v>
      </c>
      <c r="P1759" s="366">
        <v>0</v>
      </c>
      <c r="Q1759" s="366">
        <v>0</v>
      </c>
      <c r="R1759" s="366">
        <v>0</v>
      </c>
      <c r="S1759" s="169"/>
      <c r="T1759" s="169"/>
      <c r="U1759" s="248" t="s">
        <v>49</v>
      </c>
      <c r="V1759" s="249" t="s">
        <v>86</v>
      </c>
      <c r="W1759" s="248" t="str">
        <f t="shared" si="51"/>
        <v>Manikganj Prison</v>
      </c>
      <c r="X1759" s="366">
        <v>0</v>
      </c>
      <c r="Y1759" s="366">
        <v>0</v>
      </c>
      <c r="Z1759" s="366">
        <v>0</v>
      </c>
      <c r="AA1759" s="366">
        <v>0</v>
      </c>
      <c r="AB1759" s="366">
        <v>0</v>
      </c>
      <c r="AC1759" s="366">
        <v>0</v>
      </c>
      <c r="AD1759" s="366">
        <v>0</v>
      </c>
      <c r="AE1759" s="366">
        <v>0</v>
      </c>
      <c r="AF1759" s="366">
        <v>0</v>
      </c>
      <c r="AG1759" s="366">
        <v>0</v>
      </c>
      <c r="AH1759" s="366">
        <v>0</v>
      </c>
      <c r="AI1759" s="366">
        <v>0</v>
      </c>
      <c r="AJ1759" s="366">
        <v>0</v>
      </c>
      <c r="AK1759" s="366">
        <v>0</v>
      </c>
      <c r="AL1759" s="366">
        <v>0</v>
      </c>
      <c r="AO1759" s="248" t="s">
        <v>49</v>
      </c>
      <c r="AP1759" s="249" t="s">
        <v>86</v>
      </c>
      <c r="AQ1759" s="248" t="str">
        <f t="shared" si="44"/>
        <v>Manikganj Prison</v>
      </c>
      <c r="AR1759" s="392">
        <v>0</v>
      </c>
      <c r="AS1759" s="392">
        <v>0</v>
      </c>
      <c r="AT1759" s="392">
        <v>0</v>
      </c>
      <c r="AU1759" s="392">
        <v>0</v>
      </c>
      <c r="AV1759" s="392">
        <v>0</v>
      </c>
      <c r="AW1759" s="392">
        <v>0</v>
      </c>
      <c r="AX1759" s="392">
        <v>0</v>
      </c>
      <c r="AY1759" s="392">
        <v>0</v>
      </c>
      <c r="AZ1759" s="392">
        <v>0</v>
      </c>
      <c r="BA1759" s="392">
        <v>0</v>
      </c>
      <c r="BB1759" s="392">
        <v>0</v>
      </c>
      <c r="BC1759" s="392">
        <v>0</v>
      </c>
      <c r="BD1759" s="392">
        <v>0</v>
      </c>
      <c r="BE1759" s="392">
        <v>0</v>
      </c>
      <c r="BF1759" s="392">
        <v>0</v>
      </c>
      <c r="BH1759" s="248" t="s">
        <v>49</v>
      </c>
      <c r="BI1759" s="249" t="s">
        <v>86</v>
      </c>
      <c r="BJ1759" s="248" t="str">
        <f t="shared" si="45"/>
        <v>Manikganj Prison</v>
      </c>
      <c r="BK1759" s="392">
        <v>0</v>
      </c>
      <c r="BL1759" s="392">
        <v>0</v>
      </c>
      <c r="BM1759" s="392">
        <v>0</v>
      </c>
      <c r="BN1759" s="392">
        <v>0</v>
      </c>
      <c r="BO1759" s="392">
        <v>0</v>
      </c>
      <c r="BP1759" s="392">
        <v>0</v>
      </c>
      <c r="BQ1759" s="392">
        <v>0</v>
      </c>
      <c r="BR1759" s="392">
        <v>0</v>
      </c>
      <c r="BS1759" s="392">
        <v>0</v>
      </c>
      <c r="BT1759" s="392">
        <v>0</v>
      </c>
      <c r="BU1759" s="392">
        <v>0</v>
      </c>
      <c r="BV1759" s="392">
        <v>0</v>
      </c>
      <c r="BW1759" s="392">
        <v>0</v>
      </c>
      <c r="BX1759" s="392">
        <v>0</v>
      </c>
      <c r="BY1759" s="392">
        <v>0</v>
      </c>
      <c r="CA1759" s="248" t="s">
        <v>49</v>
      </c>
      <c r="CB1759" s="249" t="s">
        <v>86</v>
      </c>
      <c r="CC1759" s="248" t="str">
        <f t="shared" si="46"/>
        <v>Manikganj Prison</v>
      </c>
      <c r="CD1759" s="395">
        <v>0</v>
      </c>
      <c r="CE1759" s="395">
        <v>0</v>
      </c>
      <c r="CF1759" s="395">
        <v>0</v>
      </c>
      <c r="CG1759" s="395">
        <v>0</v>
      </c>
      <c r="CH1759" s="395">
        <v>0</v>
      </c>
      <c r="CI1759" s="395">
        <v>0</v>
      </c>
      <c r="CJ1759" s="395">
        <v>0</v>
      </c>
      <c r="CK1759" s="395">
        <v>0</v>
      </c>
      <c r="CN1759" s="248" t="s">
        <v>49</v>
      </c>
      <c r="CO1759" s="249" t="s">
        <v>86</v>
      </c>
      <c r="CP1759" s="248" t="str">
        <f t="shared" si="47"/>
        <v>Manikganj Prison</v>
      </c>
      <c r="CQ1759" s="395">
        <v>0</v>
      </c>
      <c r="CR1759" s="395">
        <v>0</v>
      </c>
      <c r="CS1759" s="395">
        <v>0</v>
      </c>
      <c r="CT1759" s="395">
        <v>0</v>
      </c>
      <c r="CU1759" s="395">
        <v>0</v>
      </c>
      <c r="CV1759" s="395">
        <v>0</v>
      </c>
      <c r="CW1759" s="395">
        <v>0</v>
      </c>
      <c r="CX1759" s="395">
        <v>0</v>
      </c>
      <c r="CZ1759" s="248" t="s">
        <v>49</v>
      </c>
      <c r="DA1759" s="249" t="s">
        <v>86</v>
      </c>
      <c r="DB1759" s="248" t="str">
        <f t="shared" si="48"/>
        <v>Manikganj Prison</v>
      </c>
      <c r="DC1759" s="365">
        <v>0</v>
      </c>
      <c r="DD1759"/>
      <c r="DE1759" s="248" t="s">
        <v>49</v>
      </c>
      <c r="DF1759" s="249" t="s">
        <v>86</v>
      </c>
      <c r="DG1759" s="248" t="str">
        <f t="shared" si="49"/>
        <v>Manikganj Prison</v>
      </c>
      <c r="DH1759" s="365">
        <v>0</v>
      </c>
      <c r="DI1759"/>
      <c r="DJ1759" s="248" t="s">
        <v>49</v>
      </c>
      <c r="DK1759" s="249" t="s">
        <v>86</v>
      </c>
      <c r="DL1759" s="248" t="str">
        <f t="shared" si="52"/>
        <v>Manikganj Prison</v>
      </c>
      <c r="DM1759" s="365"/>
      <c r="DN1759"/>
      <c r="DO1759" s="248" t="s">
        <v>49</v>
      </c>
      <c r="DP1759" s="249" t="s">
        <v>86</v>
      </c>
      <c r="DQ1759" s="248" t="str">
        <f t="shared" si="53"/>
        <v>Manikganj Prison</v>
      </c>
      <c r="DR1759" s="365"/>
    </row>
    <row r="1760" spans="1:122" ht="15" hidden="1" x14ac:dyDescent="0.25">
      <c r="A1760" s="248" t="s">
        <v>49</v>
      </c>
      <c r="B1760" s="248" t="s">
        <v>283</v>
      </c>
      <c r="C1760" s="248" t="str">
        <f t="shared" si="50"/>
        <v>Manikganj Saturia</v>
      </c>
      <c r="D1760" s="366">
        <v>60</v>
      </c>
      <c r="E1760" s="366">
        <v>6</v>
      </c>
      <c r="F1760" s="366">
        <v>0</v>
      </c>
      <c r="G1760" s="366">
        <v>0</v>
      </c>
      <c r="H1760" s="366">
        <v>0</v>
      </c>
      <c r="I1760" s="366">
        <v>10</v>
      </c>
      <c r="J1760" s="366">
        <v>1</v>
      </c>
      <c r="K1760" s="366">
        <v>0</v>
      </c>
      <c r="L1760" s="366">
        <v>0</v>
      </c>
      <c r="M1760" s="366">
        <v>0</v>
      </c>
      <c r="N1760" s="366">
        <v>8</v>
      </c>
      <c r="O1760" s="366">
        <v>0</v>
      </c>
      <c r="P1760" s="366">
        <v>0</v>
      </c>
      <c r="Q1760" s="366">
        <v>0</v>
      </c>
      <c r="R1760" s="366">
        <v>0</v>
      </c>
      <c r="S1760" s="169"/>
      <c r="T1760" s="169"/>
      <c r="U1760" s="248" t="s">
        <v>49</v>
      </c>
      <c r="V1760" s="248" t="s">
        <v>283</v>
      </c>
      <c r="W1760" s="248" t="str">
        <f t="shared" si="51"/>
        <v>Manikganj Saturia</v>
      </c>
      <c r="X1760" s="366">
        <v>30</v>
      </c>
      <c r="Y1760" s="366">
        <v>3</v>
      </c>
      <c r="Z1760" s="366">
        <v>0</v>
      </c>
      <c r="AA1760" s="366">
        <v>0</v>
      </c>
      <c r="AB1760" s="366">
        <v>0</v>
      </c>
      <c r="AC1760" s="366">
        <v>15</v>
      </c>
      <c r="AD1760" s="366">
        <v>1</v>
      </c>
      <c r="AE1760" s="366">
        <v>0</v>
      </c>
      <c r="AF1760" s="366">
        <v>0</v>
      </c>
      <c r="AG1760" s="366">
        <v>0</v>
      </c>
      <c r="AH1760" s="366">
        <v>6</v>
      </c>
      <c r="AI1760" s="366">
        <v>0</v>
      </c>
      <c r="AJ1760" s="366">
        <v>0</v>
      </c>
      <c r="AK1760" s="366">
        <v>0</v>
      </c>
      <c r="AL1760" s="366">
        <v>0</v>
      </c>
      <c r="AO1760" s="248" t="s">
        <v>49</v>
      </c>
      <c r="AP1760" s="248" t="s">
        <v>283</v>
      </c>
      <c r="AQ1760" s="248" t="str">
        <f t="shared" si="44"/>
        <v>Manikganj Saturia</v>
      </c>
      <c r="AR1760" s="392">
        <v>0</v>
      </c>
      <c r="AS1760" s="392">
        <v>0</v>
      </c>
      <c r="AT1760" s="392">
        <v>0</v>
      </c>
      <c r="AU1760" s="392">
        <v>0</v>
      </c>
      <c r="AV1760" s="392">
        <v>0</v>
      </c>
      <c r="AW1760" s="392">
        <v>1</v>
      </c>
      <c r="AX1760" s="392">
        <v>0</v>
      </c>
      <c r="AY1760" s="392">
        <v>0</v>
      </c>
      <c r="AZ1760" s="392">
        <v>0</v>
      </c>
      <c r="BA1760" s="392">
        <v>0</v>
      </c>
      <c r="BB1760" s="392">
        <v>0</v>
      </c>
      <c r="BC1760" s="392">
        <v>0</v>
      </c>
      <c r="BD1760" s="392">
        <v>0</v>
      </c>
      <c r="BE1760" s="392">
        <v>0</v>
      </c>
      <c r="BF1760" s="392">
        <v>0</v>
      </c>
      <c r="BH1760" s="248" t="s">
        <v>49</v>
      </c>
      <c r="BI1760" s="248" t="s">
        <v>283</v>
      </c>
      <c r="BJ1760" s="248" t="str">
        <f t="shared" si="45"/>
        <v>Manikganj Saturia</v>
      </c>
      <c r="BK1760" s="392">
        <v>0</v>
      </c>
      <c r="BL1760" s="392">
        <v>0</v>
      </c>
      <c r="BM1760" s="392">
        <v>0</v>
      </c>
      <c r="BN1760" s="392">
        <v>0</v>
      </c>
      <c r="BO1760" s="392">
        <v>0</v>
      </c>
      <c r="BP1760" s="392">
        <v>1</v>
      </c>
      <c r="BQ1760" s="392">
        <v>0</v>
      </c>
      <c r="BR1760" s="392">
        <v>0</v>
      </c>
      <c r="BS1760" s="392">
        <v>0</v>
      </c>
      <c r="BT1760" s="392">
        <v>0</v>
      </c>
      <c r="BU1760" s="392">
        <v>0</v>
      </c>
      <c r="BV1760" s="392">
        <v>0</v>
      </c>
      <c r="BW1760" s="392">
        <v>0</v>
      </c>
      <c r="BX1760" s="392">
        <v>0</v>
      </c>
      <c r="BY1760" s="392">
        <v>0</v>
      </c>
      <c r="CA1760" s="248" t="s">
        <v>49</v>
      </c>
      <c r="CB1760" s="248" t="s">
        <v>283</v>
      </c>
      <c r="CC1760" s="248" t="str">
        <f t="shared" si="46"/>
        <v>Manikganj Saturia</v>
      </c>
      <c r="CD1760" s="395">
        <v>0</v>
      </c>
      <c r="CE1760" s="395">
        <v>0</v>
      </c>
      <c r="CF1760" s="395">
        <v>0</v>
      </c>
      <c r="CG1760" s="395">
        <v>0</v>
      </c>
      <c r="CH1760" s="395">
        <v>0</v>
      </c>
      <c r="CI1760" s="395">
        <v>0</v>
      </c>
      <c r="CJ1760" s="395">
        <v>0</v>
      </c>
      <c r="CK1760" s="395">
        <v>0</v>
      </c>
      <c r="CN1760" s="248" t="s">
        <v>49</v>
      </c>
      <c r="CO1760" s="248" t="s">
        <v>283</v>
      </c>
      <c r="CP1760" s="248" t="str">
        <f t="shared" si="47"/>
        <v>Manikganj Saturia</v>
      </c>
      <c r="CQ1760" s="395">
        <v>0</v>
      </c>
      <c r="CR1760" s="395">
        <v>0</v>
      </c>
      <c r="CS1760" s="395">
        <v>0</v>
      </c>
      <c r="CT1760" s="395">
        <v>0</v>
      </c>
      <c r="CU1760" s="395">
        <v>0</v>
      </c>
      <c r="CV1760" s="395">
        <v>0</v>
      </c>
      <c r="CW1760" s="395">
        <v>0</v>
      </c>
      <c r="CX1760" s="395">
        <v>0</v>
      </c>
      <c r="CZ1760" s="248" t="s">
        <v>49</v>
      </c>
      <c r="DA1760" s="248" t="s">
        <v>283</v>
      </c>
      <c r="DB1760" s="248" t="str">
        <f t="shared" si="48"/>
        <v>Manikganj Saturia</v>
      </c>
      <c r="DC1760" s="365">
        <v>7</v>
      </c>
      <c r="DD1760"/>
      <c r="DE1760" s="248" t="s">
        <v>49</v>
      </c>
      <c r="DF1760" s="248" t="s">
        <v>283</v>
      </c>
      <c r="DG1760" s="248" t="str">
        <f t="shared" si="49"/>
        <v>Manikganj Saturia</v>
      </c>
      <c r="DH1760" s="365">
        <v>16</v>
      </c>
      <c r="DI1760"/>
      <c r="DJ1760" s="248" t="s">
        <v>49</v>
      </c>
      <c r="DK1760" s="248" t="s">
        <v>283</v>
      </c>
      <c r="DL1760" s="248" t="str">
        <f t="shared" si="52"/>
        <v>Manikganj Saturia</v>
      </c>
      <c r="DM1760" s="365"/>
      <c r="DN1760"/>
      <c r="DO1760" s="248" t="s">
        <v>49</v>
      </c>
      <c r="DP1760" s="248" t="s">
        <v>283</v>
      </c>
      <c r="DQ1760" s="248" t="str">
        <f t="shared" si="53"/>
        <v>Manikganj Saturia</v>
      </c>
      <c r="DR1760" s="365"/>
    </row>
    <row r="1761" spans="1:122" ht="15" hidden="1" x14ac:dyDescent="0.25">
      <c r="A1761" s="248" t="s">
        <v>49</v>
      </c>
      <c r="B1761" s="248" t="s">
        <v>284</v>
      </c>
      <c r="C1761" s="248" t="str">
        <f t="shared" si="50"/>
        <v>Manikganj Sibalaya</v>
      </c>
      <c r="D1761" s="366">
        <v>42</v>
      </c>
      <c r="E1761" s="366">
        <v>3</v>
      </c>
      <c r="F1761" s="366">
        <v>0</v>
      </c>
      <c r="G1761" s="366">
        <v>0</v>
      </c>
      <c r="H1761" s="366">
        <v>0</v>
      </c>
      <c r="I1761" s="366">
        <v>11</v>
      </c>
      <c r="J1761" s="366">
        <v>0</v>
      </c>
      <c r="K1761" s="366">
        <v>0</v>
      </c>
      <c r="L1761" s="366">
        <v>0</v>
      </c>
      <c r="M1761" s="366">
        <v>0</v>
      </c>
      <c r="N1761" s="366">
        <v>4</v>
      </c>
      <c r="O1761" s="366">
        <v>0</v>
      </c>
      <c r="P1761" s="366">
        <v>0</v>
      </c>
      <c r="Q1761" s="366">
        <v>0</v>
      </c>
      <c r="R1761" s="366">
        <v>0</v>
      </c>
      <c r="S1761" s="169"/>
      <c r="T1761" s="169"/>
      <c r="U1761" s="248" t="s">
        <v>49</v>
      </c>
      <c r="V1761" s="248" t="s">
        <v>284</v>
      </c>
      <c r="W1761" s="248" t="str">
        <f t="shared" si="51"/>
        <v>Manikganj Sibalaya</v>
      </c>
      <c r="X1761" s="366">
        <v>30</v>
      </c>
      <c r="Y1761" s="366">
        <v>2</v>
      </c>
      <c r="Z1761" s="366">
        <v>0</v>
      </c>
      <c r="AA1761" s="366">
        <v>0</v>
      </c>
      <c r="AB1761" s="366">
        <v>0</v>
      </c>
      <c r="AC1761" s="366">
        <v>2</v>
      </c>
      <c r="AD1761" s="366">
        <v>1</v>
      </c>
      <c r="AE1761" s="366">
        <v>0</v>
      </c>
      <c r="AF1761" s="366">
        <v>0</v>
      </c>
      <c r="AG1761" s="366">
        <v>0</v>
      </c>
      <c r="AH1761" s="366">
        <v>3</v>
      </c>
      <c r="AI1761" s="366">
        <v>0</v>
      </c>
      <c r="AJ1761" s="366">
        <v>0</v>
      </c>
      <c r="AK1761" s="366">
        <v>0</v>
      </c>
      <c r="AL1761" s="366">
        <v>0</v>
      </c>
      <c r="AO1761" s="248" t="s">
        <v>49</v>
      </c>
      <c r="AP1761" s="248" t="s">
        <v>284</v>
      </c>
      <c r="AQ1761" s="248" t="str">
        <f t="shared" si="44"/>
        <v>Manikganj Sibalaya</v>
      </c>
      <c r="AR1761" s="392">
        <v>0</v>
      </c>
      <c r="AS1761" s="392">
        <v>0</v>
      </c>
      <c r="AT1761" s="392">
        <v>0</v>
      </c>
      <c r="AU1761" s="392">
        <v>0</v>
      </c>
      <c r="AV1761" s="392">
        <v>0</v>
      </c>
      <c r="AW1761" s="392">
        <v>1</v>
      </c>
      <c r="AX1761" s="392">
        <v>0</v>
      </c>
      <c r="AY1761" s="392">
        <v>0</v>
      </c>
      <c r="AZ1761" s="392">
        <v>0</v>
      </c>
      <c r="BA1761" s="392">
        <v>0</v>
      </c>
      <c r="BB1761" s="392">
        <v>0</v>
      </c>
      <c r="BC1761" s="392">
        <v>0</v>
      </c>
      <c r="BD1761" s="392">
        <v>0</v>
      </c>
      <c r="BE1761" s="392">
        <v>0</v>
      </c>
      <c r="BF1761" s="392">
        <v>0</v>
      </c>
      <c r="BH1761" s="248" t="s">
        <v>49</v>
      </c>
      <c r="BI1761" s="248" t="s">
        <v>284</v>
      </c>
      <c r="BJ1761" s="248" t="str">
        <f t="shared" si="45"/>
        <v>Manikganj Sibalaya</v>
      </c>
      <c r="BK1761" s="392">
        <v>1</v>
      </c>
      <c r="BL1761" s="392">
        <v>0</v>
      </c>
      <c r="BM1761" s="392">
        <v>0</v>
      </c>
      <c r="BN1761" s="392">
        <v>0</v>
      </c>
      <c r="BO1761" s="392">
        <v>0</v>
      </c>
      <c r="BP1761" s="392">
        <v>0</v>
      </c>
      <c r="BQ1761" s="392">
        <v>0</v>
      </c>
      <c r="BR1761" s="392">
        <v>0</v>
      </c>
      <c r="BS1761" s="392">
        <v>0</v>
      </c>
      <c r="BT1761" s="392">
        <v>0</v>
      </c>
      <c r="BU1761" s="392">
        <v>0</v>
      </c>
      <c r="BV1761" s="392">
        <v>0</v>
      </c>
      <c r="BW1761" s="392">
        <v>0</v>
      </c>
      <c r="BX1761" s="392">
        <v>0</v>
      </c>
      <c r="BY1761" s="392">
        <v>0</v>
      </c>
      <c r="CA1761" s="248" t="s">
        <v>49</v>
      </c>
      <c r="CB1761" s="248" t="s">
        <v>284</v>
      </c>
      <c r="CC1761" s="248" t="str">
        <f t="shared" si="46"/>
        <v>Manikganj Sibalaya</v>
      </c>
      <c r="CD1761" s="395">
        <v>0</v>
      </c>
      <c r="CE1761" s="395">
        <v>0</v>
      </c>
      <c r="CF1761" s="395">
        <v>0</v>
      </c>
      <c r="CG1761" s="395">
        <v>0</v>
      </c>
      <c r="CH1761" s="395">
        <v>0</v>
      </c>
      <c r="CI1761" s="395">
        <v>0</v>
      </c>
      <c r="CJ1761" s="395">
        <v>0</v>
      </c>
      <c r="CK1761" s="395">
        <v>0</v>
      </c>
      <c r="CN1761" s="248" t="s">
        <v>49</v>
      </c>
      <c r="CO1761" s="248" t="s">
        <v>284</v>
      </c>
      <c r="CP1761" s="248" t="str">
        <f t="shared" si="47"/>
        <v>Manikganj Sibalaya</v>
      </c>
      <c r="CQ1761" s="395">
        <v>0</v>
      </c>
      <c r="CR1761" s="395">
        <v>0</v>
      </c>
      <c r="CS1761" s="395">
        <v>0</v>
      </c>
      <c r="CT1761" s="395">
        <v>0</v>
      </c>
      <c r="CU1761" s="395">
        <v>0</v>
      </c>
      <c r="CV1761" s="395">
        <v>0</v>
      </c>
      <c r="CW1761" s="395">
        <v>0</v>
      </c>
      <c r="CX1761" s="395">
        <v>0</v>
      </c>
      <c r="CZ1761" s="248" t="s">
        <v>49</v>
      </c>
      <c r="DA1761" s="248" t="s">
        <v>284</v>
      </c>
      <c r="DB1761" s="248" t="str">
        <f t="shared" si="48"/>
        <v>Manikganj Sibalaya</v>
      </c>
      <c r="DC1761" s="365">
        <v>1</v>
      </c>
      <c r="DD1761"/>
      <c r="DE1761" s="248" t="s">
        <v>49</v>
      </c>
      <c r="DF1761" s="248" t="s">
        <v>284</v>
      </c>
      <c r="DG1761" s="248" t="str">
        <f t="shared" si="49"/>
        <v>Manikganj Sibalaya</v>
      </c>
      <c r="DH1761" s="365">
        <v>3</v>
      </c>
      <c r="DI1761"/>
      <c r="DJ1761" s="248" t="s">
        <v>49</v>
      </c>
      <c r="DK1761" s="248" t="s">
        <v>284</v>
      </c>
      <c r="DL1761" s="248" t="str">
        <f t="shared" si="52"/>
        <v>Manikganj Sibalaya</v>
      </c>
      <c r="DM1761" s="365"/>
      <c r="DN1761"/>
      <c r="DO1761" s="248" t="s">
        <v>49</v>
      </c>
      <c r="DP1761" s="248" t="s">
        <v>284</v>
      </c>
      <c r="DQ1761" s="248" t="str">
        <f t="shared" si="53"/>
        <v>Manikganj Sibalaya</v>
      </c>
      <c r="DR1761" s="365"/>
    </row>
    <row r="1762" spans="1:122" ht="15" hidden="1" x14ac:dyDescent="0.25">
      <c r="A1762" s="248" t="s">
        <v>49</v>
      </c>
      <c r="B1762" s="248" t="s">
        <v>285</v>
      </c>
      <c r="C1762" s="248" t="str">
        <f t="shared" si="50"/>
        <v>Manikganj Singair</v>
      </c>
      <c r="D1762" s="366">
        <v>43</v>
      </c>
      <c r="E1762" s="366">
        <v>4</v>
      </c>
      <c r="F1762" s="366">
        <v>0</v>
      </c>
      <c r="G1762" s="366">
        <v>0</v>
      </c>
      <c r="H1762" s="366">
        <v>0</v>
      </c>
      <c r="I1762" s="366">
        <v>34</v>
      </c>
      <c r="J1762" s="366">
        <v>0</v>
      </c>
      <c r="K1762" s="366">
        <v>0</v>
      </c>
      <c r="L1762" s="366">
        <v>0</v>
      </c>
      <c r="M1762" s="366">
        <v>0</v>
      </c>
      <c r="N1762" s="366">
        <v>10</v>
      </c>
      <c r="O1762" s="366">
        <v>0</v>
      </c>
      <c r="P1762" s="366">
        <v>0</v>
      </c>
      <c r="Q1762" s="366">
        <v>0</v>
      </c>
      <c r="R1762" s="366">
        <v>0</v>
      </c>
      <c r="S1762" s="169"/>
      <c r="T1762" s="169"/>
      <c r="U1762" s="248" t="s">
        <v>49</v>
      </c>
      <c r="V1762" s="248" t="s">
        <v>285</v>
      </c>
      <c r="W1762" s="248" t="str">
        <f t="shared" si="51"/>
        <v>Manikganj Singair</v>
      </c>
      <c r="X1762" s="366">
        <v>31</v>
      </c>
      <c r="Y1762" s="366">
        <v>1</v>
      </c>
      <c r="Z1762" s="366">
        <v>0</v>
      </c>
      <c r="AA1762" s="366">
        <v>0</v>
      </c>
      <c r="AB1762" s="366">
        <v>0</v>
      </c>
      <c r="AC1762" s="366">
        <v>38</v>
      </c>
      <c r="AD1762" s="366">
        <v>1</v>
      </c>
      <c r="AE1762" s="366">
        <v>0</v>
      </c>
      <c r="AF1762" s="366">
        <v>0</v>
      </c>
      <c r="AG1762" s="366">
        <v>0</v>
      </c>
      <c r="AH1762" s="366">
        <v>18</v>
      </c>
      <c r="AI1762" s="366">
        <v>0</v>
      </c>
      <c r="AJ1762" s="366">
        <v>0</v>
      </c>
      <c r="AK1762" s="366">
        <v>0</v>
      </c>
      <c r="AL1762" s="366">
        <v>0</v>
      </c>
      <c r="AO1762" s="248" t="s">
        <v>49</v>
      </c>
      <c r="AP1762" s="248" t="s">
        <v>285</v>
      </c>
      <c r="AQ1762" s="248" t="str">
        <f t="shared" si="44"/>
        <v>Manikganj Singair</v>
      </c>
      <c r="AR1762" s="392">
        <v>0</v>
      </c>
      <c r="AS1762" s="392">
        <v>0</v>
      </c>
      <c r="AT1762" s="392">
        <v>0</v>
      </c>
      <c r="AU1762" s="392">
        <v>0</v>
      </c>
      <c r="AV1762" s="392">
        <v>0</v>
      </c>
      <c r="AW1762" s="392">
        <v>0</v>
      </c>
      <c r="AX1762" s="392">
        <v>0</v>
      </c>
      <c r="AY1762" s="392">
        <v>0</v>
      </c>
      <c r="AZ1762" s="392">
        <v>0</v>
      </c>
      <c r="BA1762" s="392">
        <v>0</v>
      </c>
      <c r="BB1762" s="392">
        <v>2</v>
      </c>
      <c r="BC1762" s="392">
        <v>0</v>
      </c>
      <c r="BD1762" s="392">
        <v>0</v>
      </c>
      <c r="BE1762" s="392">
        <v>0</v>
      </c>
      <c r="BF1762" s="392">
        <v>0</v>
      </c>
      <c r="BH1762" s="248" t="s">
        <v>49</v>
      </c>
      <c r="BI1762" s="248" t="s">
        <v>285</v>
      </c>
      <c r="BJ1762" s="248" t="str">
        <f t="shared" si="45"/>
        <v>Manikganj Singair</v>
      </c>
      <c r="BK1762" s="392">
        <v>0</v>
      </c>
      <c r="BL1762" s="392">
        <v>0</v>
      </c>
      <c r="BM1762" s="392">
        <v>0</v>
      </c>
      <c r="BN1762" s="392">
        <v>0</v>
      </c>
      <c r="BO1762" s="392">
        <v>0</v>
      </c>
      <c r="BP1762" s="392">
        <v>0</v>
      </c>
      <c r="BQ1762" s="392">
        <v>0</v>
      </c>
      <c r="BR1762" s="392">
        <v>0</v>
      </c>
      <c r="BS1762" s="392">
        <v>0</v>
      </c>
      <c r="BT1762" s="392">
        <v>0</v>
      </c>
      <c r="BU1762" s="392">
        <v>1</v>
      </c>
      <c r="BV1762" s="392">
        <v>0</v>
      </c>
      <c r="BW1762" s="392">
        <v>0</v>
      </c>
      <c r="BX1762" s="392">
        <v>0</v>
      </c>
      <c r="BY1762" s="392">
        <v>0</v>
      </c>
      <c r="CA1762" s="248" t="s">
        <v>49</v>
      </c>
      <c r="CB1762" s="248" t="s">
        <v>285</v>
      </c>
      <c r="CC1762" s="248" t="str">
        <f t="shared" si="46"/>
        <v>Manikganj Singair</v>
      </c>
      <c r="CD1762" s="395">
        <v>0</v>
      </c>
      <c r="CE1762" s="395">
        <v>0</v>
      </c>
      <c r="CF1762" s="395">
        <v>0</v>
      </c>
      <c r="CG1762" s="395">
        <v>0</v>
      </c>
      <c r="CH1762" s="395">
        <v>0</v>
      </c>
      <c r="CI1762" s="395">
        <v>0</v>
      </c>
      <c r="CJ1762" s="395">
        <v>0</v>
      </c>
      <c r="CK1762" s="395">
        <v>0</v>
      </c>
      <c r="CN1762" s="248" t="s">
        <v>49</v>
      </c>
      <c r="CO1762" s="248" t="s">
        <v>285</v>
      </c>
      <c r="CP1762" s="248" t="str">
        <f t="shared" si="47"/>
        <v>Manikganj Singair</v>
      </c>
      <c r="CQ1762" s="395">
        <v>0</v>
      </c>
      <c r="CR1762" s="395">
        <v>0</v>
      </c>
      <c r="CS1762" s="395">
        <v>0</v>
      </c>
      <c r="CT1762" s="395">
        <v>0</v>
      </c>
      <c r="CU1762" s="395">
        <v>0</v>
      </c>
      <c r="CV1762" s="395">
        <v>0</v>
      </c>
      <c r="CW1762" s="395">
        <v>0</v>
      </c>
      <c r="CX1762" s="395">
        <v>0</v>
      </c>
      <c r="CZ1762" s="248" t="s">
        <v>49</v>
      </c>
      <c r="DA1762" s="248" t="s">
        <v>285</v>
      </c>
      <c r="DB1762" s="248" t="str">
        <f t="shared" si="48"/>
        <v>Manikganj Singair</v>
      </c>
      <c r="DC1762" s="365">
        <v>9</v>
      </c>
      <c r="DD1762"/>
      <c r="DE1762" s="248" t="s">
        <v>49</v>
      </c>
      <c r="DF1762" s="248" t="s">
        <v>285</v>
      </c>
      <c r="DG1762" s="248" t="str">
        <f t="shared" si="49"/>
        <v>Manikganj Singair</v>
      </c>
      <c r="DH1762" s="365">
        <v>8</v>
      </c>
      <c r="DI1762"/>
      <c r="DJ1762" s="248" t="s">
        <v>49</v>
      </c>
      <c r="DK1762" s="248" t="s">
        <v>285</v>
      </c>
      <c r="DL1762" s="248" t="str">
        <f t="shared" si="52"/>
        <v>Manikganj Singair</v>
      </c>
      <c r="DM1762" s="365"/>
      <c r="DN1762"/>
      <c r="DO1762" s="248" t="s">
        <v>49</v>
      </c>
      <c r="DP1762" s="248" t="s">
        <v>285</v>
      </c>
      <c r="DQ1762" s="248" t="str">
        <f t="shared" si="53"/>
        <v>Manikganj Singair</v>
      </c>
      <c r="DR1762" s="365"/>
    </row>
    <row r="1763" spans="1:122" ht="15" hidden="1" x14ac:dyDescent="0.25">
      <c r="A1763" s="248" t="s">
        <v>52</v>
      </c>
      <c r="B1763" s="248" t="s">
        <v>286</v>
      </c>
      <c r="C1763" s="248" t="str">
        <f t="shared" si="50"/>
        <v>Munshiganj DOTS corner: Sadar Hospital</v>
      </c>
      <c r="D1763" s="366">
        <v>0</v>
      </c>
      <c r="E1763" s="366">
        <v>0</v>
      </c>
      <c r="F1763" s="366">
        <v>0</v>
      </c>
      <c r="G1763" s="366">
        <v>0</v>
      </c>
      <c r="H1763" s="366">
        <v>0</v>
      </c>
      <c r="I1763" s="366">
        <v>0</v>
      </c>
      <c r="J1763" s="366">
        <v>0</v>
      </c>
      <c r="K1763" s="366">
        <v>0</v>
      </c>
      <c r="L1763" s="366">
        <v>0</v>
      </c>
      <c r="M1763" s="366">
        <v>0</v>
      </c>
      <c r="N1763" s="366">
        <v>0</v>
      </c>
      <c r="O1763" s="366">
        <v>0</v>
      </c>
      <c r="P1763" s="366">
        <v>0</v>
      </c>
      <c r="Q1763" s="366">
        <v>0</v>
      </c>
      <c r="R1763" s="366">
        <v>0</v>
      </c>
      <c r="S1763" s="179"/>
      <c r="T1763" s="179"/>
      <c r="U1763" s="248" t="s">
        <v>52</v>
      </c>
      <c r="V1763" s="248" t="s">
        <v>286</v>
      </c>
      <c r="W1763" s="248" t="str">
        <f t="shared" si="51"/>
        <v>Munshiganj DOTS corner: Sadar Hospital</v>
      </c>
      <c r="X1763" s="366">
        <v>0</v>
      </c>
      <c r="Y1763" s="366">
        <v>0</v>
      </c>
      <c r="Z1763" s="366">
        <v>0</v>
      </c>
      <c r="AA1763" s="366">
        <v>0</v>
      </c>
      <c r="AB1763" s="366">
        <v>0</v>
      </c>
      <c r="AC1763" s="366">
        <v>0</v>
      </c>
      <c r="AD1763" s="366">
        <v>0</v>
      </c>
      <c r="AE1763" s="366">
        <v>0</v>
      </c>
      <c r="AF1763" s="366">
        <v>0</v>
      </c>
      <c r="AG1763" s="366">
        <v>0</v>
      </c>
      <c r="AH1763" s="366">
        <v>0</v>
      </c>
      <c r="AI1763" s="366">
        <v>0</v>
      </c>
      <c r="AJ1763" s="366">
        <v>0</v>
      </c>
      <c r="AK1763" s="366">
        <v>0</v>
      </c>
      <c r="AL1763" s="366">
        <v>0</v>
      </c>
      <c r="AO1763" s="248" t="s">
        <v>52</v>
      </c>
      <c r="AP1763" s="248" t="s">
        <v>286</v>
      </c>
      <c r="AQ1763" s="248" t="str">
        <f t="shared" si="44"/>
        <v>Munshiganj DOTS corner: Sadar Hospital</v>
      </c>
      <c r="AR1763" s="392">
        <v>0</v>
      </c>
      <c r="AS1763" s="392">
        <v>0</v>
      </c>
      <c r="AT1763" s="392">
        <v>0</v>
      </c>
      <c r="AU1763" s="392">
        <v>0</v>
      </c>
      <c r="AV1763" s="392">
        <v>0</v>
      </c>
      <c r="AW1763" s="392">
        <v>0</v>
      </c>
      <c r="AX1763" s="392">
        <v>0</v>
      </c>
      <c r="AY1763" s="392">
        <v>0</v>
      </c>
      <c r="AZ1763" s="392">
        <v>0</v>
      </c>
      <c r="BA1763" s="392">
        <v>0</v>
      </c>
      <c r="BB1763" s="392">
        <v>0</v>
      </c>
      <c r="BC1763" s="392">
        <v>0</v>
      </c>
      <c r="BD1763" s="392">
        <v>0</v>
      </c>
      <c r="BE1763" s="392">
        <v>0</v>
      </c>
      <c r="BF1763" s="392">
        <v>0</v>
      </c>
      <c r="BH1763" s="248" t="s">
        <v>52</v>
      </c>
      <c r="BI1763" s="248" t="s">
        <v>286</v>
      </c>
      <c r="BJ1763" s="248" t="str">
        <f t="shared" si="45"/>
        <v>Munshiganj DOTS corner: Sadar Hospital</v>
      </c>
      <c r="BK1763" s="392">
        <v>0</v>
      </c>
      <c r="BL1763" s="392">
        <v>0</v>
      </c>
      <c r="BM1763" s="392">
        <v>0</v>
      </c>
      <c r="BN1763" s="392">
        <v>0</v>
      </c>
      <c r="BO1763" s="392">
        <v>0</v>
      </c>
      <c r="BP1763" s="392">
        <v>0</v>
      </c>
      <c r="BQ1763" s="392">
        <v>0</v>
      </c>
      <c r="BR1763" s="392">
        <v>0</v>
      </c>
      <c r="BS1763" s="392">
        <v>0</v>
      </c>
      <c r="BT1763" s="392">
        <v>0</v>
      </c>
      <c r="BU1763" s="392">
        <v>0</v>
      </c>
      <c r="BV1763" s="392">
        <v>0</v>
      </c>
      <c r="BW1763" s="392">
        <v>0</v>
      </c>
      <c r="BX1763" s="392">
        <v>0</v>
      </c>
      <c r="BY1763" s="392">
        <v>0</v>
      </c>
      <c r="CA1763" s="248" t="s">
        <v>52</v>
      </c>
      <c r="CB1763" s="248" t="s">
        <v>286</v>
      </c>
      <c r="CC1763" s="248" t="str">
        <f t="shared" si="46"/>
        <v>Munshiganj DOTS corner: Sadar Hospital</v>
      </c>
      <c r="CD1763" s="395">
        <v>0</v>
      </c>
      <c r="CE1763" s="395">
        <v>0</v>
      </c>
      <c r="CF1763" s="395">
        <v>0</v>
      </c>
      <c r="CG1763" s="395">
        <v>0</v>
      </c>
      <c r="CH1763" s="395">
        <v>0</v>
      </c>
      <c r="CI1763" s="395">
        <v>0</v>
      </c>
      <c r="CJ1763" s="395">
        <v>0</v>
      </c>
      <c r="CK1763" s="395">
        <v>0</v>
      </c>
      <c r="CN1763" s="248" t="s">
        <v>52</v>
      </c>
      <c r="CO1763" s="248" t="s">
        <v>286</v>
      </c>
      <c r="CP1763" s="248" t="str">
        <f t="shared" si="47"/>
        <v>Munshiganj DOTS corner: Sadar Hospital</v>
      </c>
      <c r="CQ1763" s="395">
        <v>0</v>
      </c>
      <c r="CR1763" s="395">
        <v>0</v>
      </c>
      <c r="CS1763" s="395">
        <v>0</v>
      </c>
      <c r="CT1763" s="395">
        <v>0</v>
      </c>
      <c r="CU1763" s="395">
        <v>0</v>
      </c>
      <c r="CV1763" s="395">
        <v>0</v>
      </c>
      <c r="CW1763" s="395">
        <v>0</v>
      </c>
      <c r="CX1763" s="395">
        <v>0</v>
      </c>
      <c r="CZ1763" s="248" t="s">
        <v>52</v>
      </c>
      <c r="DA1763" s="248" t="s">
        <v>286</v>
      </c>
      <c r="DB1763" s="248" t="str">
        <f t="shared" si="48"/>
        <v>Munshiganj DOTS corner: Sadar Hospital</v>
      </c>
      <c r="DC1763" s="365">
        <v>0</v>
      </c>
      <c r="DD1763"/>
      <c r="DE1763" s="248" t="s">
        <v>52</v>
      </c>
      <c r="DF1763" s="248" t="s">
        <v>286</v>
      </c>
      <c r="DG1763" s="248" t="str">
        <f t="shared" si="49"/>
        <v>Munshiganj DOTS corner: Sadar Hospital</v>
      </c>
      <c r="DH1763" s="365">
        <v>0</v>
      </c>
      <c r="DI1763"/>
      <c r="DJ1763" s="248" t="s">
        <v>52</v>
      </c>
      <c r="DK1763" s="248" t="s">
        <v>286</v>
      </c>
      <c r="DL1763" s="248" t="str">
        <f t="shared" si="52"/>
        <v>Munshiganj DOTS corner: Sadar Hospital</v>
      </c>
      <c r="DM1763" s="365"/>
      <c r="DN1763"/>
      <c r="DO1763" s="248" t="s">
        <v>52</v>
      </c>
      <c r="DP1763" s="248" t="s">
        <v>286</v>
      </c>
      <c r="DQ1763" s="248" t="str">
        <f t="shared" si="53"/>
        <v>Munshiganj DOTS corner: Sadar Hospital</v>
      </c>
      <c r="DR1763" s="365"/>
    </row>
    <row r="1764" spans="1:122" ht="15" hidden="1" x14ac:dyDescent="0.25">
      <c r="A1764" s="248" t="s">
        <v>52</v>
      </c>
      <c r="B1764" s="248" t="s">
        <v>287</v>
      </c>
      <c r="C1764" s="248" t="str">
        <f t="shared" si="50"/>
        <v>Munshiganj Gazaria</v>
      </c>
      <c r="D1764" s="366">
        <v>49</v>
      </c>
      <c r="E1764" s="366">
        <v>2</v>
      </c>
      <c r="F1764" s="366">
        <v>0</v>
      </c>
      <c r="G1764" s="366">
        <v>0</v>
      </c>
      <c r="H1764" s="366">
        <v>0</v>
      </c>
      <c r="I1764" s="366">
        <v>5</v>
      </c>
      <c r="J1764" s="366">
        <v>3</v>
      </c>
      <c r="K1764" s="366">
        <v>0</v>
      </c>
      <c r="L1764" s="366">
        <v>0</v>
      </c>
      <c r="M1764" s="366">
        <v>0</v>
      </c>
      <c r="N1764" s="366">
        <v>1</v>
      </c>
      <c r="O1764" s="366">
        <v>0</v>
      </c>
      <c r="P1764" s="366">
        <v>0</v>
      </c>
      <c r="Q1764" s="366">
        <v>0</v>
      </c>
      <c r="R1764" s="366">
        <v>0</v>
      </c>
      <c r="S1764" s="179"/>
      <c r="T1764" s="179"/>
      <c r="U1764" s="248" t="s">
        <v>52</v>
      </c>
      <c r="V1764" s="248" t="s">
        <v>287</v>
      </c>
      <c r="W1764" s="248" t="str">
        <f t="shared" si="51"/>
        <v>Munshiganj Gazaria</v>
      </c>
      <c r="X1764" s="366">
        <v>61</v>
      </c>
      <c r="Y1764" s="366">
        <v>0</v>
      </c>
      <c r="Z1764" s="366">
        <v>0</v>
      </c>
      <c r="AA1764" s="366">
        <v>0</v>
      </c>
      <c r="AB1764" s="366">
        <v>0</v>
      </c>
      <c r="AC1764" s="366">
        <v>7</v>
      </c>
      <c r="AD1764" s="366">
        <v>1</v>
      </c>
      <c r="AE1764" s="366">
        <v>0</v>
      </c>
      <c r="AF1764" s="366">
        <v>0</v>
      </c>
      <c r="AG1764" s="366">
        <v>0</v>
      </c>
      <c r="AH1764" s="366">
        <v>3</v>
      </c>
      <c r="AI1764" s="366">
        <v>0</v>
      </c>
      <c r="AJ1764" s="366">
        <v>0</v>
      </c>
      <c r="AK1764" s="366">
        <v>0</v>
      </c>
      <c r="AL1764" s="366">
        <v>0</v>
      </c>
      <c r="AO1764" s="248" t="s">
        <v>52</v>
      </c>
      <c r="AP1764" s="248" t="s">
        <v>287</v>
      </c>
      <c r="AQ1764" s="248" t="str">
        <f t="shared" si="44"/>
        <v>Munshiganj Gazaria</v>
      </c>
      <c r="AR1764" s="392">
        <v>0</v>
      </c>
      <c r="AS1764" s="392">
        <v>0</v>
      </c>
      <c r="AT1764" s="392">
        <v>0</v>
      </c>
      <c r="AU1764" s="392">
        <v>0</v>
      </c>
      <c r="AV1764" s="392">
        <v>0</v>
      </c>
      <c r="AW1764" s="392">
        <v>0</v>
      </c>
      <c r="AX1764" s="392">
        <v>0</v>
      </c>
      <c r="AY1764" s="392">
        <v>0</v>
      </c>
      <c r="AZ1764" s="392">
        <v>0</v>
      </c>
      <c r="BA1764" s="392">
        <v>0</v>
      </c>
      <c r="BB1764" s="392">
        <v>0</v>
      </c>
      <c r="BC1764" s="392">
        <v>0</v>
      </c>
      <c r="BD1764" s="392">
        <v>0</v>
      </c>
      <c r="BE1764" s="392">
        <v>0</v>
      </c>
      <c r="BF1764" s="392">
        <v>0</v>
      </c>
      <c r="BH1764" s="248" t="s">
        <v>52</v>
      </c>
      <c r="BI1764" s="248" t="s">
        <v>287</v>
      </c>
      <c r="BJ1764" s="248" t="str">
        <f t="shared" si="45"/>
        <v>Munshiganj Gazaria</v>
      </c>
      <c r="BK1764" s="392">
        <v>1</v>
      </c>
      <c r="BL1764" s="392">
        <v>0</v>
      </c>
      <c r="BM1764" s="392">
        <v>0</v>
      </c>
      <c r="BN1764" s="392">
        <v>0</v>
      </c>
      <c r="BO1764" s="392">
        <v>0</v>
      </c>
      <c r="BP1764" s="392">
        <v>0</v>
      </c>
      <c r="BQ1764" s="392">
        <v>0</v>
      </c>
      <c r="BR1764" s="392">
        <v>0</v>
      </c>
      <c r="BS1764" s="392">
        <v>0</v>
      </c>
      <c r="BT1764" s="392">
        <v>0</v>
      </c>
      <c r="BU1764" s="392">
        <v>0</v>
      </c>
      <c r="BV1764" s="392">
        <v>0</v>
      </c>
      <c r="BW1764" s="392">
        <v>0</v>
      </c>
      <c r="BX1764" s="392">
        <v>0</v>
      </c>
      <c r="BY1764" s="392">
        <v>0</v>
      </c>
      <c r="CA1764" s="248" t="s">
        <v>52</v>
      </c>
      <c r="CB1764" s="248" t="s">
        <v>287</v>
      </c>
      <c r="CC1764" s="248" t="str">
        <f t="shared" si="46"/>
        <v>Munshiganj Gazaria</v>
      </c>
      <c r="CD1764" s="395">
        <v>0</v>
      </c>
      <c r="CE1764" s="395">
        <v>0</v>
      </c>
      <c r="CF1764" s="395">
        <v>0</v>
      </c>
      <c r="CG1764" s="395">
        <v>0</v>
      </c>
      <c r="CH1764" s="395">
        <v>0</v>
      </c>
      <c r="CI1764" s="395">
        <v>0</v>
      </c>
      <c r="CJ1764" s="395">
        <v>0</v>
      </c>
      <c r="CK1764" s="395">
        <v>0</v>
      </c>
      <c r="CN1764" s="248" t="s">
        <v>52</v>
      </c>
      <c r="CO1764" s="248" t="s">
        <v>287</v>
      </c>
      <c r="CP1764" s="248" t="str">
        <f t="shared" si="47"/>
        <v>Munshiganj Gazaria</v>
      </c>
      <c r="CQ1764" s="395">
        <v>0</v>
      </c>
      <c r="CR1764" s="395">
        <v>0</v>
      </c>
      <c r="CS1764" s="395">
        <v>0</v>
      </c>
      <c r="CT1764" s="395">
        <v>0</v>
      </c>
      <c r="CU1764" s="395">
        <v>0</v>
      </c>
      <c r="CV1764" s="395">
        <v>0</v>
      </c>
      <c r="CW1764" s="395">
        <v>0</v>
      </c>
      <c r="CX1764" s="395">
        <v>0</v>
      </c>
      <c r="CZ1764" s="248" t="s">
        <v>52</v>
      </c>
      <c r="DA1764" s="248" t="s">
        <v>287</v>
      </c>
      <c r="DB1764" s="248" t="str">
        <f t="shared" si="48"/>
        <v>Munshiganj Gazaria</v>
      </c>
      <c r="DC1764" s="365">
        <v>23</v>
      </c>
      <c r="DD1764"/>
      <c r="DE1764" s="248" t="s">
        <v>52</v>
      </c>
      <c r="DF1764" s="248" t="s">
        <v>287</v>
      </c>
      <c r="DG1764" s="248" t="str">
        <f t="shared" si="49"/>
        <v>Munshiganj Gazaria</v>
      </c>
      <c r="DH1764" s="365">
        <v>16</v>
      </c>
      <c r="DI1764"/>
      <c r="DJ1764" s="248" t="s">
        <v>52</v>
      </c>
      <c r="DK1764" s="248" t="s">
        <v>287</v>
      </c>
      <c r="DL1764" s="248" t="str">
        <f t="shared" si="52"/>
        <v>Munshiganj Gazaria</v>
      </c>
      <c r="DM1764" s="365"/>
      <c r="DN1764"/>
      <c r="DO1764" s="248" t="s">
        <v>52</v>
      </c>
      <c r="DP1764" s="248" t="s">
        <v>287</v>
      </c>
      <c r="DQ1764" s="248" t="str">
        <f t="shared" si="53"/>
        <v>Munshiganj Gazaria</v>
      </c>
      <c r="DR1764" s="365"/>
    </row>
    <row r="1765" spans="1:122" ht="15" hidden="1" x14ac:dyDescent="0.25">
      <c r="A1765" s="248" t="s">
        <v>52</v>
      </c>
      <c r="B1765" s="248" t="s">
        <v>288</v>
      </c>
      <c r="C1765" s="248" t="str">
        <f t="shared" si="50"/>
        <v>Munshiganj Lauhajang</v>
      </c>
      <c r="D1765" s="366">
        <v>66</v>
      </c>
      <c r="E1765" s="366">
        <v>1</v>
      </c>
      <c r="F1765" s="366">
        <v>1</v>
      </c>
      <c r="G1765" s="366">
        <v>0</v>
      </c>
      <c r="H1765" s="366">
        <v>0</v>
      </c>
      <c r="I1765" s="366">
        <v>2</v>
      </c>
      <c r="J1765" s="366">
        <v>0</v>
      </c>
      <c r="K1765" s="366">
        <v>0</v>
      </c>
      <c r="L1765" s="366">
        <v>0</v>
      </c>
      <c r="M1765" s="366">
        <v>0</v>
      </c>
      <c r="N1765" s="366">
        <v>1</v>
      </c>
      <c r="O1765" s="366">
        <v>0</v>
      </c>
      <c r="P1765" s="366">
        <v>0</v>
      </c>
      <c r="Q1765" s="366">
        <v>0</v>
      </c>
      <c r="R1765" s="366">
        <v>0</v>
      </c>
      <c r="S1765" s="179"/>
      <c r="T1765" s="179"/>
      <c r="U1765" s="248" t="s">
        <v>52</v>
      </c>
      <c r="V1765" s="248" t="s">
        <v>288</v>
      </c>
      <c r="W1765" s="248" t="str">
        <f t="shared" si="51"/>
        <v>Munshiganj Lauhajang</v>
      </c>
      <c r="X1765" s="366">
        <v>57</v>
      </c>
      <c r="Y1765" s="366">
        <v>0</v>
      </c>
      <c r="Z1765" s="366">
        <v>0</v>
      </c>
      <c r="AA1765" s="366">
        <v>0</v>
      </c>
      <c r="AB1765" s="366">
        <v>0</v>
      </c>
      <c r="AC1765" s="366">
        <v>0</v>
      </c>
      <c r="AD1765" s="366">
        <v>0</v>
      </c>
      <c r="AE1765" s="366">
        <v>0</v>
      </c>
      <c r="AF1765" s="366">
        <v>0</v>
      </c>
      <c r="AG1765" s="366">
        <v>0</v>
      </c>
      <c r="AH1765" s="366">
        <v>9</v>
      </c>
      <c r="AI1765" s="366">
        <v>0</v>
      </c>
      <c r="AJ1765" s="366">
        <v>0</v>
      </c>
      <c r="AK1765" s="366">
        <v>0</v>
      </c>
      <c r="AL1765" s="366">
        <v>0</v>
      </c>
      <c r="AO1765" s="248" t="s">
        <v>52</v>
      </c>
      <c r="AP1765" s="248" t="s">
        <v>288</v>
      </c>
      <c r="AQ1765" s="248" t="str">
        <f t="shared" ref="AQ1765:AQ1800" si="54">AO1765&amp;" "&amp;AP1765</f>
        <v>Munshiganj Lauhajang</v>
      </c>
      <c r="AR1765" s="392">
        <v>1</v>
      </c>
      <c r="AS1765" s="392">
        <v>0</v>
      </c>
      <c r="AT1765" s="392">
        <v>0</v>
      </c>
      <c r="AU1765" s="392">
        <v>0</v>
      </c>
      <c r="AV1765" s="392">
        <v>0</v>
      </c>
      <c r="AW1765" s="392">
        <v>0</v>
      </c>
      <c r="AX1765" s="392">
        <v>0</v>
      </c>
      <c r="AY1765" s="392">
        <v>0</v>
      </c>
      <c r="AZ1765" s="392">
        <v>0</v>
      </c>
      <c r="BA1765" s="392">
        <v>0</v>
      </c>
      <c r="BB1765" s="392">
        <v>1</v>
      </c>
      <c r="BC1765" s="392">
        <v>0</v>
      </c>
      <c r="BD1765" s="392">
        <v>0</v>
      </c>
      <c r="BE1765" s="392">
        <v>0</v>
      </c>
      <c r="BF1765" s="392">
        <v>0</v>
      </c>
      <c r="BH1765" s="248" t="s">
        <v>52</v>
      </c>
      <c r="BI1765" s="248" t="s">
        <v>288</v>
      </c>
      <c r="BJ1765" s="248" t="str">
        <f t="shared" ref="BJ1765:BJ1800" si="55">BH1765&amp;" "&amp;BI1765</f>
        <v>Munshiganj Lauhajang</v>
      </c>
      <c r="BK1765" s="392">
        <v>1</v>
      </c>
      <c r="BL1765" s="392">
        <v>0</v>
      </c>
      <c r="BM1765" s="392">
        <v>0</v>
      </c>
      <c r="BN1765" s="392">
        <v>0</v>
      </c>
      <c r="BO1765" s="392">
        <v>0</v>
      </c>
      <c r="BP1765" s="392">
        <v>0</v>
      </c>
      <c r="BQ1765" s="392">
        <v>0</v>
      </c>
      <c r="BR1765" s="392">
        <v>0</v>
      </c>
      <c r="BS1765" s="392">
        <v>0</v>
      </c>
      <c r="BT1765" s="392">
        <v>0</v>
      </c>
      <c r="BU1765" s="392">
        <v>0</v>
      </c>
      <c r="BV1765" s="392">
        <v>0</v>
      </c>
      <c r="BW1765" s="392">
        <v>0</v>
      </c>
      <c r="BX1765" s="392">
        <v>0</v>
      </c>
      <c r="BY1765" s="392">
        <v>0</v>
      </c>
      <c r="CA1765" s="248" t="s">
        <v>52</v>
      </c>
      <c r="CB1765" s="248" t="s">
        <v>288</v>
      </c>
      <c r="CC1765" s="248" t="str">
        <f t="shared" ref="CC1765:CC1772" si="56">CA1765&amp;" "&amp;CB1765</f>
        <v>Munshiganj Lauhajang</v>
      </c>
      <c r="CD1765" s="395">
        <v>0</v>
      </c>
      <c r="CE1765" s="395">
        <v>0</v>
      </c>
      <c r="CF1765" s="395">
        <v>0</v>
      </c>
      <c r="CG1765" s="395">
        <v>0</v>
      </c>
      <c r="CH1765" s="395">
        <v>0</v>
      </c>
      <c r="CI1765" s="395">
        <v>0</v>
      </c>
      <c r="CJ1765" s="395">
        <v>0</v>
      </c>
      <c r="CK1765" s="395">
        <v>0</v>
      </c>
      <c r="CN1765" s="248" t="s">
        <v>52</v>
      </c>
      <c r="CO1765" s="248" t="s">
        <v>288</v>
      </c>
      <c r="CP1765" s="248" t="str">
        <f t="shared" ref="CP1765:CP1800" si="57">CN1765&amp;" "&amp;CO1765</f>
        <v>Munshiganj Lauhajang</v>
      </c>
      <c r="CQ1765" s="395">
        <v>0</v>
      </c>
      <c r="CR1765" s="395">
        <v>0</v>
      </c>
      <c r="CS1765" s="395">
        <v>0</v>
      </c>
      <c r="CT1765" s="395">
        <v>0</v>
      </c>
      <c r="CU1765" s="395">
        <v>0</v>
      </c>
      <c r="CV1765" s="395">
        <v>0</v>
      </c>
      <c r="CW1765" s="395">
        <v>0</v>
      </c>
      <c r="CX1765" s="395">
        <v>0</v>
      </c>
      <c r="CZ1765" s="248" t="s">
        <v>52</v>
      </c>
      <c r="DA1765" s="248" t="s">
        <v>288</v>
      </c>
      <c r="DB1765" s="248" t="str">
        <f t="shared" si="48"/>
        <v>Munshiganj Lauhajang</v>
      </c>
      <c r="DC1765" s="365">
        <v>6</v>
      </c>
      <c r="DD1765"/>
      <c r="DE1765" s="248" t="s">
        <v>52</v>
      </c>
      <c r="DF1765" s="248" t="s">
        <v>288</v>
      </c>
      <c r="DG1765" s="248" t="str">
        <f t="shared" si="49"/>
        <v>Munshiganj Lauhajang</v>
      </c>
      <c r="DH1765" s="365">
        <v>9</v>
      </c>
      <c r="DI1765"/>
      <c r="DJ1765" s="248" t="s">
        <v>52</v>
      </c>
      <c r="DK1765" s="248" t="s">
        <v>288</v>
      </c>
      <c r="DL1765" s="248" t="str">
        <f t="shared" si="52"/>
        <v>Munshiganj Lauhajang</v>
      </c>
      <c r="DM1765" s="365"/>
      <c r="DN1765"/>
      <c r="DO1765" s="248" t="s">
        <v>52</v>
      </c>
      <c r="DP1765" s="248" t="s">
        <v>288</v>
      </c>
      <c r="DQ1765" s="248" t="str">
        <f t="shared" si="53"/>
        <v>Munshiganj Lauhajang</v>
      </c>
      <c r="DR1765" s="365"/>
    </row>
    <row r="1766" spans="1:122" ht="15" hidden="1" x14ac:dyDescent="0.25">
      <c r="A1766" s="248" t="s">
        <v>52</v>
      </c>
      <c r="B1766" s="227" t="s">
        <v>289</v>
      </c>
      <c r="C1766" s="248" t="str">
        <f t="shared" si="50"/>
        <v>Munshiganj Munshiganj Sadar</v>
      </c>
      <c r="D1766" s="366">
        <v>123</v>
      </c>
      <c r="E1766" s="366">
        <v>4</v>
      </c>
      <c r="F1766" s="366">
        <v>0</v>
      </c>
      <c r="G1766" s="366">
        <v>0</v>
      </c>
      <c r="H1766" s="366">
        <v>0</v>
      </c>
      <c r="I1766" s="366">
        <v>4</v>
      </c>
      <c r="J1766" s="366">
        <v>3</v>
      </c>
      <c r="K1766" s="366">
        <v>0</v>
      </c>
      <c r="L1766" s="366">
        <v>0</v>
      </c>
      <c r="M1766" s="366">
        <v>0</v>
      </c>
      <c r="N1766" s="366">
        <v>15</v>
      </c>
      <c r="O1766" s="366">
        <v>0</v>
      </c>
      <c r="P1766" s="366">
        <v>0</v>
      </c>
      <c r="Q1766" s="366">
        <v>0</v>
      </c>
      <c r="R1766" s="366">
        <v>0</v>
      </c>
      <c r="S1766" s="179"/>
      <c r="T1766" s="179"/>
      <c r="U1766" s="248" t="s">
        <v>52</v>
      </c>
      <c r="V1766" s="227" t="s">
        <v>289</v>
      </c>
      <c r="W1766" s="248" t="str">
        <f t="shared" si="51"/>
        <v>Munshiganj Munshiganj Sadar</v>
      </c>
      <c r="X1766" s="366">
        <v>102</v>
      </c>
      <c r="Y1766" s="366">
        <v>0</v>
      </c>
      <c r="Z1766" s="366">
        <v>0</v>
      </c>
      <c r="AA1766" s="366">
        <v>0</v>
      </c>
      <c r="AB1766" s="366">
        <v>0</v>
      </c>
      <c r="AC1766" s="366">
        <v>3</v>
      </c>
      <c r="AD1766" s="366">
        <v>0</v>
      </c>
      <c r="AE1766" s="366">
        <v>0</v>
      </c>
      <c r="AF1766" s="366">
        <v>0</v>
      </c>
      <c r="AG1766" s="366">
        <v>0</v>
      </c>
      <c r="AH1766" s="366">
        <v>17</v>
      </c>
      <c r="AI1766" s="366">
        <v>0</v>
      </c>
      <c r="AJ1766" s="366">
        <v>0</v>
      </c>
      <c r="AK1766" s="366">
        <v>0</v>
      </c>
      <c r="AL1766" s="366">
        <v>0</v>
      </c>
      <c r="AO1766" s="248" t="s">
        <v>52</v>
      </c>
      <c r="AP1766" s="227" t="s">
        <v>289</v>
      </c>
      <c r="AQ1766" s="248" t="str">
        <f t="shared" si="54"/>
        <v>Munshiganj Munshiganj Sadar</v>
      </c>
      <c r="AR1766" s="392">
        <v>1</v>
      </c>
      <c r="AS1766" s="392">
        <v>0</v>
      </c>
      <c r="AT1766" s="392">
        <v>0</v>
      </c>
      <c r="AU1766" s="392">
        <v>0</v>
      </c>
      <c r="AV1766" s="392">
        <v>0</v>
      </c>
      <c r="AW1766" s="392">
        <v>1</v>
      </c>
      <c r="AX1766" s="392">
        <v>0</v>
      </c>
      <c r="AY1766" s="392">
        <v>0</v>
      </c>
      <c r="AZ1766" s="392">
        <v>0</v>
      </c>
      <c r="BA1766" s="392">
        <v>0</v>
      </c>
      <c r="BB1766" s="392">
        <v>3</v>
      </c>
      <c r="BC1766" s="392">
        <v>0</v>
      </c>
      <c r="BD1766" s="392">
        <v>0</v>
      </c>
      <c r="BE1766" s="392">
        <v>0</v>
      </c>
      <c r="BF1766" s="392">
        <v>0</v>
      </c>
      <c r="BH1766" s="248" t="s">
        <v>52</v>
      </c>
      <c r="BI1766" s="227" t="s">
        <v>289</v>
      </c>
      <c r="BJ1766" s="248" t="str">
        <f t="shared" si="55"/>
        <v>Munshiganj Munshiganj Sadar</v>
      </c>
      <c r="BK1766" s="392">
        <v>1</v>
      </c>
      <c r="BL1766" s="392">
        <v>0</v>
      </c>
      <c r="BM1766" s="392">
        <v>0</v>
      </c>
      <c r="BN1766" s="392">
        <v>0</v>
      </c>
      <c r="BO1766" s="392">
        <v>0</v>
      </c>
      <c r="BP1766" s="392">
        <v>2</v>
      </c>
      <c r="BQ1766" s="392">
        <v>0</v>
      </c>
      <c r="BR1766" s="392">
        <v>0</v>
      </c>
      <c r="BS1766" s="392">
        <v>0</v>
      </c>
      <c r="BT1766" s="392">
        <v>0</v>
      </c>
      <c r="BU1766" s="392">
        <v>1</v>
      </c>
      <c r="BV1766" s="392">
        <v>0</v>
      </c>
      <c r="BW1766" s="392">
        <v>0</v>
      </c>
      <c r="BX1766" s="392">
        <v>0</v>
      </c>
      <c r="BY1766" s="392">
        <v>0</v>
      </c>
      <c r="CA1766" s="248" t="s">
        <v>52</v>
      </c>
      <c r="CB1766" s="227" t="s">
        <v>289</v>
      </c>
      <c r="CC1766" s="248" t="str">
        <f t="shared" si="56"/>
        <v>Munshiganj Munshiganj Sadar</v>
      </c>
      <c r="CD1766" s="395">
        <v>59</v>
      </c>
      <c r="CE1766" s="395">
        <v>9</v>
      </c>
      <c r="CF1766" s="395">
        <v>13</v>
      </c>
      <c r="CG1766" s="395">
        <v>0</v>
      </c>
      <c r="CH1766" s="395">
        <v>0</v>
      </c>
      <c r="CI1766" s="395">
        <v>0</v>
      </c>
      <c r="CJ1766" s="395">
        <v>0</v>
      </c>
      <c r="CK1766" s="395">
        <v>0</v>
      </c>
      <c r="CN1766" s="248" t="s">
        <v>52</v>
      </c>
      <c r="CO1766" s="227" t="s">
        <v>289</v>
      </c>
      <c r="CP1766" s="248" t="str">
        <f t="shared" si="57"/>
        <v>Munshiganj Munshiganj Sadar</v>
      </c>
      <c r="CQ1766" s="395">
        <v>57</v>
      </c>
      <c r="CR1766" s="395">
        <v>7</v>
      </c>
      <c r="CS1766" s="395">
        <v>15</v>
      </c>
      <c r="CT1766" s="395">
        <v>0</v>
      </c>
      <c r="CU1766" s="395">
        <v>0</v>
      </c>
      <c r="CV1766" s="395">
        <v>0</v>
      </c>
      <c r="CW1766" s="395">
        <v>0</v>
      </c>
      <c r="CX1766" s="395">
        <v>0</v>
      </c>
      <c r="CZ1766" s="248" t="s">
        <v>52</v>
      </c>
      <c r="DA1766" s="227" t="s">
        <v>289</v>
      </c>
      <c r="DB1766" s="248" t="str">
        <f t="shared" si="48"/>
        <v>Munshiganj Munshiganj Sadar</v>
      </c>
      <c r="DC1766" s="365">
        <v>6</v>
      </c>
      <c r="DD1766"/>
      <c r="DE1766" s="248" t="s">
        <v>52</v>
      </c>
      <c r="DF1766" s="227" t="s">
        <v>289</v>
      </c>
      <c r="DG1766" s="248" t="str">
        <f t="shared" si="49"/>
        <v>Munshiganj Munshiganj Sadar</v>
      </c>
      <c r="DH1766" s="365">
        <v>5</v>
      </c>
      <c r="DI1766"/>
      <c r="DJ1766" s="248" t="s">
        <v>52</v>
      </c>
      <c r="DK1766" s="227" t="s">
        <v>289</v>
      </c>
      <c r="DL1766" s="248" t="str">
        <f t="shared" si="52"/>
        <v>Munshiganj Munshiganj Sadar</v>
      </c>
      <c r="DM1766" s="365"/>
      <c r="DN1766"/>
      <c r="DO1766" s="248" t="s">
        <v>52</v>
      </c>
      <c r="DP1766" s="227" t="s">
        <v>289</v>
      </c>
      <c r="DQ1766" s="248" t="str">
        <f t="shared" si="53"/>
        <v>Munshiganj Munshiganj Sadar</v>
      </c>
      <c r="DR1766" s="365"/>
    </row>
    <row r="1767" spans="1:122" ht="15" hidden="1" x14ac:dyDescent="0.25">
      <c r="A1767" s="248" t="s">
        <v>52</v>
      </c>
      <c r="B1767" s="249" t="s">
        <v>86</v>
      </c>
      <c r="C1767" s="248" t="str">
        <f t="shared" si="50"/>
        <v>Munshiganj Prison</v>
      </c>
      <c r="D1767" s="366">
        <v>0</v>
      </c>
      <c r="E1767" s="366">
        <v>0</v>
      </c>
      <c r="F1767" s="366">
        <v>0</v>
      </c>
      <c r="G1767" s="366">
        <v>0</v>
      </c>
      <c r="H1767" s="366">
        <v>0</v>
      </c>
      <c r="I1767" s="366">
        <v>0</v>
      </c>
      <c r="J1767" s="366">
        <v>0</v>
      </c>
      <c r="K1767" s="366">
        <v>0</v>
      </c>
      <c r="L1767" s="366">
        <v>0</v>
      </c>
      <c r="M1767" s="366">
        <v>0</v>
      </c>
      <c r="N1767" s="366">
        <v>0</v>
      </c>
      <c r="O1767" s="366">
        <v>0</v>
      </c>
      <c r="P1767" s="366">
        <v>0</v>
      </c>
      <c r="Q1767" s="366">
        <v>0</v>
      </c>
      <c r="R1767" s="366">
        <v>0</v>
      </c>
      <c r="S1767" s="179"/>
      <c r="T1767" s="179"/>
      <c r="U1767" s="248" t="s">
        <v>52</v>
      </c>
      <c r="V1767" s="249" t="s">
        <v>86</v>
      </c>
      <c r="W1767" s="248" t="str">
        <f t="shared" si="51"/>
        <v>Munshiganj Prison</v>
      </c>
      <c r="X1767" s="366">
        <v>0</v>
      </c>
      <c r="Y1767" s="366">
        <v>0</v>
      </c>
      <c r="Z1767" s="366">
        <v>0</v>
      </c>
      <c r="AA1767" s="366">
        <v>0</v>
      </c>
      <c r="AB1767" s="366">
        <v>0</v>
      </c>
      <c r="AC1767" s="366">
        <v>0</v>
      </c>
      <c r="AD1767" s="366">
        <v>0</v>
      </c>
      <c r="AE1767" s="366">
        <v>0</v>
      </c>
      <c r="AF1767" s="366">
        <v>0</v>
      </c>
      <c r="AG1767" s="366">
        <v>0</v>
      </c>
      <c r="AH1767" s="366">
        <v>0</v>
      </c>
      <c r="AI1767" s="366">
        <v>0</v>
      </c>
      <c r="AJ1767" s="366">
        <v>0</v>
      </c>
      <c r="AK1767" s="366">
        <v>0</v>
      </c>
      <c r="AL1767" s="366">
        <v>0</v>
      </c>
      <c r="AO1767" s="248" t="s">
        <v>52</v>
      </c>
      <c r="AP1767" s="249" t="s">
        <v>86</v>
      </c>
      <c r="AQ1767" s="248" t="str">
        <f t="shared" si="54"/>
        <v>Munshiganj Prison</v>
      </c>
      <c r="AR1767" s="392">
        <v>0</v>
      </c>
      <c r="AS1767" s="392">
        <v>0</v>
      </c>
      <c r="AT1767" s="392">
        <v>0</v>
      </c>
      <c r="AU1767" s="392">
        <v>0</v>
      </c>
      <c r="AV1767" s="392">
        <v>0</v>
      </c>
      <c r="AW1767" s="392">
        <v>0</v>
      </c>
      <c r="AX1767" s="392">
        <v>0</v>
      </c>
      <c r="AY1767" s="392">
        <v>0</v>
      </c>
      <c r="AZ1767" s="392">
        <v>0</v>
      </c>
      <c r="BA1767" s="392">
        <v>0</v>
      </c>
      <c r="BB1767" s="392">
        <v>0</v>
      </c>
      <c r="BC1767" s="392">
        <v>0</v>
      </c>
      <c r="BD1767" s="392">
        <v>0</v>
      </c>
      <c r="BE1767" s="392">
        <v>0</v>
      </c>
      <c r="BF1767" s="392">
        <v>0</v>
      </c>
      <c r="BH1767" s="248" t="s">
        <v>52</v>
      </c>
      <c r="BI1767" s="249" t="s">
        <v>86</v>
      </c>
      <c r="BJ1767" s="248" t="str">
        <f t="shared" si="55"/>
        <v>Munshiganj Prison</v>
      </c>
      <c r="BK1767" s="392">
        <v>0</v>
      </c>
      <c r="BL1767" s="392">
        <v>0</v>
      </c>
      <c r="BM1767" s="392">
        <v>0</v>
      </c>
      <c r="BN1767" s="392">
        <v>0</v>
      </c>
      <c r="BO1767" s="392">
        <v>0</v>
      </c>
      <c r="BP1767" s="392">
        <v>0</v>
      </c>
      <c r="BQ1767" s="392">
        <v>0</v>
      </c>
      <c r="BR1767" s="392">
        <v>0</v>
      </c>
      <c r="BS1767" s="392">
        <v>0</v>
      </c>
      <c r="BT1767" s="392">
        <v>0</v>
      </c>
      <c r="BU1767" s="392">
        <v>0</v>
      </c>
      <c r="BV1767" s="392">
        <v>0</v>
      </c>
      <c r="BW1767" s="392">
        <v>0</v>
      </c>
      <c r="BX1767" s="392">
        <v>0</v>
      </c>
      <c r="BY1767" s="392">
        <v>0</v>
      </c>
      <c r="CA1767" s="248" t="s">
        <v>52</v>
      </c>
      <c r="CB1767" s="249" t="s">
        <v>86</v>
      </c>
      <c r="CC1767" s="248" t="str">
        <f t="shared" si="56"/>
        <v>Munshiganj Prison</v>
      </c>
      <c r="CD1767" s="395">
        <v>0</v>
      </c>
      <c r="CE1767" s="395">
        <v>0</v>
      </c>
      <c r="CF1767" s="395">
        <v>0</v>
      </c>
      <c r="CG1767" s="395">
        <v>0</v>
      </c>
      <c r="CH1767" s="395">
        <v>0</v>
      </c>
      <c r="CI1767" s="395">
        <v>0</v>
      </c>
      <c r="CJ1767" s="395">
        <v>0</v>
      </c>
      <c r="CK1767" s="395">
        <v>0</v>
      </c>
      <c r="CN1767" s="248" t="s">
        <v>52</v>
      </c>
      <c r="CO1767" s="249" t="s">
        <v>86</v>
      </c>
      <c r="CP1767" s="248" t="str">
        <f t="shared" si="57"/>
        <v>Munshiganj Prison</v>
      </c>
      <c r="CQ1767" s="395">
        <v>0</v>
      </c>
      <c r="CR1767" s="395">
        <v>0</v>
      </c>
      <c r="CS1767" s="395">
        <v>0</v>
      </c>
      <c r="CT1767" s="395">
        <v>0</v>
      </c>
      <c r="CU1767" s="395">
        <v>0</v>
      </c>
      <c r="CV1767" s="395">
        <v>0</v>
      </c>
      <c r="CW1767" s="395">
        <v>0</v>
      </c>
      <c r="CX1767" s="395">
        <v>0</v>
      </c>
      <c r="CZ1767" s="248" t="s">
        <v>52</v>
      </c>
      <c r="DA1767" s="249" t="s">
        <v>86</v>
      </c>
      <c r="DB1767" s="248" t="str">
        <f t="shared" si="48"/>
        <v>Munshiganj Prison</v>
      </c>
      <c r="DC1767" s="365">
        <v>0</v>
      </c>
      <c r="DD1767"/>
      <c r="DE1767" s="248" t="s">
        <v>52</v>
      </c>
      <c r="DF1767" s="249" t="s">
        <v>86</v>
      </c>
      <c r="DG1767" s="248" t="str">
        <f t="shared" si="49"/>
        <v>Munshiganj Prison</v>
      </c>
      <c r="DH1767" s="365">
        <v>0</v>
      </c>
      <c r="DI1767"/>
      <c r="DJ1767" s="248" t="s">
        <v>52</v>
      </c>
      <c r="DK1767" s="249" t="s">
        <v>86</v>
      </c>
      <c r="DL1767" s="248" t="str">
        <f t="shared" si="52"/>
        <v>Munshiganj Prison</v>
      </c>
      <c r="DM1767" s="365"/>
      <c r="DN1767"/>
      <c r="DO1767" s="248" t="s">
        <v>52</v>
      </c>
      <c r="DP1767" s="249" t="s">
        <v>86</v>
      </c>
      <c r="DQ1767" s="248" t="str">
        <f t="shared" si="53"/>
        <v>Munshiganj Prison</v>
      </c>
      <c r="DR1767" s="365"/>
    </row>
    <row r="1768" spans="1:122" ht="15" hidden="1" x14ac:dyDescent="0.25">
      <c r="A1768" s="248" t="s">
        <v>52</v>
      </c>
      <c r="B1768" s="248" t="s">
        <v>290</v>
      </c>
      <c r="C1768" s="248" t="str">
        <f t="shared" si="50"/>
        <v>Munshiganj Serajdikhan</v>
      </c>
      <c r="D1768" s="366">
        <v>35</v>
      </c>
      <c r="E1768" s="366">
        <v>2</v>
      </c>
      <c r="F1768" s="366">
        <v>0</v>
      </c>
      <c r="G1768" s="366">
        <v>0</v>
      </c>
      <c r="H1768" s="366">
        <v>0</v>
      </c>
      <c r="I1768" s="366">
        <v>44</v>
      </c>
      <c r="J1768" s="366">
        <v>5</v>
      </c>
      <c r="K1768" s="366">
        <v>0</v>
      </c>
      <c r="L1768" s="366">
        <v>0</v>
      </c>
      <c r="M1768" s="366">
        <v>0</v>
      </c>
      <c r="N1768" s="366">
        <v>12</v>
      </c>
      <c r="O1768" s="366">
        <v>0</v>
      </c>
      <c r="P1768" s="366">
        <v>0</v>
      </c>
      <c r="Q1768" s="366">
        <v>0</v>
      </c>
      <c r="R1768" s="366">
        <v>0</v>
      </c>
      <c r="S1768" s="179"/>
      <c r="T1768" s="179"/>
      <c r="U1768" s="248" t="s">
        <v>52</v>
      </c>
      <c r="V1768" s="248" t="s">
        <v>290</v>
      </c>
      <c r="W1768" s="248" t="str">
        <f t="shared" si="51"/>
        <v>Munshiganj Serajdikhan</v>
      </c>
      <c r="X1768" s="366">
        <v>41</v>
      </c>
      <c r="Y1768" s="366">
        <v>0</v>
      </c>
      <c r="Z1768" s="366">
        <v>0</v>
      </c>
      <c r="AA1768" s="366">
        <v>0</v>
      </c>
      <c r="AB1768" s="366">
        <v>0</v>
      </c>
      <c r="AC1768" s="366">
        <v>40</v>
      </c>
      <c r="AD1768" s="366">
        <v>0</v>
      </c>
      <c r="AE1768" s="366">
        <v>0</v>
      </c>
      <c r="AF1768" s="366">
        <v>0</v>
      </c>
      <c r="AG1768" s="366">
        <v>0</v>
      </c>
      <c r="AH1768" s="366">
        <v>11</v>
      </c>
      <c r="AI1768" s="366">
        <v>1</v>
      </c>
      <c r="AJ1768" s="366">
        <v>0</v>
      </c>
      <c r="AK1768" s="366">
        <v>0</v>
      </c>
      <c r="AL1768" s="366">
        <v>0</v>
      </c>
      <c r="AO1768" s="248" t="s">
        <v>52</v>
      </c>
      <c r="AP1768" s="248" t="s">
        <v>290</v>
      </c>
      <c r="AQ1768" s="248" t="str">
        <f t="shared" si="54"/>
        <v>Munshiganj Serajdikhan</v>
      </c>
      <c r="AR1768" s="392">
        <v>0</v>
      </c>
      <c r="AS1768" s="392">
        <v>0</v>
      </c>
      <c r="AT1768" s="392">
        <v>0</v>
      </c>
      <c r="AU1768" s="392">
        <v>0</v>
      </c>
      <c r="AV1768" s="392">
        <v>0</v>
      </c>
      <c r="AW1768" s="392">
        <v>1</v>
      </c>
      <c r="AX1768" s="392">
        <v>0</v>
      </c>
      <c r="AY1768" s="392">
        <v>0</v>
      </c>
      <c r="AZ1768" s="392">
        <v>0</v>
      </c>
      <c r="BA1768" s="392">
        <v>0</v>
      </c>
      <c r="BB1768" s="392">
        <v>0</v>
      </c>
      <c r="BC1768" s="392">
        <v>0</v>
      </c>
      <c r="BD1768" s="392">
        <v>0</v>
      </c>
      <c r="BE1768" s="392">
        <v>0</v>
      </c>
      <c r="BF1768" s="392">
        <v>0</v>
      </c>
      <c r="BH1768" s="248" t="s">
        <v>52</v>
      </c>
      <c r="BI1768" s="248" t="s">
        <v>290</v>
      </c>
      <c r="BJ1768" s="248" t="str">
        <f t="shared" si="55"/>
        <v>Munshiganj Serajdikhan</v>
      </c>
      <c r="BK1768" s="392">
        <v>1</v>
      </c>
      <c r="BL1768" s="392">
        <v>0</v>
      </c>
      <c r="BM1768" s="392">
        <v>0</v>
      </c>
      <c r="BN1768" s="392">
        <v>0</v>
      </c>
      <c r="BO1768" s="392">
        <v>0</v>
      </c>
      <c r="BP1768" s="392">
        <v>0</v>
      </c>
      <c r="BQ1768" s="392">
        <v>0</v>
      </c>
      <c r="BR1768" s="392">
        <v>0</v>
      </c>
      <c r="BS1768" s="392">
        <v>0</v>
      </c>
      <c r="BT1768" s="392">
        <v>0</v>
      </c>
      <c r="BU1768" s="392">
        <v>0</v>
      </c>
      <c r="BV1768" s="392">
        <v>0</v>
      </c>
      <c r="BW1768" s="392">
        <v>0</v>
      </c>
      <c r="BX1768" s="392">
        <v>0</v>
      </c>
      <c r="BY1768" s="392">
        <v>0</v>
      </c>
      <c r="CA1768" s="248" t="s">
        <v>52</v>
      </c>
      <c r="CB1768" s="248" t="s">
        <v>290</v>
      </c>
      <c r="CC1768" s="248" t="str">
        <f t="shared" si="56"/>
        <v>Munshiganj Serajdikhan</v>
      </c>
      <c r="CD1768" s="395">
        <v>0</v>
      </c>
      <c r="CE1768" s="395">
        <v>0</v>
      </c>
      <c r="CF1768" s="395">
        <v>0</v>
      </c>
      <c r="CG1768" s="395">
        <v>0</v>
      </c>
      <c r="CH1768" s="395">
        <v>0</v>
      </c>
      <c r="CI1768" s="395">
        <v>0</v>
      </c>
      <c r="CJ1768" s="395">
        <v>0</v>
      </c>
      <c r="CK1768" s="395">
        <v>0</v>
      </c>
      <c r="CN1768" s="248" t="s">
        <v>52</v>
      </c>
      <c r="CO1768" s="248" t="s">
        <v>290</v>
      </c>
      <c r="CP1768" s="248" t="str">
        <f t="shared" si="57"/>
        <v>Munshiganj Serajdikhan</v>
      </c>
      <c r="CQ1768" s="395">
        <v>0</v>
      </c>
      <c r="CR1768" s="395">
        <v>0</v>
      </c>
      <c r="CS1768" s="395">
        <v>0</v>
      </c>
      <c r="CT1768" s="395">
        <v>0</v>
      </c>
      <c r="CU1768" s="395">
        <v>0</v>
      </c>
      <c r="CV1768" s="395">
        <v>0</v>
      </c>
      <c r="CW1768" s="395">
        <v>0</v>
      </c>
      <c r="CX1768" s="395">
        <v>0</v>
      </c>
      <c r="CZ1768" s="248" t="s">
        <v>52</v>
      </c>
      <c r="DA1768" s="248" t="s">
        <v>290</v>
      </c>
      <c r="DB1768" s="248" t="str">
        <f t="shared" si="48"/>
        <v>Munshiganj Serajdikhan</v>
      </c>
      <c r="DC1768" s="365">
        <v>7</v>
      </c>
      <c r="DD1768"/>
      <c r="DE1768" s="248" t="s">
        <v>52</v>
      </c>
      <c r="DF1768" s="248" t="s">
        <v>290</v>
      </c>
      <c r="DG1768" s="248" t="str">
        <f t="shared" si="49"/>
        <v>Munshiganj Serajdikhan</v>
      </c>
      <c r="DH1768" s="365">
        <v>9</v>
      </c>
      <c r="DI1768"/>
      <c r="DJ1768" s="248" t="s">
        <v>52</v>
      </c>
      <c r="DK1768" s="248" t="s">
        <v>290</v>
      </c>
      <c r="DL1768" s="248" t="str">
        <f t="shared" si="52"/>
        <v>Munshiganj Serajdikhan</v>
      </c>
      <c r="DM1768" s="365"/>
      <c r="DN1768"/>
      <c r="DO1768" s="248" t="s">
        <v>52</v>
      </c>
      <c r="DP1768" s="248" t="s">
        <v>290</v>
      </c>
      <c r="DQ1768" s="248" t="str">
        <f t="shared" si="53"/>
        <v>Munshiganj Serajdikhan</v>
      </c>
      <c r="DR1768" s="365"/>
    </row>
    <row r="1769" spans="1:122" ht="15" hidden="1" x14ac:dyDescent="0.25">
      <c r="A1769" s="248" t="s">
        <v>52</v>
      </c>
      <c r="B1769" s="248" t="s">
        <v>291</v>
      </c>
      <c r="C1769" s="248" t="str">
        <f t="shared" ref="C1769:C1801" si="58">A1769&amp;" "&amp;B1769</f>
        <v>Munshiganj Sreenagar</v>
      </c>
      <c r="D1769" s="366">
        <v>53</v>
      </c>
      <c r="E1769" s="366">
        <v>6</v>
      </c>
      <c r="F1769" s="366">
        <v>0</v>
      </c>
      <c r="G1769" s="366">
        <v>0</v>
      </c>
      <c r="H1769" s="366">
        <v>0</v>
      </c>
      <c r="I1769" s="366">
        <v>12</v>
      </c>
      <c r="J1769" s="366">
        <v>1</v>
      </c>
      <c r="K1769" s="366">
        <v>0</v>
      </c>
      <c r="L1769" s="366">
        <v>0</v>
      </c>
      <c r="M1769" s="366">
        <v>0</v>
      </c>
      <c r="N1769" s="366">
        <v>6</v>
      </c>
      <c r="O1769" s="366">
        <v>1</v>
      </c>
      <c r="P1769" s="366">
        <v>0</v>
      </c>
      <c r="Q1769" s="366">
        <v>0</v>
      </c>
      <c r="R1769" s="366">
        <v>0</v>
      </c>
      <c r="S1769" s="179"/>
      <c r="T1769" s="179"/>
      <c r="U1769" s="248" t="s">
        <v>52</v>
      </c>
      <c r="V1769" s="248" t="s">
        <v>291</v>
      </c>
      <c r="W1769" s="248" t="str">
        <f t="shared" ref="W1769:W1801" si="59">U1769&amp;" "&amp;V1769</f>
        <v>Munshiganj Sreenagar</v>
      </c>
      <c r="X1769" s="366">
        <v>72</v>
      </c>
      <c r="Y1769" s="366">
        <v>10</v>
      </c>
      <c r="Z1769" s="366">
        <v>0</v>
      </c>
      <c r="AA1769" s="366">
        <v>0</v>
      </c>
      <c r="AB1769" s="366">
        <v>0</v>
      </c>
      <c r="AC1769" s="366">
        <v>2</v>
      </c>
      <c r="AD1769" s="366">
        <v>0</v>
      </c>
      <c r="AE1769" s="366">
        <v>0</v>
      </c>
      <c r="AF1769" s="366">
        <v>0</v>
      </c>
      <c r="AG1769" s="366">
        <v>0</v>
      </c>
      <c r="AH1769" s="366">
        <v>8</v>
      </c>
      <c r="AI1769" s="366">
        <v>1</v>
      </c>
      <c r="AJ1769" s="366">
        <v>0</v>
      </c>
      <c r="AK1769" s="366">
        <v>0</v>
      </c>
      <c r="AL1769" s="366">
        <v>0</v>
      </c>
      <c r="AO1769" s="248" t="s">
        <v>52</v>
      </c>
      <c r="AP1769" s="248" t="s">
        <v>291</v>
      </c>
      <c r="AQ1769" s="248" t="str">
        <f t="shared" si="54"/>
        <v>Munshiganj Sreenagar</v>
      </c>
      <c r="AR1769" s="392">
        <v>0</v>
      </c>
      <c r="AS1769" s="392">
        <v>0</v>
      </c>
      <c r="AT1769" s="392">
        <v>0</v>
      </c>
      <c r="AU1769" s="392">
        <v>0</v>
      </c>
      <c r="AV1769" s="392">
        <v>0</v>
      </c>
      <c r="AW1769" s="392">
        <v>1</v>
      </c>
      <c r="AX1769" s="392">
        <v>0</v>
      </c>
      <c r="AY1769" s="392">
        <v>0</v>
      </c>
      <c r="AZ1769" s="392">
        <v>0</v>
      </c>
      <c r="BA1769" s="392">
        <v>0</v>
      </c>
      <c r="BB1769" s="392">
        <v>1</v>
      </c>
      <c r="BC1769" s="392">
        <v>0</v>
      </c>
      <c r="BD1769" s="392">
        <v>0</v>
      </c>
      <c r="BE1769" s="392">
        <v>0</v>
      </c>
      <c r="BF1769" s="392">
        <v>0</v>
      </c>
      <c r="BH1769" s="248" t="s">
        <v>52</v>
      </c>
      <c r="BI1769" s="248" t="s">
        <v>291</v>
      </c>
      <c r="BJ1769" s="248" t="str">
        <f t="shared" si="55"/>
        <v>Munshiganj Sreenagar</v>
      </c>
      <c r="BK1769" s="392">
        <v>5</v>
      </c>
      <c r="BL1769" s="392">
        <v>0</v>
      </c>
      <c r="BM1769" s="392">
        <v>0</v>
      </c>
      <c r="BN1769" s="392">
        <v>0</v>
      </c>
      <c r="BO1769" s="392">
        <v>0</v>
      </c>
      <c r="BP1769" s="392">
        <v>0</v>
      </c>
      <c r="BQ1769" s="392">
        <v>0</v>
      </c>
      <c r="BR1769" s="392">
        <v>0</v>
      </c>
      <c r="BS1769" s="392">
        <v>0</v>
      </c>
      <c r="BT1769" s="392">
        <v>0</v>
      </c>
      <c r="BU1769" s="392">
        <v>1</v>
      </c>
      <c r="BV1769" s="392">
        <v>0</v>
      </c>
      <c r="BW1769" s="392">
        <v>0</v>
      </c>
      <c r="BX1769" s="392">
        <v>0</v>
      </c>
      <c r="BY1769" s="392">
        <v>0</v>
      </c>
      <c r="CA1769" s="248" t="s">
        <v>52</v>
      </c>
      <c r="CB1769" s="248" t="s">
        <v>291</v>
      </c>
      <c r="CC1769" s="248" t="str">
        <f t="shared" si="56"/>
        <v>Munshiganj Sreenagar</v>
      </c>
      <c r="CD1769" s="395">
        <v>0</v>
      </c>
      <c r="CE1769" s="395">
        <v>0</v>
      </c>
      <c r="CF1769" s="395">
        <v>0</v>
      </c>
      <c r="CG1769" s="395">
        <v>0</v>
      </c>
      <c r="CH1769" s="395">
        <v>0</v>
      </c>
      <c r="CI1769" s="395">
        <v>0</v>
      </c>
      <c r="CJ1769" s="395">
        <v>0</v>
      </c>
      <c r="CK1769" s="395">
        <v>0</v>
      </c>
      <c r="CN1769" s="248" t="s">
        <v>52</v>
      </c>
      <c r="CO1769" s="248" t="s">
        <v>291</v>
      </c>
      <c r="CP1769" s="248" t="str">
        <f t="shared" si="57"/>
        <v>Munshiganj Sreenagar</v>
      </c>
      <c r="CQ1769" s="395">
        <v>0</v>
      </c>
      <c r="CR1769" s="395">
        <v>0</v>
      </c>
      <c r="CS1769" s="395">
        <v>0</v>
      </c>
      <c r="CT1769" s="395">
        <v>0</v>
      </c>
      <c r="CU1769" s="395">
        <v>0</v>
      </c>
      <c r="CV1769" s="395">
        <v>0</v>
      </c>
      <c r="CW1769" s="395">
        <v>0</v>
      </c>
      <c r="CX1769" s="395">
        <v>0</v>
      </c>
      <c r="CZ1769" s="248" t="s">
        <v>52</v>
      </c>
      <c r="DA1769" s="248" t="s">
        <v>291</v>
      </c>
      <c r="DB1769" s="248" t="str">
        <f t="shared" si="48"/>
        <v>Munshiganj Sreenagar</v>
      </c>
      <c r="DC1769" s="365">
        <v>10</v>
      </c>
      <c r="DD1769"/>
      <c r="DE1769" s="248" t="s">
        <v>52</v>
      </c>
      <c r="DF1769" s="248" t="s">
        <v>291</v>
      </c>
      <c r="DG1769" s="248" t="str">
        <f t="shared" si="49"/>
        <v>Munshiganj Sreenagar</v>
      </c>
      <c r="DH1769" s="365">
        <v>12</v>
      </c>
      <c r="DI1769"/>
      <c r="DJ1769" s="248" t="s">
        <v>52</v>
      </c>
      <c r="DK1769" s="248" t="s">
        <v>291</v>
      </c>
      <c r="DL1769" s="248" t="str">
        <f t="shared" si="52"/>
        <v>Munshiganj Sreenagar</v>
      </c>
      <c r="DM1769" s="365"/>
      <c r="DN1769"/>
      <c r="DO1769" s="248" t="s">
        <v>52</v>
      </c>
      <c r="DP1769" s="248" t="s">
        <v>291</v>
      </c>
      <c r="DQ1769" s="248" t="str">
        <f t="shared" si="53"/>
        <v>Munshiganj Sreenagar</v>
      </c>
      <c r="DR1769" s="365"/>
    </row>
    <row r="1770" spans="1:122" ht="15" hidden="1" x14ac:dyDescent="0.25">
      <c r="A1770" s="248" t="s">
        <v>52</v>
      </c>
      <c r="B1770" s="248" t="s">
        <v>292</v>
      </c>
      <c r="C1770" s="248" t="str">
        <f t="shared" si="58"/>
        <v>Munshiganj Tongibari</v>
      </c>
      <c r="D1770" s="366">
        <v>57</v>
      </c>
      <c r="E1770" s="366">
        <v>1</v>
      </c>
      <c r="F1770" s="366">
        <v>0</v>
      </c>
      <c r="G1770" s="366">
        <v>0</v>
      </c>
      <c r="H1770" s="366">
        <v>0</v>
      </c>
      <c r="I1770" s="366">
        <v>8</v>
      </c>
      <c r="J1770" s="366">
        <v>1</v>
      </c>
      <c r="K1770" s="366">
        <v>0</v>
      </c>
      <c r="L1770" s="366">
        <v>0</v>
      </c>
      <c r="M1770" s="366">
        <v>0</v>
      </c>
      <c r="N1770" s="366">
        <v>8</v>
      </c>
      <c r="O1770" s="366">
        <v>0</v>
      </c>
      <c r="P1770" s="366">
        <v>0</v>
      </c>
      <c r="Q1770" s="366">
        <v>0</v>
      </c>
      <c r="R1770" s="366">
        <v>0</v>
      </c>
      <c r="S1770" s="179"/>
      <c r="T1770" s="179"/>
      <c r="U1770" s="248" t="s">
        <v>52</v>
      </c>
      <c r="V1770" s="248" t="s">
        <v>292</v>
      </c>
      <c r="W1770" s="248" t="str">
        <f t="shared" si="59"/>
        <v>Munshiganj Tongibari</v>
      </c>
      <c r="X1770" s="366">
        <v>74</v>
      </c>
      <c r="Y1770" s="366">
        <v>0</v>
      </c>
      <c r="Z1770" s="366">
        <v>0</v>
      </c>
      <c r="AA1770" s="366">
        <v>0</v>
      </c>
      <c r="AB1770" s="366">
        <v>0</v>
      </c>
      <c r="AC1770" s="366">
        <v>4</v>
      </c>
      <c r="AD1770" s="366">
        <v>1</v>
      </c>
      <c r="AE1770" s="366">
        <v>0</v>
      </c>
      <c r="AF1770" s="366">
        <v>0</v>
      </c>
      <c r="AG1770" s="366">
        <v>0</v>
      </c>
      <c r="AH1770" s="366">
        <v>7</v>
      </c>
      <c r="AI1770" s="366">
        <v>1</v>
      </c>
      <c r="AJ1770" s="366">
        <v>0</v>
      </c>
      <c r="AK1770" s="366">
        <v>0</v>
      </c>
      <c r="AL1770" s="366">
        <v>0</v>
      </c>
      <c r="AO1770" s="248" t="s">
        <v>52</v>
      </c>
      <c r="AP1770" s="248" t="s">
        <v>292</v>
      </c>
      <c r="AQ1770" s="248" t="str">
        <f t="shared" si="54"/>
        <v>Munshiganj Tongibari</v>
      </c>
      <c r="AR1770" s="392">
        <v>1</v>
      </c>
      <c r="AS1770" s="392">
        <v>0</v>
      </c>
      <c r="AT1770" s="392">
        <v>0</v>
      </c>
      <c r="AU1770" s="392">
        <v>0</v>
      </c>
      <c r="AV1770" s="392">
        <v>0</v>
      </c>
      <c r="AW1770" s="392">
        <v>0</v>
      </c>
      <c r="AX1770" s="392">
        <v>0</v>
      </c>
      <c r="AY1770" s="392">
        <v>0</v>
      </c>
      <c r="AZ1770" s="392">
        <v>0</v>
      </c>
      <c r="BA1770" s="392">
        <v>0</v>
      </c>
      <c r="BB1770" s="392">
        <v>1</v>
      </c>
      <c r="BC1770" s="392">
        <v>0</v>
      </c>
      <c r="BD1770" s="392">
        <v>0</v>
      </c>
      <c r="BE1770" s="392">
        <v>0</v>
      </c>
      <c r="BF1770" s="392">
        <v>0</v>
      </c>
      <c r="BH1770" s="248" t="s">
        <v>52</v>
      </c>
      <c r="BI1770" s="248" t="s">
        <v>292</v>
      </c>
      <c r="BJ1770" s="248" t="str">
        <f t="shared" si="55"/>
        <v>Munshiganj Tongibari</v>
      </c>
      <c r="BK1770" s="392">
        <v>0</v>
      </c>
      <c r="BL1770" s="392">
        <v>0</v>
      </c>
      <c r="BM1770" s="392">
        <v>0</v>
      </c>
      <c r="BN1770" s="392">
        <v>0</v>
      </c>
      <c r="BO1770" s="392">
        <v>0</v>
      </c>
      <c r="BP1770" s="392">
        <v>0</v>
      </c>
      <c r="BQ1770" s="392">
        <v>0</v>
      </c>
      <c r="BR1770" s="392">
        <v>0</v>
      </c>
      <c r="BS1770" s="392">
        <v>0</v>
      </c>
      <c r="BT1770" s="392">
        <v>0</v>
      </c>
      <c r="BU1770" s="392">
        <v>0</v>
      </c>
      <c r="BV1770" s="392">
        <v>0</v>
      </c>
      <c r="BW1770" s="392">
        <v>0</v>
      </c>
      <c r="BX1770" s="392">
        <v>0</v>
      </c>
      <c r="BY1770" s="392">
        <v>0</v>
      </c>
      <c r="CA1770" s="248" t="s">
        <v>52</v>
      </c>
      <c r="CB1770" s="248" t="s">
        <v>292</v>
      </c>
      <c r="CC1770" s="248" t="str">
        <f t="shared" si="56"/>
        <v>Munshiganj Tongibari</v>
      </c>
      <c r="CD1770" s="395">
        <v>0</v>
      </c>
      <c r="CE1770" s="395">
        <v>0</v>
      </c>
      <c r="CF1770" s="395">
        <v>0</v>
      </c>
      <c r="CG1770" s="395">
        <v>0</v>
      </c>
      <c r="CH1770" s="395">
        <v>0</v>
      </c>
      <c r="CI1770" s="395">
        <v>0</v>
      </c>
      <c r="CJ1770" s="395">
        <v>0</v>
      </c>
      <c r="CK1770" s="395">
        <v>0</v>
      </c>
      <c r="CN1770" s="248" t="s">
        <v>52</v>
      </c>
      <c r="CO1770" s="248" t="s">
        <v>292</v>
      </c>
      <c r="CP1770" s="248" t="str">
        <f t="shared" si="57"/>
        <v>Munshiganj Tongibari</v>
      </c>
      <c r="CQ1770" s="395">
        <v>0</v>
      </c>
      <c r="CR1770" s="395">
        <v>0</v>
      </c>
      <c r="CS1770" s="395">
        <v>0</v>
      </c>
      <c r="CT1770" s="395">
        <v>0</v>
      </c>
      <c r="CU1770" s="395">
        <v>0</v>
      </c>
      <c r="CV1770" s="395">
        <v>0</v>
      </c>
      <c r="CW1770" s="395">
        <v>0</v>
      </c>
      <c r="CX1770" s="395">
        <v>0</v>
      </c>
      <c r="CZ1770" s="248" t="s">
        <v>52</v>
      </c>
      <c r="DA1770" s="248" t="s">
        <v>292</v>
      </c>
      <c r="DB1770" s="248" t="str">
        <f t="shared" si="48"/>
        <v>Munshiganj Tongibari</v>
      </c>
      <c r="DC1770" s="365">
        <v>17</v>
      </c>
      <c r="DD1770"/>
      <c r="DE1770" s="248" t="s">
        <v>52</v>
      </c>
      <c r="DF1770" s="248" t="s">
        <v>292</v>
      </c>
      <c r="DG1770" s="248" t="str">
        <f t="shared" si="49"/>
        <v>Munshiganj Tongibari</v>
      </c>
      <c r="DH1770" s="365">
        <v>13</v>
      </c>
      <c r="DI1770"/>
      <c r="DJ1770" s="248" t="s">
        <v>52</v>
      </c>
      <c r="DK1770" s="248" t="s">
        <v>292</v>
      </c>
      <c r="DL1770" s="248" t="str">
        <f t="shared" si="52"/>
        <v>Munshiganj Tongibari</v>
      </c>
      <c r="DM1770" s="365"/>
      <c r="DN1770"/>
      <c r="DO1770" s="248" t="s">
        <v>52</v>
      </c>
      <c r="DP1770" s="248" t="s">
        <v>292</v>
      </c>
      <c r="DQ1770" s="248" t="str">
        <f t="shared" si="53"/>
        <v>Munshiganj Tongibari</v>
      </c>
      <c r="DR1770" s="365"/>
    </row>
    <row r="1771" spans="1:122" ht="15" hidden="1" x14ac:dyDescent="0.25">
      <c r="A1771" s="248" t="s">
        <v>56</v>
      </c>
      <c r="B1771" s="248" t="s">
        <v>306</v>
      </c>
      <c r="C1771" s="248" t="str">
        <f t="shared" si="58"/>
        <v>Narayanganj Araihazar</v>
      </c>
      <c r="D1771" s="366">
        <v>128</v>
      </c>
      <c r="E1771" s="366">
        <v>4</v>
      </c>
      <c r="F1771" s="366">
        <v>0</v>
      </c>
      <c r="G1771" s="366">
        <v>0</v>
      </c>
      <c r="H1771" s="366">
        <v>0</v>
      </c>
      <c r="I1771" s="366">
        <v>16</v>
      </c>
      <c r="J1771" s="366">
        <v>2</v>
      </c>
      <c r="K1771" s="366">
        <v>0</v>
      </c>
      <c r="L1771" s="366">
        <v>0</v>
      </c>
      <c r="M1771" s="366">
        <v>0</v>
      </c>
      <c r="N1771" s="366">
        <v>14</v>
      </c>
      <c r="O1771" s="366">
        <v>0</v>
      </c>
      <c r="P1771" s="366">
        <v>0</v>
      </c>
      <c r="Q1771" s="366">
        <v>0</v>
      </c>
      <c r="R1771" s="366">
        <v>0</v>
      </c>
      <c r="S1771" s="177"/>
      <c r="T1771" s="177"/>
      <c r="U1771" s="248" t="s">
        <v>56</v>
      </c>
      <c r="V1771" s="248" t="s">
        <v>306</v>
      </c>
      <c r="W1771" s="248" t="str">
        <f t="shared" si="59"/>
        <v>Narayanganj Araihazar</v>
      </c>
      <c r="X1771" s="366">
        <v>79</v>
      </c>
      <c r="Y1771" s="366">
        <v>1</v>
      </c>
      <c r="Z1771" s="366">
        <v>0</v>
      </c>
      <c r="AA1771" s="366">
        <v>0</v>
      </c>
      <c r="AB1771" s="366">
        <v>0</v>
      </c>
      <c r="AC1771" s="366">
        <v>18</v>
      </c>
      <c r="AD1771" s="366">
        <v>0</v>
      </c>
      <c r="AE1771" s="366">
        <v>0</v>
      </c>
      <c r="AF1771" s="366">
        <v>0</v>
      </c>
      <c r="AG1771" s="366">
        <v>0</v>
      </c>
      <c r="AH1771" s="366">
        <v>17</v>
      </c>
      <c r="AI1771" s="366">
        <v>1</v>
      </c>
      <c r="AJ1771" s="366">
        <v>0</v>
      </c>
      <c r="AK1771" s="366">
        <v>0</v>
      </c>
      <c r="AL1771" s="366">
        <v>0</v>
      </c>
      <c r="AO1771" s="248" t="s">
        <v>56</v>
      </c>
      <c r="AP1771" s="248" t="s">
        <v>306</v>
      </c>
      <c r="AQ1771" s="248" t="str">
        <f t="shared" si="54"/>
        <v>Narayanganj Araihazar</v>
      </c>
      <c r="AR1771" s="392">
        <v>1</v>
      </c>
      <c r="AS1771" s="392">
        <v>0</v>
      </c>
      <c r="AT1771" s="392">
        <v>0</v>
      </c>
      <c r="AU1771" s="392">
        <v>0</v>
      </c>
      <c r="AV1771" s="392">
        <v>0</v>
      </c>
      <c r="AW1771" s="392">
        <v>0</v>
      </c>
      <c r="AX1771" s="392">
        <v>0</v>
      </c>
      <c r="AY1771" s="392">
        <v>0</v>
      </c>
      <c r="AZ1771" s="392">
        <v>0</v>
      </c>
      <c r="BA1771" s="392">
        <v>0</v>
      </c>
      <c r="BB1771" s="392">
        <v>4</v>
      </c>
      <c r="BC1771" s="392">
        <v>0</v>
      </c>
      <c r="BD1771" s="392">
        <v>0</v>
      </c>
      <c r="BE1771" s="392">
        <v>0</v>
      </c>
      <c r="BF1771" s="392">
        <v>0</v>
      </c>
      <c r="BH1771" s="248" t="s">
        <v>56</v>
      </c>
      <c r="BI1771" s="248" t="s">
        <v>306</v>
      </c>
      <c r="BJ1771" s="248" t="str">
        <f t="shared" si="55"/>
        <v>Narayanganj Araihazar</v>
      </c>
      <c r="BK1771" s="392">
        <v>2</v>
      </c>
      <c r="BL1771" s="392">
        <v>0</v>
      </c>
      <c r="BM1771" s="392">
        <v>0</v>
      </c>
      <c r="BN1771" s="392">
        <v>0</v>
      </c>
      <c r="BO1771" s="392">
        <v>0</v>
      </c>
      <c r="BP1771" s="392">
        <v>3</v>
      </c>
      <c r="BQ1771" s="392">
        <v>0</v>
      </c>
      <c r="BR1771" s="392">
        <v>0</v>
      </c>
      <c r="BS1771" s="392">
        <v>0</v>
      </c>
      <c r="BT1771" s="392">
        <v>0</v>
      </c>
      <c r="BU1771" s="392">
        <v>0</v>
      </c>
      <c r="BV1771" s="392">
        <v>0</v>
      </c>
      <c r="BW1771" s="392">
        <v>0</v>
      </c>
      <c r="BX1771" s="392">
        <v>0</v>
      </c>
      <c r="BY1771" s="392">
        <v>0</v>
      </c>
      <c r="CA1771" s="248" t="s">
        <v>56</v>
      </c>
      <c r="CB1771" s="248" t="s">
        <v>306</v>
      </c>
      <c r="CC1771" s="248" t="str">
        <f t="shared" si="56"/>
        <v>Narayanganj Araihazar</v>
      </c>
      <c r="CD1771" s="395">
        <v>0</v>
      </c>
      <c r="CE1771" s="395">
        <v>0</v>
      </c>
      <c r="CF1771" s="395">
        <v>0</v>
      </c>
      <c r="CG1771" s="395">
        <v>0</v>
      </c>
      <c r="CH1771" s="395">
        <v>0</v>
      </c>
      <c r="CI1771" s="395">
        <v>0</v>
      </c>
      <c r="CJ1771" s="395">
        <v>0</v>
      </c>
      <c r="CK1771" s="395">
        <v>0</v>
      </c>
      <c r="CN1771" s="248" t="s">
        <v>56</v>
      </c>
      <c r="CO1771" s="248" t="s">
        <v>306</v>
      </c>
      <c r="CP1771" s="248" t="str">
        <f t="shared" si="57"/>
        <v>Narayanganj Araihazar</v>
      </c>
      <c r="CQ1771" s="395">
        <v>0</v>
      </c>
      <c r="CR1771" s="395">
        <v>0</v>
      </c>
      <c r="CS1771" s="395">
        <v>0</v>
      </c>
      <c r="CT1771" s="395">
        <v>0</v>
      </c>
      <c r="CU1771" s="395">
        <v>0</v>
      </c>
      <c r="CV1771" s="395">
        <v>0</v>
      </c>
      <c r="CW1771" s="395">
        <v>0</v>
      </c>
      <c r="CX1771" s="395">
        <v>0</v>
      </c>
      <c r="CZ1771" s="248" t="s">
        <v>56</v>
      </c>
      <c r="DA1771" s="248" t="s">
        <v>306</v>
      </c>
      <c r="DB1771" s="248" t="str">
        <f t="shared" si="48"/>
        <v>Narayanganj Araihazar</v>
      </c>
      <c r="DC1771" s="365">
        <v>21</v>
      </c>
      <c r="DD1771"/>
      <c r="DE1771" s="248" t="s">
        <v>56</v>
      </c>
      <c r="DF1771" s="248" t="s">
        <v>306</v>
      </c>
      <c r="DG1771" s="248" t="str">
        <f t="shared" si="49"/>
        <v>Narayanganj Araihazar</v>
      </c>
      <c r="DH1771" s="365">
        <v>15</v>
      </c>
      <c r="DI1771"/>
      <c r="DJ1771" s="248" t="s">
        <v>56</v>
      </c>
      <c r="DK1771" s="248" t="s">
        <v>306</v>
      </c>
      <c r="DL1771" s="248" t="str">
        <f t="shared" si="52"/>
        <v>Narayanganj Araihazar</v>
      </c>
      <c r="DM1771" s="365"/>
      <c r="DN1771"/>
      <c r="DO1771" s="248" t="s">
        <v>56</v>
      </c>
      <c r="DP1771" s="248" t="s">
        <v>306</v>
      </c>
      <c r="DQ1771" s="248" t="str">
        <f t="shared" si="53"/>
        <v>Narayanganj Araihazar</v>
      </c>
      <c r="DR1771" s="365"/>
    </row>
    <row r="1772" spans="1:122" ht="15" hidden="1" x14ac:dyDescent="0.25">
      <c r="A1772" s="248" t="s">
        <v>56</v>
      </c>
      <c r="B1772" s="248" t="s">
        <v>307</v>
      </c>
      <c r="C1772" s="248" t="str">
        <f t="shared" si="58"/>
        <v>Narayanganj Bandar</v>
      </c>
      <c r="D1772" s="366">
        <v>53</v>
      </c>
      <c r="E1772" s="366">
        <v>9</v>
      </c>
      <c r="F1772" s="366">
        <v>0</v>
      </c>
      <c r="G1772" s="366">
        <v>0</v>
      </c>
      <c r="H1772" s="366">
        <v>0</v>
      </c>
      <c r="I1772" s="366">
        <v>33</v>
      </c>
      <c r="J1772" s="366">
        <v>0</v>
      </c>
      <c r="K1772" s="366">
        <v>0</v>
      </c>
      <c r="L1772" s="366">
        <v>0</v>
      </c>
      <c r="M1772" s="366">
        <v>0</v>
      </c>
      <c r="N1772" s="366">
        <v>32</v>
      </c>
      <c r="O1772" s="366">
        <v>0</v>
      </c>
      <c r="P1772" s="366">
        <v>0</v>
      </c>
      <c r="Q1772" s="366">
        <v>0</v>
      </c>
      <c r="R1772" s="366">
        <v>0</v>
      </c>
      <c r="S1772" s="177"/>
      <c r="T1772" s="177"/>
      <c r="U1772" s="248" t="s">
        <v>56</v>
      </c>
      <c r="V1772" s="248" t="s">
        <v>307</v>
      </c>
      <c r="W1772" s="248" t="str">
        <f t="shared" si="59"/>
        <v>Narayanganj Bandar</v>
      </c>
      <c r="X1772" s="366">
        <v>31</v>
      </c>
      <c r="Y1772" s="366">
        <v>0</v>
      </c>
      <c r="Z1772" s="366">
        <v>0</v>
      </c>
      <c r="AA1772" s="366">
        <v>0</v>
      </c>
      <c r="AB1772" s="366">
        <v>0</v>
      </c>
      <c r="AC1772" s="366">
        <v>19</v>
      </c>
      <c r="AD1772" s="366">
        <v>0</v>
      </c>
      <c r="AE1772" s="366">
        <v>0</v>
      </c>
      <c r="AF1772" s="366">
        <v>0</v>
      </c>
      <c r="AG1772" s="366">
        <v>0</v>
      </c>
      <c r="AH1772" s="366">
        <v>43</v>
      </c>
      <c r="AI1772" s="366">
        <v>0</v>
      </c>
      <c r="AJ1772" s="366">
        <v>0</v>
      </c>
      <c r="AK1772" s="366">
        <v>0</v>
      </c>
      <c r="AL1772" s="366">
        <v>0</v>
      </c>
      <c r="AO1772" s="248" t="s">
        <v>56</v>
      </c>
      <c r="AP1772" s="248" t="s">
        <v>307</v>
      </c>
      <c r="AQ1772" s="248" t="str">
        <f t="shared" si="54"/>
        <v>Narayanganj Bandar</v>
      </c>
      <c r="AR1772" s="392">
        <v>1</v>
      </c>
      <c r="AS1772" s="392">
        <v>0</v>
      </c>
      <c r="AT1772" s="392">
        <v>0</v>
      </c>
      <c r="AU1772" s="392">
        <v>0</v>
      </c>
      <c r="AV1772" s="392">
        <v>0</v>
      </c>
      <c r="AW1772" s="392">
        <v>0</v>
      </c>
      <c r="AX1772" s="392">
        <v>0</v>
      </c>
      <c r="AY1772" s="392">
        <v>0</v>
      </c>
      <c r="AZ1772" s="392">
        <v>0</v>
      </c>
      <c r="BA1772" s="392">
        <v>0</v>
      </c>
      <c r="BB1772" s="392">
        <v>2</v>
      </c>
      <c r="BC1772" s="392">
        <v>0</v>
      </c>
      <c r="BD1772" s="392">
        <v>0</v>
      </c>
      <c r="BE1772" s="392">
        <v>0</v>
      </c>
      <c r="BF1772" s="392">
        <v>0</v>
      </c>
      <c r="BH1772" s="248" t="s">
        <v>56</v>
      </c>
      <c r="BI1772" s="248" t="s">
        <v>307</v>
      </c>
      <c r="BJ1772" s="248" t="str">
        <f t="shared" si="55"/>
        <v>Narayanganj Bandar</v>
      </c>
      <c r="BK1772" s="392">
        <v>1</v>
      </c>
      <c r="BL1772" s="392">
        <v>0</v>
      </c>
      <c r="BM1772" s="392">
        <v>0</v>
      </c>
      <c r="BN1772" s="392">
        <v>0</v>
      </c>
      <c r="BO1772" s="392">
        <v>0</v>
      </c>
      <c r="BP1772" s="392">
        <v>2</v>
      </c>
      <c r="BQ1772" s="392">
        <v>0</v>
      </c>
      <c r="BR1772" s="392">
        <v>0</v>
      </c>
      <c r="BS1772" s="392">
        <v>0</v>
      </c>
      <c r="BT1772" s="392">
        <v>0</v>
      </c>
      <c r="BU1772" s="392">
        <v>4</v>
      </c>
      <c r="BV1772" s="392">
        <v>0</v>
      </c>
      <c r="BW1772" s="392">
        <v>0</v>
      </c>
      <c r="BX1772" s="392">
        <v>0</v>
      </c>
      <c r="BY1772" s="392">
        <v>0</v>
      </c>
      <c r="CA1772" s="248" t="s">
        <v>56</v>
      </c>
      <c r="CB1772" s="248" t="s">
        <v>307</v>
      </c>
      <c r="CC1772" s="248" t="str">
        <f t="shared" si="56"/>
        <v>Narayanganj Bandar</v>
      </c>
      <c r="CD1772" s="395">
        <v>0</v>
      </c>
      <c r="CE1772" s="395">
        <v>0</v>
      </c>
      <c r="CF1772" s="395">
        <v>0</v>
      </c>
      <c r="CG1772" s="395">
        <v>0</v>
      </c>
      <c r="CH1772" s="395">
        <v>0</v>
      </c>
      <c r="CI1772" s="395">
        <v>0</v>
      </c>
      <c r="CJ1772" s="395">
        <v>0</v>
      </c>
      <c r="CK1772" s="395">
        <v>0</v>
      </c>
      <c r="CN1772" s="248" t="s">
        <v>56</v>
      </c>
      <c r="CO1772" s="248" t="s">
        <v>307</v>
      </c>
      <c r="CP1772" s="248" t="str">
        <f t="shared" si="57"/>
        <v>Narayanganj Bandar</v>
      </c>
      <c r="CQ1772" s="395">
        <v>0</v>
      </c>
      <c r="CR1772" s="395">
        <v>0</v>
      </c>
      <c r="CS1772" s="395">
        <v>0</v>
      </c>
      <c r="CT1772" s="395">
        <v>0</v>
      </c>
      <c r="CU1772" s="395">
        <v>0</v>
      </c>
      <c r="CV1772" s="395">
        <v>0</v>
      </c>
      <c r="CW1772" s="395">
        <v>0</v>
      </c>
      <c r="CX1772" s="395">
        <v>0</v>
      </c>
      <c r="CZ1772" s="248" t="s">
        <v>56</v>
      </c>
      <c r="DA1772" s="248" t="s">
        <v>307</v>
      </c>
      <c r="DB1772" s="248" t="str">
        <f t="shared" si="48"/>
        <v>Narayanganj Bandar</v>
      </c>
      <c r="DC1772" s="365">
        <v>4</v>
      </c>
      <c r="DD1772"/>
      <c r="DE1772" s="248" t="s">
        <v>56</v>
      </c>
      <c r="DF1772" s="248" t="s">
        <v>307</v>
      </c>
      <c r="DG1772" s="248" t="str">
        <f t="shared" si="49"/>
        <v>Narayanganj Bandar</v>
      </c>
      <c r="DH1772" s="365">
        <v>3</v>
      </c>
      <c r="DI1772"/>
      <c r="DJ1772" s="248" t="s">
        <v>56</v>
      </c>
      <c r="DK1772" s="248" t="s">
        <v>307</v>
      </c>
      <c r="DL1772" s="248" t="str">
        <f t="shared" si="52"/>
        <v>Narayanganj Bandar</v>
      </c>
      <c r="DM1772" s="365"/>
      <c r="DN1772"/>
      <c r="DO1772" s="248" t="s">
        <v>56</v>
      </c>
      <c r="DP1772" s="248" t="s">
        <v>307</v>
      </c>
      <c r="DQ1772" s="248" t="str">
        <f t="shared" si="53"/>
        <v>Narayanganj Bandar</v>
      </c>
      <c r="DR1772" s="365"/>
    </row>
    <row r="1773" spans="1:122" ht="15" hidden="1" x14ac:dyDescent="0.25">
      <c r="A1773" s="248" t="s">
        <v>56</v>
      </c>
      <c r="B1773" s="248" t="s">
        <v>887</v>
      </c>
      <c r="C1773" s="248" t="str">
        <f>A1773&amp;" "&amp;B1773</f>
        <v>Narayanganj Narayanganj BGMEA</v>
      </c>
      <c r="D1773" s="366">
        <v>7</v>
      </c>
      <c r="E1773" s="366">
        <v>1</v>
      </c>
      <c r="F1773" s="366">
        <v>0</v>
      </c>
      <c r="G1773" s="366">
        <v>0</v>
      </c>
      <c r="H1773" s="366">
        <v>0</v>
      </c>
      <c r="I1773" s="366">
        <v>1</v>
      </c>
      <c r="J1773" s="366">
        <v>0</v>
      </c>
      <c r="K1773" s="366">
        <v>0</v>
      </c>
      <c r="L1773" s="366">
        <v>0</v>
      </c>
      <c r="M1773" s="366">
        <v>0</v>
      </c>
      <c r="N1773" s="366">
        <v>3</v>
      </c>
      <c r="O1773" s="366">
        <v>0</v>
      </c>
      <c r="P1773" s="366">
        <v>0</v>
      </c>
      <c r="Q1773" s="366">
        <v>0</v>
      </c>
      <c r="R1773" s="366">
        <v>0</v>
      </c>
      <c r="S1773" s="178"/>
      <c r="T1773" s="178"/>
      <c r="U1773" s="248" t="s">
        <v>56</v>
      </c>
      <c r="V1773" s="248" t="s">
        <v>887</v>
      </c>
      <c r="W1773" s="248" t="str">
        <f>U1773&amp;" "&amp;V1773</f>
        <v>Narayanganj Narayanganj BGMEA</v>
      </c>
      <c r="X1773" s="366">
        <v>7</v>
      </c>
      <c r="Y1773" s="366">
        <v>0</v>
      </c>
      <c r="Z1773" s="366">
        <v>0</v>
      </c>
      <c r="AA1773" s="366">
        <v>0</v>
      </c>
      <c r="AB1773" s="366">
        <v>0</v>
      </c>
      <c r="AC1773" s="366">
        <v>1</v>
      </c>
      <c r="AD1773" s="366">
        <v>0</v>
      </c>
      <c r="AE1773" s="366">
        <v>0</v>
      </c>
      <c r="AF1773" s="366">
        <v>0</v>
      </c>
      <c r="AG1773" s="366">
        <v>0</v>
      </c>
      <c r="AH1773" s="366">
        <v>7</v>
      </c>
      <c r="AI1773" s="366">
        <v>1</v>
      </c>
      <c r="AJ1773" s="366">
        <v>0</v>
      </c>
      <c r="AK1773" s="366">
        <v>0</v>
      </c>
      <c r="AL1773" s="366">
        <v>0</v>
      </c>
      <c r="AO1773" s="248" t="s">
        <v>56</v>
      </c>
      <c r="AP1773" s="248" t="s">
        <v>887</v>
      </c>
      <c r="AQ1773" s="248" t="str">
        <f t="shared" si="54"/>
        <v>Narayanganj Narayanganj BGMEA</v>
      </c>
      <c r="AR1773" s="392">
        <v>0</v>
      </c>
      <c r="AS1773" s="392">
        <v>0</v>
      </c>
      <c r="AT1773" s="392">
        <v>0</v>
      </c>
      <c r="AU1773" s="392">
        <v>0</v>
      </c>
      <c r="AV1773" s="392">
        <v>0</v>
      </c>
      <c r="AW1773" s="392">
        <v>0</v>
      </c>
      <c r="AX1773" s="392">
        <v>0</v>
      </c>
      <c r="AY1773" s="392">
        <v>0</v>
      </c>
      <c r="AZ1773" s="392">
        <v>0</v>
      </c>
      <c r="BA1773" s="392">
        <v>0</v>
      </c>
      <c r="BB1773" s="392">
        <v>0</v>
      </c>
      <c r="BC1773" s="392">
        <v>0</v>
      </c>
      <c r="BD1773" s="392">
        <v>0</v>
      </c>
      <c r="BE1773" s="392">
        <v>0</v>
      </c>
      <c r="BF1773" s="392">
        <v>0</v>
      </c>
      <c r="BH1773" s="248" t="s">
        <v>56</v>
      </c>
      <c r="BI1773" s="248" t="s">
        <v>887</v>
      </c>
      <c r="BJ1773" s="248" t="str">
        <f t="shared" si="55"/>
        <v>Narayanganj Narayanganj BGMEA</v>
      </c>
      <c r="BK1773" s="392">
        <v>0</v>
      </c>
      <c r="BL1773" s="392">
        <v>0</v>
      </c>
      <c r="BM1773" s="392">
        <v>0</v>
      </c>
      <c r="BN1773" s="392">
        <v>0</v>
      </c>
      <c r="BO1773" s="392">
        <v>0</v>
      </c>
      <c r="BP1773" s="392">
        <v>0</v>
      </c>
      <c r="BQ1773" s="392">
        <v>0</v>
      </c>
      <c r="BR1773" s="392">
        <v>0</v>
      </c>
      <c r="BS1773" s="392">
        <v>0</v>
      </c>
      <c r="BT1773" s="392">
        <v>0</v>
      </c>
      <c r="BU1773" s="392">
        <v>1</v>
      </c>
      <c r="BV1773" s="392">
        <v>0</v>
      </c>
      <c r="BW1773" s="392">
        <v>0</v>
      </c>
      <c r="BX1773" s="392">
        <v>0</v>
      </c>
      <c r="BY1773" s="392">
        <v>0</v>
      </c>
      <c r="CA1773" s="248" t="s">
        <v>56</v>
      </c>
      <c r="CB1773" s="248" t="s">
        <v>887</v>
      </c>
      <c r="CC1773" s="248" t="str">
        <f>CA1773&amp;" "&amp;CB1773</f>
        <v>Narayanganj Narayanganj BGMEA</v>
      </c>
      <c r="CD1773" s="395">
        <v>0</v>
      </c>
      <c r="CE1773" s="395">
        <v>0</v>
      </c>
      <c r="CF1773" s="395">
        <v>0</v>
      </c>
      <c r="CG1773" s="395">
        <v>0</v>
      </c>
      <c r="CH1773" s="395">
        <v>0</v>
      </c>
      <c r="CI1773" s="395">
        <v>0</v>
      </c>
      <c r="CJ1773" s="395">
        <v>0</v>
      </c>
      <c r="CK1773" s="395">
        <v>0</v>
      </c>
      <c r="CN1773" s="248" t="s">
        <v>56</v>
      </c>
      <c r="CO1773" s="248" t="s">
        <v>887</v>
      </c>
      <c r="CP1773" s="248" t="str">
        <f t="shared" si="57"/>
        <v>Narayanganj Narayanganj BGMEA</v>
      </c>
      <c r="CQ1773" s="395">
        <v>0</v>
      </c>
      <c r="CR1773" s="395">
        <v>0</v>
      </c>
      <c r="CS1773" s="395">
        <v>0</v>
      </c>
      <c r="CT1773" s="395">
        <v>0</v>
      </c>
      <c r="CU1773" s="395">
        <v>0</v>
      </c>
      <c r="CV1773" s="395">
        <v>0</v>
      </c>
      <c r="CW1773" s="395">
        <v>0</v>
      </c>
      <c r="CX1773" s="395">
        <v>0</v>
      </c>
      <c r="CZ1773" s="248" t="s">
        <v>56</v>
      </c>
      <c r="DA1773" s="248" t="s">
        <v>887</v>
      </c>
      <c r="DB1773" s="248" t="str">
        <f t="shared" si="48"/>
        <v>Narayanganj Narayanganj BGMEA</v>
      </c>
      <c r="DC1773" s="365">
        <v>0</v>
      </c>
      <c r="DD1773"/>
      <c r="DE1773" s="248" t="s">
        <v>56</v>
      </c>
      <c r="DF1773" s="248" t="s">
        <v>887</v>
      </c>
      <c r="DG1773" s="248" t="str">
        <f t="shared" si="49"/>
        <v>Narayanganj Narayanganj BGMEA</v>
      </c>
      <c r="DH1773" s="365">
        <v>1</v>
      </c>
      <c r="DI1773"/>
      <c r="DJ1773" s="248" t="s">
        <v>56</v>
      </c>
      <c r="DK1773" s="248" t="s">
        <v>887</v>
      </c>
      <c r="DL1773" s="248" t="str">
        <f t="shared" si="52"/>
        <v>Narayanganj Narayanganj BGMEA</v>
      </c>
      <c r="DM1773" s="365"/>
      <c r="DN1773"/>
      <c r="DO1773" s="248" t="s">
        <v>56</v>
      </c>
      <c r="DP1773" s="248" t="s">
        <v>887</v>
      </c>
      <c r="DQ1773" s="248" t="str">
        <f t="shared" si="53"/>
        <v>Narayanganj Narayanganj BGMEA</v>
      </c>
      <c r="DR1773" s="365"/>
    </row>
    <row r="1774" spans="1:122" ht="15" hidden="1" x14ac:dyDescent="0.25">
      <c r="A1774" s="248" t="s">
        <v>56</v>
      </c>
      <c r="B1774" s="249" t="s">
        <v>1145</v>
      </c>
      <c r="C1774" s="248" t="str">
        <f t="shared" si="58"/>
        <v>Narayanganj BKMEA</v>
      </c>
      <c r="D1774" s="366">
        <v>17</v>
      </c>
      <c r="E1774" s="366">
        <v>2</v>
      </c>
      <c r="F1774" s="366">
        <v>0</v>
      </c>
      <c r="G1774" s="366">
        <v>0</v>
      </c>
      <c r="H1774" s="366">
        <v>0</v>
      </c>
      <c r="I1774" s="366">
        <v>5</v>
      </c>
      <c r="J1774" s="366">
        <v>4</v>
      </c>
      <c r="K1774" s="366">
        <v>0</v>
      </c>
      <c r="L1774" s="366">
        <v>0</v>
      </c>
      <c r="M1774" s="366">
        <v>0</v>
      </c>
      <c r="N1774" s="366">
        <v>12</v>
      </c>
      <c r="O1774" s="366">
        <v>1</v>
      </c>
      <c r="P1774" s="366">
        <v>0</v>
      </c>
      <c r="Q1774" s="366">
        <v>0</v>
      </c>
      <c r="R1774" s="366">
        <v>0</v>
      </c>
      <c r="S1774" s="178"/>
      <c r="T1774" s="178"/>
      <c r="U1774" s="248" t="s">
        <v>56</v>
      </c>
      <c r="V1774" s="249" t="s">
        <v>1145</v>
      </c>
      <c r="W1774" s="248" t="str">
        <f t="shared" si="59"/>
        <v>Narayanganj BKMEA</v>
      </c>
      <c r="X1774" s="366">
        <v>18</v>
      </c>
      <c r="Y1774" s="366">
        <v>1</v>
      </c>
      <c r="Z1774" s="366">
        <v>0</v>
      </c>
      <c r="AA1774" s="366">
        <v>0</v>
      </c>
      <c r="AB1774" s="366">
        <v>0</v>
      </c>
      <c r="AC1774" s="366">
        <v>3</v>
      </c>
      <c r="AD1774" s="366">
        <v>2</v>
      </c>
      <c r="AE1774" s="366">
        <v>0</v>
      </c>
      <c r="AF1774" s="366">
        <v>0</v>
      </c>
      <c r="AG1774" s="366">
        <v>0</v>
      </c>
      <c r="AH1774" s="366">
        <v>25</v>
      </c>
      <c r="AI1774" s="366">
        <v>0</v>
      </c>
      <c r="AJ1774" s="366">
        <v>0</v>
      </c>
      <c r="AK1774" s="366">
        <v>0</v>
      </c>
      <c r="AL1774" s="366">
        <v>0</v>
      </c>
      <c r="AO1774" s="248" t="s">
        <v>56</v>
      </c>
      <c r="AP1774" s="249" t="s">
        <v>1145</v>
      </c>
      <c r="AQ1774" s="248" t="str">
        <f t="shared" si="54"/>
        <v>Narayanganj BKMEA</v>
      </c>
      <c r="AR1774" s="392">
        <v>1</v>
      </c>
      <c r="AS1774" s="392">
        <v>0</v>
      </c>
      <c r="AT1774" s="392">
        <v>0</v>
      </c>
      <c r="AU1774" s="392">
        <v>0</v>
      </c>
      <c r="AV1774" s="392">
        <v>0</v>
      </c>
      <c r="AW1774" s="392">
        <v>0</v>
      </c>
      <c r="AX1774" s="392">
        <v>0</v>
      </c>
      <c r="AY1774" s="392">
        <v>0</v>
      </c>
      <c r="AZ1774" s="392">
        <v>0</v>
      </c>
      <c r="BA1774" s="392">
        <v>0</v>
      </c>
      <c r="BB1774" s="392">
        <v>1</v>
      </c>
      <c r="BC1774" s="392">
        <v>0</v>
      </c>
      <c r="BD1774" s="392">
        <v>0</v>
      </c>
      <c r="BE1774" s="392">
        <v>0</v>
      </c>
      <c r="BF1774" s="392">
        <v>0</v>
      </c>
      <c r="BH1774" s="248" t="s">
        <v>56</v>
      </c>
      <c r="BI1774" s="249" t="s">
        <v>1145</v>
      </c>
      <c r="BJ1774" s="248" t="str">
        <f t="shared" si="55"/>
        <v>Narayanganj BKMEA</v>
      </c>
      <c r="BK1774" s="392">
        <v>0</v>
      </c>
      <c r="BL1774" s="392">
        <v>0</v>
      </c>
      <c r="BM1774" s="392">
        <v>0</v>
      </c>
      <c r="BN1774" s="392">
        <v>0</v>
      </c>
      <c r="BO1774" s="392">
        <v>0</v>
      </c>
      <c r="BP1774" s="392">
        <v>0</v>
      </c>
      <c r="BQ1774" s="392">
        <v>0</v>
      </c>
      <c r="BR1774" s="392">
        <v>0</v>
      </c>
      <c r="BS1774" s="392">
        <v>0</v>
      </c>
      <c r="BT1774" s="392">
        <v>0</v>
      </c>
      <c r="BU1774" s="392">
        <v>4</v>
      </c>
      <c r="BV1774" s="392">
        <v>0</v>
      </c>
      <c r="BW1774" s="392">
        <v>0</v>
      </c>
      <c r="BX1774" s="392">
        <v>0</v>
      </c>
      <c r="BY1774" s="392">
        <v>0</v>
      </c>
      <c r="CA1774" s="248" t="s">
        <v>56</v>
      </c>
      <c r="CB1774" s="249" t="s">
        <v>1145</v>
      </c>
      <c r="CC1774" s="248" t="str">
        <f t="shared" ref="CC1774:CC1789" si="60">CA1774&amp;" "&amp;CB1774</f>
        <v>Narayanganj BKMEA</v>
      </c>
      <c r="CD1774" s="395">
        <v>0</v>
      </c>
      <c r="CE1774" s="395">
        <v>0</v>
      </c>
      <c r="CF1774" s="395">
        <v>0</v>
      </c>
      <c r="CG1774" s="395">
        <v>0</v>
      </c>
      <c r="CH1774" s="395">
        <v>0</v>
      </c>
      <c r="CI1774" s="395">
        <v>0</v>
      </c>
      <c r="CJ1774" s="395">
        <v>0</v>
      </c>
      <c r="CK1774" s="395">
        <v>0</v>
      </c>
      <c r="CN1774" s="248" t="s">
        <v>56</v>
      </c>
      <c r="CO1774" s="249" t="s">
        <v>1145</v>
      </c>
      <c r="CP1774" s="248" t="str">
        <f t="shared" si="57"/>
        <v>Narayanganj BKMEA</v>
      </c>
      <c r="CQ1774" s="395">
        <v>0</v>
      </c>
      <c r="CR1774" s="395">
        <v>0</v>
      </c>
      <c r="CS1774" s="395">
        <v>0</v>
      </c>
      <c r="CT1774" s="395">
        <v>0</v>
      </c>
      <c r="CU1774" s="395">
        <v>0</v>
      </c>
      <c r="CV1774" s="395">
        <v>0</v>
      </c>
      <c r="CW1774" s="395">
        <v>0</v>
      </c>
      <c r="CX1774" s="395">
        <v>0</v>
      </c>
      <c r="CZ1774" s="248" t="s">
        <v>56</v>
      </c>
      <c r="DA1774" s="249" t="s">
        <v>1145</v>
      </c>
      <c r="DB1774" s="248" t="str">
        <f t="shared" si="48"/>
        <v>Narayanganj BKMEA</v>
      </c>
      <c r="DC1774" s="365">
        <v>0</v>
      </c>
      <c r="DD1774"/>
      <c r="DE1774" s="248" t="s">
        <v>56</v>
      </c>
      <c r="DF1774" s="249" t="s">
        <v>1145</v>
      </c>
      <c r="DG1774" s="248" t="str">
        <f t="shared" si="49"/>
        <v>Narayanganj BKMEA</v>
      </c>
      <c r="DH1774" s="365">
        <v>1</v>
      </c>
      <c r="DI1774"/>
      <c r="DJ1774" s="248" t="s">
        <v>56</v>
      </c>
      <c r="DK1774" s="249" t="s">
        <v>1145</v>
      </c>
      <c r="DL1774" s="248" t="str">
        <f t="shared" si="52"/>
        <v>Narayanganj BKMEA</v>
      </c>
      <c r="DM1774" s="365"/>
      <c r="DN1774"/>
      <c r="DO1774" s="248" t="s">
        <v>56</v>
      </c>
      <c r="DP1774" s="249" t="s">
        <v>1145</v>
      </c>
      <c r="DQ1774" s="248" t="str">
        <f t="shared" si="53"/>
        <v>Narayanganj BKMEA</v>
      </c>
      <c r="DR1774" s="365"/>
    </row>
    <row r="1775" spans="1:122" ht="15" hidden="1" x14ac:dyDescent="0.25">
      <c r="A1775" s="248" t="s">
        <v>56</v>
      </c>
      <c r="B1775" s="253" t="s">
        <v>945</v>
      </c>
      <c r="C1775" s="248" t="str">
        <f t="shared" si="58"/>
        <v>Narayanganj Narayanganj DOTs Corner</v>
      </c>
      <c r="D1775" s="366">
        <v>0</v>
      </c>
      <c r="E1775" s="366">
        <v>0</v>
      </c>
      <c r="F1775" s="366">
        <v>0</v>
      </c>
      <c r="G1775" s="366">
        <v>0</v>
      </c>
      <c r="H1775" s="366">
        <v>0</v>
      </c>
      <c r="I1775" s="366">
        <v>0</v>
      </c>
      <c r="J1775" s="366">
        <v>0</v>
      </c>
      <c r="K1775" s="366">
        <v>0</v>
      </c>
      <c r="L1775" s="366">
        <v>0</v>
      </c>
      <c r="M1775" s="366">
        <v>0</v>
      </c>
      <c r="N1775" s="366">
        <v>0</v>
      </c>
      <c r="O1775" s="366">
        <v>0</v>
      </c>
      <c r="P1775" s="366">
        <v>0</v>
      </c>
      <c r="Q1775" s="366">
        <v>0</v>
      </c>
      <c r="R1775" s="366">
        <v>0</v>
      </c>
      <c r="S1775" s="177"/>
      <c r="T1775" s="177"/>
      <c r="U1775" s="248" t="s">
        <v>56</v>
      </c>
      <c r="V1775" s="253" t="s">
        <v>945</v>
      </c>
      <c r="W1775" s="248" t="str">
        <f t="shared" si="59"/>
        <v>Narayanganj Narayanganj DOTs Corner</v>
      </c>
      <c r="X1775" s="366">
        <v>0</v>
      </c>
      <c r="Y1775" s="366">
        <v>0</v>
      </c>
      <c r="Z1775" s="366">
        <v>0</v>
      </c>
      <c r="AA1775" s="366">
        <v>0</v>
      </c>
      <c r="AB1775" s="366">
        <v>0</v>
      </c>
      <c r="AC1775" s="366">
        <v>0</v>
      </c>
      <c r="AD1775" s="366">
        <v>0</v>
      </c>
      <c r="AE1775" s="366">
        <v>0</v>
      </c>
      <c r="AF1775" s="366">
        <v>0</v>
      </c>
      <c r="AG1775" s="366">
        <v>0</v>
      </c>
      <c r="AH1775" s="366">
        <v>0</v>
      </c>
      <c r="AI1775" s="366">
        <v>0</v>
      </c>
      <c r="AJ1775" s="366">
        <v>0</v>
      </c>
      <c r="AK1775" s="366">
        <v>0</v>
      </c>
      <c r="AL1775" s="366">
        <v>0</v>
      </c>
      <c r="AO1775" s="248" t="s">
        <v>56</v>
      </c>
      <c r="AP1775" s="253" t="s">
        <v>945</v>
      </c>
      <c r="AQ1775" s="248" t="str">
        <f t="shared" si="54"/>
        <v>Narayanganj Narayanganj DOTs Corner</v>
      </c>
      <c r="AR1775" s="392">
        <v>0</v>
      </c>
      <c r="AS1775" s="392">
        <v>0</v>
      </c>
      <c r="AT1775" s="392">
        <v>0</v>
      </c>
      <c r="AU1775" s="392">
        <v>0</v>
      </c>
      <c r="AV1775" s="392">
        <v>0</v>
      </c>
      <c r="AW1775" s="392">
        <v>0</v>
      </c>
      <c r="AX1775" s="392">
        <v>0</v>
      </c>
      <c r="AY1775" s="392">
        <v>0</v>
      </c>
      <c r="AZ1775" s="392">
        <v>0</v>
      </c>
      <c r="BA1775" s="392">
        <v>0</v>
      </c>
      <c r="BB1775" s="392">
        <v>0</v>
      </c>
      <c r="BC1775" s="392">
        <v>0</v>
      </c>
      <c r="BD1775" s="392">
        <v>0</v>
      </c>
      <c r="BE1775" s="392">
        <v>0</v>
      </c>
      <c r="BF1775" s="392">
        <v>0</v>
      </c>
      <c r="BH1775" s="248" t="s">
        <v>56</v>
      </c>
      <c r="BI1775" s="253" t="s">
        <v>945</v>
      </c>
      <c r="BJ1775" s="248" t="str">
        <f t="shared" si="55"/>
        <v>Narayanganj Narayanganj DOTs Corner</v>
      </c>
      <c r="BK1775" s="392">
        <v>0</v>
      </c>
      <c r="BL1775" s="392">
        <v>0</v>
      </c>
      <c r="BM1775" s="392">
        <v>0</v>
      </c>
      <c r="BN1775" s="392">
        <v>0</v>
      </c>
      <c r="BO1775" s="392">
        <v>0</v>
      </c>
      <c r="BP1775" s="392">
        <v>0</v>
      </c>
      <c r="BQ1775" s="392">
        <v>0</v>
      </c>
      <c r="BR1775" s="392">
        <v>0</v>
      </c>
      <c r="BS1775" s="392">
        <v>0</v>
      </c>
      <c r="BT1775" s="392">
        <v>0</v>
      </c>
      <c r="BU1775" s="392">
        <v>0</v>
      </c>
      <c r="BV1775" s="392">
        <v>0</v>
      </c>
      <c r="BW1775" s="392">
        <v>0</v>
      </c>
      <c r="BX1775" s="392">
        <v>0</v>
      </c>
      <c r="BY1775" s="392">
        <v>0</v>
      </c>
      <c r="CA1775" s="248" t="s">
        <v>56</v>
      </c>
      <c r="CB1775" s="253" t="s">
        <v>945</v>
      </c>
      <c r="CC1775" s="248" t="str">
        <f t="shared" si="60"/>
        <v>Narayanganj Narayanganj DOTs Corner</v>
      </c>
      <c r="CD1775" s="395">
        <v>0</v>
      </c>
      <c r="CE1775" s="395">
        <v>0</v>
      </c>
      <c r="CF1775" s="395">
        <v>0</v>
      </c>
      <c r="CG1775" s="395">
        <v>0</v>
      </c>
      <c r="CH1775" s="395">
        <v>0</v>
      </c>
      <c r="CI1775" s="395">
        <v>0</v>
      </c>
      <c r="CJ1775" s="395">
        <v>0</v>
      </c>
      <c r="CK1775" s="395">
        <v>0</v>
      </c>
      <c r="CN1775" s="248" t="s">
        <v>56</v>
      </c>
      <c r="CO1775" s="253" t="s">
        <v>945</v>
      </c>
      <c r="CP1775" s="248" t="str">
        <f t="shared" si="57"/>
        <v>Narayanganj Narayanganj DOTs Corner</v>
      </c>
      <c r="CQ1775" s="395">
        <v>0</v>
      </c>
      <c r="CR1775" s="395">
        <v>0</v>
      </c>
      <c r="CS1775" s="395">
        <v>0</v>
      </c>
      <c r="CT1775" s="395">
        <v>0</v>
      </c>
      <c r="CU1775" s="395">
        <v>0</v>
      </c>
      <c r="CV1775" s="395">
        <v>0</v>
      </c>
      <c r="CW1775" s="395">
        <v>0</v>
      </c>
      <c r="CX1775" s="395">
        <v>0</v>
      </c>
      <c r="CZ1775" s="248" t="s">
        <v>56</v>
      </c>
      <c r="DA1775" s="253" t="s">
        <v>945</v>
      </c>
      <c r="DB1775" s="248" t="str">
        <f t="shared" si="48"/>
        <v>Narayanganj Narayanganj DOTs Corner</v>
      </c>
      <c r="DC1775" s="365">
        <v>0</v>
      </c>
      <c r="DD1775"/>
      <c r="DE1775" s="248" t="s">
        <v>56</v>
      </c>
      <c r="DF1775" s="253" t="s">
        <v>945</v>
      </c>
      <c r="DG1775" s="248" t="str">
        <f t="shared" si="49"/>
        <v>Narayanganj Narayanganj DOTs Corner</v>
      </c>
      <c r="DH1775" s="365">
        <v>0</v>
      </c>
      <c r="DI1775"/>
      <c r="DJ1775" s="248" t="s">
        <v>56</v>
      </c>
      <c r="DK1775" s="253" t="s">
        <v>945</v>
      </c>
      <c r="DL1775" s="248" t="str">
        <f t="shared" si="52"/>
        <v>Narayanganj Narayanganj DOTs Corner</v>
      </c>
      <c r="DM1775" s="365"/>
      <c r="DN1775"/>
      <c r="DO1775" s="248" t="s">
        <v>56</v>
      </c>
      <c r="DP1775" s="253" t="s">
        <v>945</v>
      </c>
      <c r="DQ1775" s="248" t="str">
        <f t="shared" si="53"/>
        <v>Narayanganj Narayanganj DOTs Corner</v>
      </c>
      <c r="DR1775" s="365"/>
    </row>
    <row r="1776" spans="1:122" ht="15" hidden="1" x14ac:dyDescent="0.25">
      <c r="A1776" s="248" t="s">
        <v>56</v>
      </c>
      <c r="B1776" s="227" t="s">
        <v>308</v>
      </c>
      <c r="C1776" s="248" t="str">
        <f t="shared" si="58"/>
        <v>Narayanganj Narayanganj Sadar</v>
      </c>
      <c r="D1776" s="366">
        <v>242</v>
      </c>
      <c r="E1776" s="366">
        <v>14</v>
      </c>
      <c r="F1776" s="366">
        <v>0</v>
      </c>
      <c r="G1776" s="366">
        <v>0</v>
      </c>
      <c r="H1776" s="366">
        <v>0</v>
      </c>
      <c r="I1776" s="366">
        <v>123</v>
      </c>
      <c r="J1776" s="366">
        <v>3</v>
      </c>
      <c r="K1776" s="366">
        <v>0</v>
      </c>
      <c r="L1776" s="366">
        <v>0</v>
      </c>
      <c r="M1776" s="366">
        <v>0</v>
      </c>
      <c r="N1776" s="366">
        <v>114</v>
      </c>
      <c r="O1776" s="366">
        <v>4</v>
      </c>
      <c r="P1776" s="366">
        <v>0</v>
      </c>
      <c r="Q1776" s="366">
        <v>0</v>
      </c>
      <c r="R1776" s="366">
        <v>0</v>
      </c>
      <c r="S1776" s="177"/>
      <c r="T1776" s="177"/>
      <c r="U1776" s="248" t="s">
        <v>56</v>
      </c>
      <c r="V1776" s="227" t="s">
        <v>308</v>
      </c>
      <c r="W1776" s="248" t="str">
        <f t="shared" si="59"/>
        <v>Narayanganj Narayanganj Sadar</v>
      </c>
      <c r="X1776" s="366">
        <v>186</v>
      </c>
      <c r="Y1776" s="366">
        <v>5</v>
      </c>
      <c r="Z1776" s="366">
        <v>0</v>
      </c>
      <c r="AA1776" s="366">
        <v>0</v>
      </c>
      <c r="AB1776" s="366">
        <v>0</v>
      </c>
      <c r="AC1776" s="366">
        <v>85</v>
      </c>
      <c r="AD1776" s="366">
        <v>1</v>
      </c>
      <c r="AE1776" s="366">
        <v>0</v>
      </c>
      <c r="AF1776" s="366">
        <v>0</v>
      </c>
      <c r="AG1776" s="366">
        <v>0</v>
      </c>
      <c r="AH1776" s="366">
        <v>219</v>
      </c>
      <c r="AI1776" s="366">
        <v>8</v>
      </c>
      <c r="AJ1776" s="366">
        <v>0</v>
      </c>
      <c r="AK1776" s="366">
        <v>0</v>
      </c>
      <c r="AL1776" s="366">
        <v>0</v>
      </c>
      <c r="AO1776" s="248" t="s">
        <v>56</v>
      </c>
      <c r="AP1776" s="227" t="s">
        <v>308</v>
      </c>
      <c r="AQ1776" s="248" t="str">
        <f t="shared" si="54"/>
        <v>Narayanganj Narayanganj Sadar</v>
      </c>
      <c r="AR1776" s="392">
        <v>4</v>
      </c>
      <c r="AS1776" s="392">
        <v>0</v>
      </c>
      <c r="AT1776" s="392">
        <v>0</v>
      </c>
      <c r="AU1776" s="392">
        <v>0</v>
      </c>
      <c r="AV1776" s="392">
        <v>0</v>
      </c>
      <c r="AW1776" s="392">
        <v>4</v>
      </c>
      <c r="AX1776" s="392">
        <v>0</v>
      </c>
      <c r="AY1776" s="392">
        <v>0</v>
      </c>
      <c r="AZ1776" s="392">
        <v>0</v>
      </c>
      <c r="BA1776" s="392">
        <v>0</v>
      </c>
      <c r="BB1776" s="392">
        <v>7</v>
      </c>
      <c r="BC1776" s="392">
        <v>0</v>
      </c>
      <c r="BD1776" s="392">
        <v>0</v>
      </c>
      <c r="BE1776" s="392">
        <v>0</v>
      </c>
      <c r="BF1776" s="392">
        <v>0</v>
      </c>
      <c r="BH1776" s="248" t="s">
        <v>56</v>
      </c>
      <c r="BI1776" s="227" t="s">
        <v>308</v>
      </c>
      <c r="BJ1776" s="248" t="str">
        <f t="shared" si="55"/>
        <v>Narayanganj Narayanganj Sadar</v>
      </c>
      <c r="BK1776" s="392">
        <v>8</v>
      </c>
      <c r="BL1776" s="392">
        <v>1</v>
      </c>
      <c r="BM1776" s="392">
        <v>0</v>
      </c>
      <c r="BN1776" s="392">
        <v>0</v>
      </c>
      <c r="BO1776" s="392">
        <v>0</v>
      </c>
      <c r="BP1776" s="392">
        <v>2</v>
      </c>
      <c r="BQ1776" s="392">
        <v>0</v>
      </c>
      <c r="BR1776" s="392">
        <v>0</v>
      </c>
      <c r="BS1776" s="392">
        <v>0</v>
      </c>
      <c r="BT1776" s="392">
        <v>0</v>
      </c>
      <c r="BU1776" s="392">
        <v>10</v>
      </c>
      <c r="BV1776" s="392">
        <v>0</v>
      </c>
      <c r="BW1776" s="392">
        <v>0</v>
      </c>
      <c r="BX1776" s="392">
        <v>0</v>
      </c>
      <c r="BY1776" s="392">
        <v>0</v>
      </c>
      <c r="CA1776" s="248" t="s">
        <v>56</v>
      </c>
      <c r="CB1776" s="227" t="s">
        <v>308</v>
      </c>
      <c r="CC1776" s="248" t="str">
        <f t="shared" si="60"/>
        <v>Narayanganj Narayanganj Sadar</v>
      </c>
      <c r="CD1776" s="395">
        <v>22</v>
      </c>
      <c r="CE1776" s="395">
        <v>16</v>
      </c>
      <c r="CF1776" s="395">
        <v>14</v>
      </c>
      <c r="CG1776" s="395">
        <v>1</v>
      </c>
      <c r="CH1776" s="395">
        <v>0</v>
      </c>
      <c r="CI1776" s="395">
        <v>0</v>
      </c>
      <c r="CJ1776" s="395">
        <v>0</v>
      </c>
      <c r="CK1776" s="395">
        <v>0</v>
      </c>
      <c r="CN1776" s="248" t="s">
        <v>56</v>
      </c>
      <c r="CO1776" s="227" t="s">
        <v>308</v>
      </c>
      <c r="CP1776" s="248" t="str">
        <f t="shared" si="57"/>
        <v>Narayanganj Narayanganj Sadar</v>
      </c>
      <c r="CQ1776" s="395">
        <v>18</v>
      </c>
      <c r="CR1776" s="395">
        <v>2</v>
      </c>
      <c r="CS1776" s="395">
        <v>12</v>
      </c>
      <c r="CT1776" s="395">
        <v>0</v>
      </c>
      <c r="CU1776" s="395">
        <v>0</v>
      </c>
      <c r="CV1776" s="395">
        <v>0</v>
      </c>
      <c r="CW1776" s="395">
        <v>0</v>
      </c>
      <c r="CX1776" s="395">
        <v>0</v>
      </c>
      <c r="CZ1776" s="248" t="s">
        <v>56</v>
      </c>
      <c r="DA1776" s="227" t="s">
        <v>308</v>
      </c>
      <c r="DB1776" s="248" t="str">
        <f t="shared" si="48"/>
        <v>Narayanganj Narayanganj Sadar</v>
      </c>
      <c r="DC1776" s="365">
        <v>11</v>
      </c>
      <c r="DD1776"/>
      <c r="DE1776" s="248" t="s">
        <v>56</v>
      </c>
      <c r="DF1776" s="227" t="s">
        <v>308</v>
      </c>
      <c r="DG1776" s="248" t="str">
        <f t="shared" si="49"/>
        <v>Narayanganj Narayanganj Sadar</v>
      </c>
      <c r="DH1776" s="365">
        <v>9</v>
      </c>
      <c r="DI1776"/>
      <c r="DJ1776" s="248" t="s">
        <v>56</v>
      </c>
      <c r="DK1776" s="227" t="s">
        <v>308</v>
      </c>
      <c r="DL1776" s="248" t="str">
        <f t="shared" si="52"/>
        <v>Narayanganj Narayanganj Sadar</v>
      </c>
      <c r="DM1776" s="365"/>
      <c r="DN1776"/>
      <c r="DO1776" s="248" t="s">
        <v>56</v>
      </c>
      <c r="DP1776" s="227" t="s">
        <v>308</v>
      </c>
      <c r="DQ1776" s="248" t="str">
        <f t="shared" si="53"/>
        <v>Narayanganj Narayanganj Sadar</v>
      </c>
      <c r="DR1776" s="365"/>
    </row>
    <row r="1777" spans="1:122" ht="15" hidden="1" x14ac:dyDescent="0.25">
      <c r="A1777" s="248" t="s">
        <v>56</v>
      </c>
      <c r="B1777" s="249" t="s">
        <v>86</v>
      </c>
      <c r="C1777" s="248" t="str">
        <f t="shared" si="58"/>
        <v>Narayanganj Prison</v>
      </c>
      <c r="D1777" s="366">
        <v>0</v>
      </c>
      <c r="E1777" s="366">
        <v>0</v>
      </c>
      <c r="F1777" s="366">
        <v>0</v>
      </c>
      <c r="G1777" s="366">
        <v>0</v>
      </c>
      <c r="H1777" s="366">
        <v>0</v>
      </c>
      <c r="I1777" s="366">
        <v>0</v>
      </c>
      <c r="J1777" s="366">
        <v>0</v>
      </c>
      <c r="K1777" s="366">
        <v>0</v>
      </c>
      <c r="L1777" s="366">
        <v>0</v>
      </c>
      <c r="M1777" s="366">
        <v>0</v>
      </c>
      <c r="N1777" s="366">
        <v>0</v>
      </c>
      <c r="O1777" s="366">
        <v>0</v>
      </c>
      <c r="P1777" s="366">
        <v>0</v>
      </c>
      <c r="Q1777" s="366">
        <v>0</v>
      </c>
      <c r="R1777" s="366">
        <v>0</v>
      </c>
      <c r="S1777" s="177"/>
      <c r="T1777" s="177"/>
      <c r="U1777" s="248" t="s">
        <v>56</v>
      </c>
      <c r="V1777" s="249" t="s">
        <v>86</v>
      </c>
      <c r="W1777" s="248" t="str">
        <f t="shared" si="59"/>
        <v>Narayanganj Prison</v>
      </c>
      <c r="X1777" s="366">
        <v>0</v>
      </c>
      <c r="Y1777" s="366">
        <v>0</v>
      </c>
      <c r="Z1777" s="366">
        <v>0</v>
      </c>
      <c r="AA1777" s="366">
        <v>0</v>
      </c>
      <c r="AB1777" s="366">
        <v>0</v>
      </c>
      <c r="AC1777" s="366">
        <v>0</v>
      </c>
      <c r="AD1777" s="366">
        <v>0</v>
      </c>
      <c r="AE1777" s="366">
        <v>0</v>
      </c>
      <c r="AF1777" s="366">
        <v>0</v>
      </c>
      <c r="AG1777" s="366">
        <v>0</v>
      </c>
      <c r="AH1777" s="366">
        <v>0</v>
      </c>
      <c r="AI1777" s="366">
        <v>0</v>
      </c>
      <c r="AJ1777" s="366">
        <v>0</v>
      </c>
      <c r="AK1777" s="366">
        <v>0</v>
      </c>
      <c r="AL1777" s="366">
        <v>0</v>
      </c>
      <c r="AO1777" s="248" t="s">
        <v>56</v>
      </c>
      <c r="AP1777" s="249" t="s">
        <v>86</v>
      </c>
      <c r="AQ1777" s="248" t="str">
        <f t="shared" si="54"/>
        <v>Narayanganj Prison</v>
      </c>
      <c r="AR1777" s="392">
        <v>0</v>
      </c>
      <c r="AS1777" s="392">
        <v>0</v>
      </c>
      <c r="AT1777" s="392">
        <v>0</v>
      </c>
      <c r="AU1777" s="392">
        <v>0</v>
      </c>
      <c r="AV1777" s="392">
        <v>0</v>
      </c>
      <c r="AW1777" s="392">
        <v>0</v>
      </c>
      <c r="AX1777" s="392">
        <v>0</v>
      </c>
      <c r="AY1777" s="392">
        <v>0</v>
      </c>
      <c r="AZ1777" s="392">
        <v>0</v>
      </c>
      <c r="BA1777" s="392">
        <v>0</v>
      </c>
      <c r="BB1777" s="392">
        <v>0</v>
      </c>
      <c r="BC1777" s="392">
        <v>0</v>
      </c>
      <c r="BD1777" s="392">
        <v>0</v>
      </c>
      <c r="BE1777" s="392">
        <v>0</v>
      </c>
      <c r="BF1777" s="392">
        <v>0</v>
      </c>
      <c r="BH1777" s="248" t="s">
        <v>56</v>
      </c>
      <c r="BI1777" s="249" t="s">
        <v>86</v>
      </c>
      <c r="BJ1777" s="248" t="str">
        <f t="shared" si="55"/>
        <v>Narayanganj Prison</v>
      </c>
      <c r="BK1777" s="392">
        <v>0</v>
      </c>
      <c r="BL1777" s="392">
        <v>0</v>
      </c>
      <c r="BM1777" s="392">
        <v>0</v>
      </c>
      <c r="BN1777" s="392">
        <v>0</v>
      </c>
      <c r="BO1777" s="392">
        <v>0</v>
      </c>
      <c r="BP1777" s="392">
        <v>0</v>
      </c>
      <c r="BQ1777" s="392">
        <v>0</v>
      </c>
      <c r="BR1777" s="392">
        <v>0</v>
      </c>
      <c r="BS1777" s="392">
        <v>0</v>
      </c>
      <c r="BT1777" s="392">
        <v>0</v>
      </c>
      <c r="BU1777" s="392">
        <v>0</v>
      </c>
      <c r="BV1777" s="392">
        <v>0</v>
      </c>
      <c r="BW1777" s="392">
        <v>0</v>
      </c>
      <c r="BX1777" s="392">
        <v>0</v>
      </c>
      <c r="BY1777" s="392">
        <v>0</v>
      </c>
      <c r="CA1777" s="248" t="s">
        <v>56</v>
      </c>
      <c r="CB1777" s="249" t="s">
        <v>86</v>
      </c>
      <c r="CC1777" s="248" t="str">
        <f t="shared" si="60"/>
        <v>Narayanganj Prison</v>
      </c>
      <c r="CD1777" s="395">
        <v>0</v>
      </c>
      <c r="CE1777" s="395">
        <v>0</v>
      </c>
      <c r="CF1777" s="395">
        <v>0</v>
      </c>
      <c r="CG1777" s="395">
        <v>0</v>
      </c>
      <c r="CH1777" s="395">
        <v>0</v>
      </c>
      <c r="CI1777" s="395">
        <v>0</v>
      </c>
      <c r="CJ1777" s="395">
        <v>0</v>
      </c>
      <c r="CK1777" s="395">
        <v>0</v>
      </c>
      <c r="CN1777" s="248" t="s">
        <v>56</v>
      </c>
      <c r="CO1777" s="249" t="s">
        <v>86</v>
      </c>
      <c r="CP1777" s="248" t="str">
        <f t="shared" si="57"/>
        <v>Narayanganj Prison</v>
      </c>
      <c r="CQ1777" s="395">
        <v>0</v>
      </c>
      <c r="CR1777" s="395">
        <v>0</v>
      </c>
      <c r="CS1777" s="395">
        <v>0</v>
      </c>
      <c r="CT1777" s="395">
        <v>0</v>
      </c>
      <c r="CU1777" s="395">
        <v>0</v>
      </c>
      <c r="CV1777" s="395">
        <v>0</v>
      </c>
      <c r="CW1777" s="395">
        <v>0</v>
      </c>
      <c r="CX1777" s="395">
        <v>0</v>
      </c>
      <c r="CZ1777" s="248" t="s">
        <v>56</v>
      </c>
      <c r="DA1777" s="249" t="s">
        <v>86</v>
      </c>
      <c r="DB1777" s="248" t="str">
        <f t="shared" si="48"/>
        <v>Narayanganj Prison</v>
      </c>
      <c r="DC1777" s="365">
        <v>0</v>
      </c>
      <c r="DD1777"/>
      <c r="DE1777" s="248" t="s">
        <v>56</v>
      </c>
      <c r="DF1777" s="249" t="s">
        <v>86</v>
      </c>
      <c r="DG1777" s="248" t="str">
        <f t="shared" si="49"/>
        <v>Narayanganj Prison</v>
      </c>
      <c r="DH1777" s="365">
        <v>0</v>
      </c>
      <c r="DI1777"/>
      <c r="DJ1777" s="248" t="s">
        <v>56</v>
      </c>
      <c r="DK1777" s="249" t="s">
        <v>86</v>
      </c>
      <c r="DL1777" s="248" t="str">
        <f t="shared" si="52"/>
        <v>Narayanganj Prison</v>
      </c>
      <c r="DM1777" s="365"/>
      <c r="DN1777"/>
      <c r="DO1777" s="248" t="s">
        <v>56</v>
      </c>
      <c r="DP1777" s="249" t="s">
        <v>86</v>
      </c>
      <c r="DQ1777" s="248" t="str">
        <f t="shared" si="53"/>
        <v>Narayanganj Prison</v>
      </c>
      <c r="DR1777" s="365"/>
    </row>
    <row r="1778" spans="1:122" ht="15" hidden="1" x14ac:dyDescent="0.25">
      <c r="A1778" s="248" t="s">
        <v>56</v>
      </c>
      <c r="B1778" s="248" t="s">
        <v>309</v>
      </c>
      <c r="C1778" s="248" t="str">
        <f t="shared" si="58"/>
        <v>Narayanganj Rupganj</v>
      </c>
      <c r="D1778" s="366">
        <v>83</v>
      </c>
      <c r="E1778" s="366">
        <v>9</v>
      </c>
      <c r="F1778" s="366">
        <v>0</v>
      </c>
      <c r="G1778" s="366">
        <v>0</v>
      </c>
      <c r="H1778" s="366">
        <v>0</v>
      </c>
      <c r="I1778" s="366">
        <v>35</v>
      </c>
      <c r="J1778" s="366">
        <v>0</v>
      </c>
      <c r="K1778" s="366">
        <v>0</v>
      </c>
      <c r="L1778" s="366">
        <v>0</v>
      </c>
      <c r="M1778" s="366">
        <v>0</v>
      </c>
      <c r="N1778" s="366">
        <v>34</v>
      </c>
      <c r="O1778" s="366">
        <v>0</v>
      </c>
      <c r="P1778" s="366">
        <v>0</v>
      </c>
      <c r="Q1778" s="366">
        <v>0</v>
      </c>
      <c r="R1778" s="366">
        <v>0</v>
      </c>
      <c r="S1778" s="177"/>
      <c r="T1778" s="177"/>
      <c r="U1778" s="248" t="s">
        <v>56</v>
      </c>
      <c r="V1778" s="248" t="s">
        <v>309</v>
      </c>
      <c r="W1778" s="248" t="str">
        <f t="shared" si="59"/>
        <v>Narayanganj Rupganj</v>
      </c>
      <c r="X1778" s="366">
        <v>87</v>
      </c>
      <c r="Y1778" s="366">
        <v>4</v>
      </c>
      <c r="Z1778" s="366">
        <v>0</v>
      </c>
      <c r="AA1778" s="366">
        <v>0</v>
      </c>
      <c r="AB1778" s="366">
        <v>0</v>
      </c>
      <c r="AC1778" s="366">
        <v>40</v>
      </c>
      <c r="AD1778" s="366">
        <v>0</v>
      </c>
      <c r="AE1778" s="366">
        <v>0</v>
      </c>
      <c r="AF1778" s="366">
        <v>0</v>
      </c>
      <c r="AG1778" s="366">
        <v>0</v>
      </c>
      <c r="AH1778" s="366">
        <v>44</v>
      </c>
      <c r="AI1778" s="366">
        <v>1</v>
      </c>
      <c r="AJ1778" s="366">
        <v>0</v>
      </c>
      <c r="AK1778" s="366">
        <v>0</v>
      </c>
      <c r="AL1778" s="366">
        <v>0</v>
      </c>
      <c r="AO1778" s="248" t="s">
        <v>56</v>
      </c>
      <c r="AP1778" s="248" t="s">
        <v>309</v>
      </c>
      <c r="AQ1778" s="248" t="str">
        <f t="shared" si="54"/>
        <v>Narayanganj Rupganj</v>
      </c>
      <c r="AR1778" s="392">
        <v>2</v>
      </c>
      <c r="AS1778" s="392">
        <v>0</v>
      </c>
      <c r="AT1778" s="392">
        <v>0</v>
      </c>
      <c r="AU1778" s="392">
        <v>0</v>
      </c>
      <c r="AV1778" s="392">
        <v>0</v>
      </c>
      <c r="AW1778" s="392">
        <v>0</v>
      </c>
      <c r="AX1778" s="392">
        <v>0</v>
      </c>
      <c r="AY1778" s="392">
        <v>0</v>
      </c>
      <c r="AZ1778" s="392">
        <v>0</v>
      </c>
      <c r="BA1778" s="392">
        <v>0</v>
      </c>
      <c r="BB1778" s="392">
        <v>5</v>
      </c>
      <c r="BC1778" s="392">
        <v>0</v>
      </c>
      <c r="BD1778" s="392">
        <v>0</v>
      </c>
      <c r="BE1778" s="392">
        <v>0</v>
      </c>
      <c r="BF1778" s="392">
        <v>0</v>
      </c>
      <c r="BH1778" s="248" t="s">
        <v>56</v>
      </c>
      <c r="BI1778" s="248" t="s">
        <v>309</v>
      </c>
      <c r="BJ1778" s="248" t="str">
        <f t="shared" si="55"/>
        <v>Narayanganj Rupganj</v>
      </c>
      <c r="BK1778" s="392">
        <v>1</v>
      </c>
      <c r="BL1778" s="392">
        <v>0</v>
      </c>
      <c r="BM1778" s="392">
        <v>0</v>
      </c>
      <c r="BN1778" s="392">
        <v>0</v>
      </c>
      <c r="BO1778" s="392">
        <v>0</v>
      </c>
      <c r="BP1778" s="392">
        <v>1</v>
      </c>
      <c r="BQ1778" s="392">
        <v>0</v>
      </c>
      <c r="BR1778" s="392">
        <v>0</v>
      </c>
      <c r="BS1778" s="392">
        <v>0</v>
      </c>
      <c r="BT1778" s="392">
        <v>0</v>
      </c>
      <c r="BU1778" s="392">
        <v>4</v>
      </c>
      <c r="BV1778" s="392">
        <v>0</v>
      </c>
      <c r="BW1778" s="392">
        <v>0</v>
      </c>
      <c r="BX1778" s="392">
        <v>0</v>
      </c>
      <c r="BY1778" s="392">
        <v>0</v>
      </c>
      <c r="CA1778" s="248" t="s">
        <v>56</v>
      </c>
      <c r="CB1778" s="248" t="s">
        <v>309</v>
      </c>
      <c r="CC1778" s="248" t="str">
        <f t="shared" si="60"/>
        <v>Narayanganj Rupganj</v>
      </c>
      <c r="CD1778" s="395">
        <v>3</v>
      </c>
      <c r="CE1778" s="395">
        <v>2</v>
      </c>
      <c r="CF1778" s="395">
        <v>0</v>
      </c>
      <c r="CG1778" s="395">
        <v>0</v>
      </c>
      <c r="CH1778" s="395">
        <v>0</v>
      </c>
      <c r="CI1778" s="395">
        <v>0</v>
      </c>
      <c r="CJ1778" s="395">
        <v>0</v>
      </c>
      <c r="CK1778" s="395">
        <v>0</v>
      </c>
      <c r="CN1778" s="248" t="s">
        <v>56</v>
      </c>
      <c r="CO1778" s="248" t="s">
        <v>309</v>
      </c>
      <c r="CP1778" s="248" t="str">
        <f t="shared" si="57"/>
        <v>Narayanganj Rupganj</v>
      </c>
      <c r="CQ1778" s="395">
        <v>1</v>
      </c>
      <c r="CR1778" s="395">
        <v>1</v>
      </c>
      <c r="CS1778" s="395">
        <v>1</v>
      </c>
      <c r="CT1778" s="395">
        <v>0</v>
      </c>
      <c r="CU1778" s="395">
        <v>0</v>
      </c>
      <c r="CV1778" s="395">
        <v>0</v>
      </c>
      <c r="CW1778" s="395">
        <v>0</v>
      </c>
      <c r="CX1778" s="395">
        <v>0</v>
      </c>
      <c r="CZ1778" s="248" t="s">
        <v>56</v>
      </c>
      <c r="DA1778" s="248" t="s">
        <v>309</v>
      </c>
      <c r="DB1778" s="248" t="str">
        <f t="shared" si="48"/>
        <v>Narayanganj Rupganj</v>
      </c>
      <c r="DC1778" s="365">
        <v>17</v>
      </c>
      <c r="DD1778"/>
      <c r="DE1778" s="248" t="s">
        <v>56</v>
      </c>
      <c r="DF1778" s="248" t="s">
        <v>309</v>
      </c>
      <c r="DG1778" s="248" t="str">
        <f t="shared" si="49"/>
        <v>Narayanganj Rupganj</v>
      </c>
      <c r="DH1778" s="365">
        <v>12</v>
      </c>
      <c r="DI1778"/>
      <c r="DJ1778" s="248" t="s">
        <v>56</v>
      </c>
      <c r="DK1778" s="248" t="s">
        <v>309</v>
      </c>
      <c r="DL1778" s="248" t="str">
        <f t="shared" si="52"/>
        <v>Narayanganj Rupganj</v>
      </c>
      <c r="DM1778" s="365"/>
      <c r="DN1778"/>
      <c r="DO1778" s="248" t="s">
        <v>56</v>
      </c>
      <c r="DP1778" s="248" t="s">
        <v>309</v>
      </c>
      <c r="DQ1778" s="248" t="str">
        <f t="shared" si="53"/>
        <v>Narayanganj Rupganj</v>
      </c>
      <c r="DR1778" s="365"/>
    </row>
    <row r="1779" spans="1:122" ht="15" hidden="1" x14ac:dyDescent="0.25">
      <c r="A1779" s="248" t="s">
        <v>56</v>
      </c>
      <c r="B1779" s="248" t="s">
        <v>310</v>
      </c>
      <c r="C1779" s="248" t="str">
        <f t="shared" si="58"/>
        <v>Narayanganj Sonargaon</v>
      </c>
      <c r="D1779" s="366">
        <v>104</v>
      </c>
      <c r="E1779" s="366">
        <v>1</v>
      </c>
      <c r="F1779" s="366">
        <v>0</v>
      </c>
      <c r="G1779" s="366">
        <v>0</v>
      </c>
      <c r="H1779" s="366">
        <v>0</v>
      </c>
      <c r="I1779" s="366">
        <v>32</v>
      </c>
      <c r="J1779" s="366">
        <v>2</v>
      </c>
      <c r="K1779" s="366">
        <v>0</v>
      </c>
      <c r="L1779" s="366">
        <v>0</v>
      </c>
      <c r="M1779" s="366">
        <v>0</v>
      </c>
      <c r="N1779" s="366">
        <v>32</v>
      </c>
      <c r="O1779" s="366">
        <v>0</v>
      </c>
      <c r="P1779" s="366">
        <v>0</v>
      </c>
      <c r="Q1779" s="366">
        <v>0</v>
      </c>
      <c r="R1779" s="366">
        <v>0</v>
      </c>
      <c r="S1779" s="177"/>
      <c r="T1779" s="177"/>
      <c r="U1779" s="248" t="s">
        <v>56</v>
      </c>
      <c r="V1779" s="248" t="s">
        <v>310</v>
      </c>
      <c r="W1779" s="248" t="str">
        <f t="shared" si="59"/>
        <v>Narayanganj Sonargaon</v>
      </c>
      <c r="X1779" s="366">
        <v>120</v>
      </c>
      <c r="Y1779" s="366">
        <v>0</v>
      </c>
      <c r="Z1779" s="366">
        <v>0</v>
      </c>
      <c r="AA1779" s="366">
        <v>0</v>
      </c>
      <c r="AB1779" s="366">
        <v>0</v>
      </c>
      <c r="AC1779" s="366">
        <v>24</v>
      </c>
      <c r="AD1779" s="366">
        <v>0</v>
      </c>
      <c r="AE1779" s="366">
        <v>0</v>
      </c>
      <c r="AF1779" s="366">
        <v>0</v>
      </c>
      <c r="AG1779" s="366">
        <v>0</v>
      </c>
      <c r="AH1779" s="366">
        <v>27</v>
      </c>
      <c r="AI1779" s="366">
        <v>0</v>
      </c>
      <c r="AJ1779" s="366">
        <v>0</v>
      </c>
      <c r="AK1779" s="366">
        <v>0</v>
      </c>
      <c r="AL1779" s="366">
        <v>0</v>
      </c>
      <c r="AO1779" s="248" t="s">
        <v>56</v>
      </c>
      <c r="AP1779" s="248" t="s">
        <v>310</v>
      </c>
      <c r="AQ1779" s="248" t="str">
        <f t="shared" si="54"/>
        <v>Narayanganj Sonargaon</v>
      </c>
      <c r="AR1779" s="392">
        <v>0</v>
      </c>
      <c r="AS1779" s="392">
        <v>0</v>
      </c>
      <c r="AT1779" s="392">
        <v>0</v>
      </c>
      <c r="AU1779" s="392">
        <v>0</v>
      </c>
      <c r="AV1779" s="392">
        <v>0</v>
      </c>
      <c r="AW1779" s="392">
        <v>0</v>
      </c>
      <c r="AX1779" s="392">
        <v>0</v>
      </c>
      <c r="AY1779" s="392">
        <v>0</v>
      </c>
      <c r="AZ1779" s="392">
        <v>0</v>
      </c>
      <c r="BA1779" s="392">
        <v>0</v>
      </c>
      <c r="BB1779" s="392">
        <v>5</v>
      </c>
      <c r="BC1779" s="392">
        <v>0</v>
      </c>
      <c r="BD1779" s="392">
        <v>0</v>
      </c>
      <c r="BE1779" s="392">
        <v>0</v>
      </c>
      <c r="BF1779" s="392">
        <v>0</v>
      </c>
      <c r="BH1779" s="248" t="s">
        <v>56</v>
      </c>
      <c r="BI1779" s="248" t="s">
        <v>310</v>
      </c>
      <c r="BJ1779" s="248" t="str">
        <f t="shared" si="55"/>
        <v>Narayanganj Sonargaon</v>
      </c>
      <c r="BK1779" s="392">
        <v>7</v>
      </c>
      <c r="BL1779" s="392">
        <v>0</v>
      </c>
      <c r="BM1779" s="392">
        <v>0</v>
      </c>
      <c r="BN1779" s="392">
        <v>0</v>
      </c>
      <c r="BO1779" s="392">
        <v>0</v>
      </c>
      <c r="BP1779" s="392">
        <v>1</v>
      </c>
      <c r="BQ1779" s="392">
        <v>0</v>
      </c>
      <c r="BR1779" s="392">
        <v>0</v>
      </c>
      <c r="BS1779" s="392">
        <v>0</v>
      </c>
      <c r="BT1779" s="392">
        <v>0</v>
      </c>
      <c r="BU1779" s="392">
        <v>2</v>
      </c>
      <c r="BV1779" s="392">
        <v>0</v>
      </c>
      <c r="BW1779" s="392">
        <v>0</v>
      </c>
      <c r="BX1779" s="392">
        <v>0</v>
      </c>
      <c r="BY1779" s="392">
        <v>0</v>
      </c>
      <c r="CA1779" s="248" t="s">
        <v>56</v>
      </c>
      <c r="CB1779" s="248" t="s">
        <v>310</v>
      </c>
      <c r="CC1779" s="248" t="str">
        <f t="shared" si="60"/>
        <v>Narayanganj Sonargaon</v>
      </c>
      <c r="CD1779" s="395">
        <v>0</v>
      </c>
      <c r="CE1779" s="395">
        <v>0</v>
      </c>
      <c r="CF1779" s="395">
        <v>0</v>
      </c>
      <c r="CG1779" s="395">
        <v>0</v>
      </c>
      <c r="CH1779" s="395">
        <v>0</v>
      </c>
      <c r="CI1779" s="395">
        <v>0</v>
      </c>
      <c r="CJ1779" s="395">
        <v>0</v>
      </c>
      <c r="CK1779" s="395">
        <v>0</v>
      </c>
      <c r="CN1779" s="248" t="s">
        <v>56</v>
      </c>
      <c r="CO1779" s="248" t="s">
        <v>310</v>
      </c>
      <c r="CP1779" s="248" t="str">
        <f t="shared" si="57"/>
        <v>Narayanganj Sonargaon</v>
      </c>
      <c r="CQ1779" s="395">
        <v>0</v>
      </c>
      <c r="CR1779" s="395">
        <v>0</v>
      </c>
      <c r="CS1779" s="395">
        <v>0</v>
      </c>
      <c r="CT1779" s="395">
        <v>0</v>
      </c>
      <c r="CU1779" s="395">
        <v>0</v>
      </c>
      <c r="CV1779" s="395">
        <v>0</v>
      </c>
      <c r="CW1779" s="395">
        <v>0</v>
      </c>
      <c r="CX1779" s="395">
        <v>0</v>
      </c>
      <c r="CZ1779" s="248" t="s">
        <v>56</v>
      </c>
      <c r="DA1779" s="248" t="s">
        <v>310</v>
      </c>
      <c r="DB1779" s="248" t="str">
        <f t="shared" si="48"/>
        <v>Narayanganj Sonargaon</v>
      </c>
      <c r="DC1779" s="365">
        <v>9</v>
      </c>
      <c r="DD1779"/>
      <c r="DE1779" s="248" t="s">
        <v>56</v>
      </c>
      <c r="DF1779" s="248" t="s">
        <v>310</v>
      </c>
      <c r="DG1779" s="248" t="str">
        <f t="shared" si="49"/>
        <v>Narayanganj Sonargaon</v>
      </c>
      <c r="DH1779" s="365">
        <v>5</v>
      </c>
      <c r="DI1779"/>
      <c r="DJ1779" s="248" t="s">
        <v>56</v>
      </c>
      <c r="DK1779" s="248" t="s">
        <v>310</v>
      </c>
      <c r="DL1779" s="248" t="str">
        <f t="shared" si="52"/>
        <v>Narayanganj Sonargaon</v>
      </c>
      <c r="DM1779" s="365"/>
      <c r="DN1779"/>
      <c r="DO1779" s="248" t="s">
        <v>56</v>
      </c>
      <c r="DP1779" s="248" t="s">
        <v>310</v>
      </c>
      <c r="DQ1779" s="248" t="str">
        <f t="shared" si="53"/>
        <v>Narayanganj Sonargaon</v>
      </c>
      <c r="DR1779" s="365"/>
    </row>
    <row r="1780" spans="1:122" ht="15" hidden="1" x14ac:dyDescent="0.25">
      <c r="A1780" s="248" t="s">
        <v>57</v>
      </c>
      <c r="B1780" s="248" t="s">
        <v>311</v>
      </c>
      <c r="C1780" s="248" t="str">
        <f t="shared" si="58"/>
        <v>Narsinghdi Belabo</v>
      </c>
      <c r="D1780" s="366">
        <v>50</v>
      </c>
      <c r="E1780" s="366">
        <v>1</v>
      </c>
      <c r="F1780" s="366">
        <v>0</v>
      </c>
      <c r="G1780" s="366">
        <v>0</v>
      </c>
      <c r="H1780" s="366">
        <v>0</v>
      </c>
      <c r="I1780" s="366">
        <v>12</v>
      </c>
      <c r="J1780" s="366">
        <v>3</v>
      </c>
      <c r="K1780" s="366">
        <v>0</v>
      </c>
      <c r="L1780" s="366">
        <v>0</v>
      </c>
      <c r="M1780" s="366">
        <v>0</v>
      </c>
      <c r="N1780" s="366">
        <v>4</v>
      </c>
      <c r="O1780" s="366">
        <v>0</v>
      </c>
      <c r="P1780" s="366">
        <v>0</v>
      </c>
      <c r="Q1780" s="366">
        <v>0</v>
      </c>
      <c r="R1780" s="366">
        <v>0</v>
      </c>
      <c r="S1780" s="181"/>
      <c r="T1780" s="181"/>
      <c r="U1780" s="248" t="s">
        <v>57</v>
      </c>
      <c r="V1780" s="248" t="s">
        <v>311</v>
      </c>
      <c r="W1780" s="248" t="str">
        <f t="shared" si="59"/>
        <v>Narsinghdi Belabo</v>
      </c>
      <c r="X1780" s="366">
        <v>34</v>
      </c>
      <c r="Y1780" s="366">
        <v>0</v>
      </c>
      <c r="Z1780" s="366">
        <v>0</v>
      </c>
      <c r="AA1780" s="366">
        <v>0</v>
      </c>
      <c r="AB1780" s="366">
        <v>0</v>
      </c>
      <c r="AC1780" s="366">
        <v>8</v>
      </c>
      <c r="AD1780" s="366">
        <v>1</v>
      </c>
      <c r="AE1780" s="366">
        <v>0</v>
      </c>
      <c r="AF1780" s="366">
        <v>0</v>
      </c>
      <c r="AG1780" s="366">
        <v>0</v>
      </c>
      <c r="AH1780" s="366">
        <v>5</v>
      </c>
      <c r="AI1780" s="366">
        <v>0</v>
      </c>
      <c r="AJ1780" s="366">
        <v>0</v>
      </c>
      <c r="AK1780" s="366">
        <v>0</v>
      </c>
      <c r="AL1780" s="366">
        <v>0</v>
      </c>
      <c r="AO1780" s="248" t="s">
        <v>57</v>
      </c>
      <c r="AP1780" s="248" t="s">
        <v>311</v>
      </c>
      <c r="AQ1780" s="248" t="str">
        <f t="shared" si="54"/>
        <v>Narsinghdi Belabo</v>
      </c>
      <c r="AR1780" s="392">
        <v>1</v>
      </c>
      <c r="AS1780" s="392">
        <v>0</v>
      </c>
      <c r="AT1780" s="392">
        <v>0</v>
      </c>
      <c r="AU1780" s="392">
        <v>0</v>
      </c>
      <c r="AV1780" s="392">
        <v>0</v>
      </c>
      <c r="AW1780" s="392">
        <v>0</v>
      </c>
      <c r="AX1780" s="392">
        <v>0</v>
      </c>
      <c r="AY1780" s="392">
        <v>0</v>
      </c>
      <c r="AZ1780" s="392">
        <v>0</v>
      </c>
      <c r="BA1780" s="392">
        <v>0</v>
      </c>
      <c r="BB1780" s="392">
        <v>0</v>
      </c>
      <c r="BC1780" s="392">
        <v>0</v>
      </c>
      <c r="BD1780" s="392">
        <v>0</v>
      </c>
      <c r="BE1780" s="392">
        <v>0</v>
      </c>
      <c r="BF1780" s="392">
        <v>0</v>
      </c>
      <c r="BH1780" s="248" t="s">
        <v>57</v>
      </c>
      <c r="BI1780" s="248" t="s">
        <v>311</v>
      </c>
      <c r="BJ1780" s="248" t="str">
        <f t="shared" si="55"/>
        <v>Narsinghdi Belabo</v>
      </c>
      <c r="BK1780" s="392">
        <v>4</v>
      </c>
      <c r="BL1780" s="392">
        <v>0</v>
      </c>
      <c r="BM1780" s="392">
        <v>0</v>
      </c>
      <c r="BN1780" s="392">
        <v>0</v>
      </c>
      <c r="BO1780" s="392">
        <v>0</v>
      </c>
      <c r="BP1780" s="392">
        <v>1</v>
      </c>
      <c r="BQ1780" s="392">
        <v>0</v>
      </c>
      <c r="BR1780" s="392">
        <v>0</v>
      </c>
      <c r="BS1780" s="392">
        <v>0</v>
      </c>
      <c r="BT1780" s="392">
        <v>0</v>
      </c>
      <c r="BU1780" s="392">
        <v>0</v>
      </c>
      <c r="BV1780" s="392">
        <v>0</v>
      </c>
      <c r="BW1780" s="392">
        <v>0</v>
      </c>
      <c r="BX1780" s="392">
        <v>0</v>
      </c>
      <c r="BY1780" s="392">
        <v>0</v>
      </c>
      <c r="CA1780" s="248" t="s">
        <v>57</v>
      </c>
      <c r="CB1780" s="248" t="s">
        <v>311</v>
      </c>
      <c r="CC1780" s="248" t="str">
        <f t="shared" si="60"/>
        <v>Narsinghdi Belabo</v>
      </c>
      <c r="CD1780" s="395">
        <v>0</v>
      </c>
      <c r="CE1780" s="395">
        <v>0</v>
      </c>
      <c r="CF1780" s="395">
        <v>0</v>
      </c>
      <c r="CG1780" s="395">
        <v>0</v>
      </c>
      <c r="CH1780" s="395">
        <v>0</v>
      </c>
      <c r="CI1780" s="395">
        <v>0</v>
      </c>
      <c r="CJ1780" s="395">
        <v>0</v>
      </c>
      <c r="CK1780" s="395">
        <v>0</v>
      </c>
      <c r="CN1780" s="248" t="s">
        <v>57</v>
      </c>
      <c r="CO1780" s="248" t="s">
        <v>311</v>
      </c>
      <c r="CP1780" s="248" t="str">
        <f t="shared" si="57"/>
        <v>Narsinghdi Belabo</v>
      </c>
      <c r="CQ1780" s="395">
        <v>0</v>
      </c>
      <c r="CR1780" s="395">
        <v>0</v>
      </c>
      <c r="CS1780" s="395">
        <v>0</v>
      </c>
      <c r="CT1780" s="395">
        <v>0</v>
      </c>
      <c r="CU1780" s="395">
        <v>0</v>
      </c>
      <c r="CV1780" s="395">
        <v>0</v>
      </c>
      <c r="CW1780" s="395">
        <v>0</v>
      </c>
      <c r="CX1780" s="395">
        <v>0</v>
      </c>
      <c r="CZ1780" s="248" t="s">
        <v>57</v>
      </c>
      <c r="DA1780" s="248" t="s">
        <v>311</v>
      </c>
      <c r="DB1780" s="248" t="str">
        <f t="shared" ref="DB1780:DB1832" si="61">CZ1780&amp;" "&amp;DA1780</f>
        <v>Narsinghdi Belabo</v>
      </c>
      <c r="DC1780" s="365">
        <v>11</v>
      </c>
      <c r="DD1780"/>
      <c r="DE1780" s="248" t="s">
        <v>57</v>
      </c>
      <c r="DF1780" s="248" t="s">
        <v>311</v>
      </c>
      <c r="DG1780" s="248" t="str">
        <f t="shared" ref="DG1780:DG1832" si="62">DE1780&amp;" "&amp;DF1780</f>
        <v>Narsinghdi Belabo</v>
      </c>
      <c r="DH1780" s="365">
        <v>10</v>
      </c>
      <c r="DI1780"/>
      <c r="DJ1780" s="248" t="s">
        <v>57</v>
      </c>
      <c r="DK1780" s="248" t="s">
        <v>311</v>
      </c>
      <c r="DL1780" s="248" t="str">
        <f t="shared" si="52"/>
        <v>Narsinghdi Belabo</v>
      </c>
      <c r="DM1780" s="365"/>
      <c r="DN1780"/>
      <c r="DO1780" s="248" t="s">
        <v>57</v>
      </c>
      <c r="DP1780" s="248" t="s">
        <v>311</v>
      </c>
      <c r="DQ1780" s="248" t="str">
        <f t="shared" si="53"/>
        <v>Narsinghdi Belabo</v>
      </c>
      <c r="DR1780" s="365"/>
    </row>
    <row r="1781" spans="1:122" ht="15" hidden="1" x14ac:dyDescent="0.25">
      <c r="A1781" s="248" t="s">
        <v>57</v>
      </c>
      <c r="B1781" s="248" t="s">
        <v>312</v>
      </c>
      <c r="C1781" s="248" t="str">
        <f t="shared" si="58"/>
        <v>Narsinghdi Monohardi</v>
      </c>
      <c r="D1781" s="366">
        <v>96</v>
      </c>
      <c r="E1781" s="366">
        <v>7</v>
      </c>
      <c r="F1781" s="366">
        <v>0</v>
      </c>
      <c r="G1781" s="366">
        <v>0</v>
      </c>
      <c r="H1781" s="366">
        <v>0</v>
      </c>
      <c r="I1781" s="366">
        <v>15</v>
      </c>
      <c r="J1781" s="366">
        <v>5</v>
      </c>
      <c r="K1781" s="366">
        <v>0</v>
      </c>
      <c r="L1781" s="366">
        <v>0</v>
      </c>
      <c r="M1781" s="366">
        <v>0</v>
      </c>
      <c r="N1781" s="366">
        <v>3</v>
      </c>
      <c r="O1781" s="366">
        <v>0</v>
      </c>
      <c r="P1781" s="366">
        <v>0</v>
      </c>
      <c r="Q1781" s="366">
        <v>0</v>
      </c>
      <c r="R1781" s="366">
        <v>0</v>
      </c>
      <c r="S1781" s="181"/>
      <c r="T1781" s="181"/>
      <c r="U1781" s="248" t="s">
        <v>57</v>
      </c>
      <c r="V1781" s="248" t="s">
        <v>312</v>
      </c>
      <c r="W1781" s="248" t="str">
        <f t="shared" si="59"/>
        <v>Narsinghdi Monohardi</v>
      </c>
      <c r="X1781" s="366">
        <v>67</v>
      </c>
      <c r="Y1781" s="366">
        <v>4</v>
      </c>
      <c r="Z1781" s="366">
        <v>0</v>
      </c>
      <c r="AA1781" s="366">
        <v>0</v>
      </c>
      <c r="AB1781" s="366">
        <v>0</v>
      </c>
      <c r="AC1781" s="366">
        <v>3</v>
      </c>
      <c r="AD1781" s="366">
        <v>2</v>
      </c>
      <c r="AE1781" s="366">
        <v>0</v>
      </c>
      <c r="AF1781" s="366">
        <v>0</v>
      </c>
      <c r="AG1781" s="366">
        <v>0</v>
      </c>
      <c r="AH1781" s="366">
        <v>6</v>
      </c>
      <c r="AI1781" s="366">
        <v>0</v>
      </c>
      <c r="AJ1781" s="366">
        <v>0</v>
      </c>
      <c r="AK1781" s="366">
        <v>0</v>
      </c>
      <c r="AL1781" s="366">
        <v>0</v>
      </c>
      <c r="AO1781" s="248" t="s">
        <v>57</v>
      </c>
      <c r="AP1781" s="248" t="s">
        <v>312</v>
      </c>
      <c r="AQ1781" s="248" t="str">
        <f t="shared" si="54"/>
        <v>Narsinghdi Monohardi</v>
      </c>
      <c r="AR1781" s="392">
        <v>1</v>
      </c>
      <c r="AS1781" s="392">
        <v>0</v>
      </c>
      <c r="AT1781" s="392">
        <v>0</v>
      </c>
      <c r="AU1781" s="392">
        <v>0</v>
      </c>
      <c r="AV1781" s="392">
        <v>0</v>
      </c>
      <c r="AW1781" s="392">
        <v>0</v>
      </c>
      <c r="AX1781" s="392">
        <v>0</v>
      </c>
      <c r="AY1781" s="392">
        <v>0</v>
      </c>
      <c r="AZ1781" s="392">
        <v>0</v>
      </c>
      <c r="BA1781" s="392">
        <v>0</v>
      </c>
      <c r="BB1781" s="392">
        <v>0</v>
      </c>
      <c r="BC1781" s="392">
        <v>0</v>
      </c>
      <c r="BD1781" s="392">
        <v>0</v>
      </c>
      <c r="BE1781" s="392">
        <v>0</v>
      </c>
      <c r="BF1781" s="392">
        <v>0</v>
      </c>
      <c r="BH1781" s="248" t="s">
        <v>57</v>
      </c>
      <c r="BI1781" s="248" t="s">
        <v>312</v>
      </c>
      <c r="BJ1781" s="248" t="str">
        <f t="shared" si="55"/>
        <v>Narsinghdi Monohardi</v>
      </c>
      <c r="BK1781" s="392">
        <v>1</v>
      </c>
      <c r="BL1781" s="392">
        <v>0</v>
      </c>
      <c r="BM1781" s="392">
        <v>0</v>
      </c>
      <c r="BN1781" s="392">
        <v>0</v>
      </c>
      <c r="BO1781" s="392">
        <v>0</v>
      </c>
      <c r="BP1781" s="392">
        <v>0</v>
      </c>
      <c r="BQ1781" s="392">
        <v>0</v>
      </c>
      <c r="BR1781" s="392">
        <v>0</v>
      </c>
      <c r="BS1781" s="392">
        <v>0</v>
      </c>
      <c r="BT1781" s="392">
        <v>0</v>
      </c>
      <c r="BU1781" s="392">
        <v>2</v>
      </c>
      <c r="BV1781" s="392">
        <v>0</v>
      </c>
      <c r="BW1781" s="392">
        <v>0</v>
      </c>
      <c r="BX1781" s="392">
        <v>0</v>
      </c>
      <c r="BY1781" s="392">
        <v>0</v>
      </c>
      <c r="CA1781" s="248" t="s">
        <v>57</v>
      </c>
      <c r="CB1781" s="248" t="s">
        <v>312</v>
      </c>
      <c r="CC1781" s="248" t="str">
        <f t="shared" si="60"/>
        <v>Narsinghdi Monohardi</v>
      </c>
      <c r="CD1781" s="395">
        <v>0</v>
      </c>
      <c r="CE1781" s="395">
        <v>0</v>
      </c>
      <c r="CF1781" s="395">
        <v>0</v>
      </c>
      <c r="CG1781" s="395">
        <v>0</v>
      </c>
      <c r="CH1781" s="395">
        <v>0</v>
      </c>
      <c r="CI1781" s="395">
        <v>0</v>
      </c>
      <c r="CJ1781" s="395">
        <v>0</v>
      </c>
      <c r="CK1781" s="395">
        <v>0</v>
      </c>
      <c r="CN1781" s="248" t="s">
        <v>57</v>
      </c>
      <c r="CO1781" s="248" t="s">
        <v>312</v>
      </c>
      <c r="CP1781" s="248" t="str">
        <f t="shared" si="57"/>
        <v>Narsinghdi Monohardi</v>
      </c>
      <c r="CQ1781" s="395">
        <v>0</v>
      </c>
      <c r="CR1781" s="395">
        <v>0</v>
      </c>
      <c r="CS1781" s="395">
        <v>0</v>
      </c>
      <c r="CT1781" s="395">
        <v>0</v>
      </c>
      <c r="CU1781" s="395">
        <v>0</v>
      </c>
      <c r="CV1781" s="395">
        <v>0</v>
      </c>
      <c r="CW1781" s="395">
        <v>0</v>
      </c>
      <c r="CX1781" s="395">
        <v>0</v>
      </c>
      <c r="CZ1781" s="248" t="s">
        <v>57</v>
      </c>
      <c r="DA1781" s="248" t="s">
        <v>312</v>
      </c>
      <c r="DB1781" s="248" t="str">
        <f t="shared" si="61"/>
        <v>Narsinghdi Monohardi</v>
      </c>
      <c r="DC1781" s="365">
        <v>7</v>
      </c>
      <c r="DD1781"/>
      <c r="DE1781" s="248" t="s">
        <v>57</v>
      </c>
      <c r="DF1781" s="248" t="s">
        <v>312</v>
      </c>
      <c r="DG1781" s="248" t="str">
        <f t="shared" si="62"/>
        <v>Narsinghdi Monohardi</v>
      </c>
      <c r="DH1781" s="365">
        <v>4</v>
      </c>
      <c r="DI1781"/>
      <c r="DJ1781" s="248" t="s">
        <v>57</v>
      </c>
      <c r="DK1781" s="248" t="s">
        <v>312</v>
      </c>
      <c r="DL1781" s="248" t="str">
        <f t="shared" si="52"/>
        <v>Narsinghdi Monohardi</v>
      </c>
      <c r="DM1781" s="365"/>
      <c r="DN1781"/>
      <c r="DO1781" s="248" t="s">
        <v>57</v>
      </c>
      <c r="DP1781" s="248" t="s">
        <v>312</v>
      </c>
      <c r="DQ1781" s="248" t="str">
        <f t="shared" si="53"/>
        <v>Narsinghdi Monohardi</v>
      </c>
      <c r="DR1781" s="365"/>
    </row>
    <row r="1782" spans="1:122" ht="15" hidden="1" x14ac:dyDescent="0.25">
      <c r="A1782" s="248" t="s">
        <v>57</v>
      </c>
      <c r="B1782" s="248" t="s">
        <v>313</v>
      </c>
      <c r="C1782" s="248" t="str">
        <f t="shared" si="58"/>
        <v>Narsinghdi Narsinghdi (100 Bed Dist. Hospital)</v>
      </c>
      <c r="D1782" s="366">
        <v>0</v>
      </c>
      <c r="E1782" s="366">
        <v>0</v>
      </c>
      <c r="F1782" s="366">
        <v>0</v>
      </c>
      <c r="G1782" s="366">
        <v>0</v>
      </c>
      <c r="H1782" s="366">
        <v>0</v>
      </c>
      <c r="I1782" s="366">
        <v>0</v>
      </c>
      <c r="J1782" s="366">
        <v>0</v>
      </c>
      <c r="K1782" s="366">
        <v>0</v>
      </c>
      <c r="L1782" s="366">
        <v>0</v>
      </c>
      <c r="M1782" s="366">
        <v>0</v>
      </c>
      <c r="N1782" s="366">
        <v>0</v>
      </c>
      <c r="O1782" s="366">
        <v>0</v>
      </c>
      <c r="P1782" s="366">
        <v>0</v>
      </c>
      <c r="Q1782" s="366">
        <v>0</v>
      </c>
      <c r="R1782" s="366">
        <v>0</v>
      </c>
      <c r="S1782" s="181"/>
      <c r="T1782" s="181"/>
      <c r="U1782" s="248" t="s">
        <v>57</v>
      </c>
      <c r="V1782" s="248" t="s">
        <v>313</v>
      </c>
      <c r="W1782" s="248" t="str">
        <f t="shared" si="59"/>
        <v>Narsinghdi Narsinghdi (100 Bed Dist. Hospital)</v>
      </c>
      <c r="X1782" s="366">
        <v>0</v>
      </c>
      <c r="Y1782" s="366">
        <v>0</v>
      </c>
      <c r="Z1782" s="366">
        <v>0</v>
      </c>
      <c r="AA1782" s="366">
        <v>0</v>
      </c>
      <c r="AB1782" s="366">
        <v>0</v>
      </c>
      <c r="AC1782" s="366">
        <v>0</v>
      </c>
      <c r="AD1782" s="366">
        <v>0</v>
      </c>
      <c r="AE1782" s="366">
        <v>0</v>
      </c>
      <c r="AF1782" s="366">
        <v>0</v>
      </c>
      <c r="AG1782" s="366">
        <v>0</v>
      </c>
      <c r="AH1782" s="366">
        <v>0</v>
      </c>
      <c r="AI1782" s="366">
        <v>0</v>
      </c>
      <c r="AJ1782" s="366">
        <v>0</v>
      </c>
      <c r="AK1782" s="366">
        <v>0</v>
      </c>
      <c r="AL1782" s="366">
        <v>0</v>
      </c>
      <c r="AO1782" s="248" t="s">
        <v>57</v>
      </c>
      <c r="AP1782" s="248" t="s">
        <v>313</v>
      </c>
      <c r="AQ1782" s="248" t="str">
        <f t="shared" si="54"/>
        <v>Narsinghdi Narsinghdi (100 Bed Dist. Hospital)</v>
      </c>
      <c r="AR1782" s="392">
        <v>0</v>
      </c>
      <c r="AS1782" s="392">
        <v>0</v>
      </c>
      <c r="AT1782" s="392">
        <v>0</v>
      </c>
      <c r="AU1782" s="392">
        <v>0</v>
      </c>
      <c r="AV1782" s="392">
        <v>0</v>
      </c>
      <c r="AW1782" s="392">
        <v>0</v>
      </c>
      <c r="AX1782" s="392">
        <v>0</v>
      </c>
      <c r="AY1782" s="392">
        <v>0</v>
      </c>
      <c r="AZ1782" s="392">
        <v>0</v>
      </c>
      <c r="BA1782" s="392">
        <v>0</v>
      </c>
      <c r="BB1782" s="392">
        <v>0</v>
      </c>
      <c r="BC1782" s="392">
        <v>0</v>
      </c>
      <c r="BD1782" s="392">
        <v>0</v>
      </c>
      <c r="BE1782" s="392">
        <v>0</v>
      </c>
      <c r="BF1782" s="392">
        <v>0</v>
      </c>
      <c r="BH1782" s="248" t="s">
        <v>57</v>
      </c>
      <c r="BI1782" s="248" t="s">
        <v>313</v>
      </c>
      <c r="BJ1782" s="248" t="str">
        <f t="shared" si="55"/>
        <v>Narsinghdi Narsinghdi (100 Bed Dist. Hospital)</v>
      </c>
      <c r="BK1782" s="392">
        <v>0</v>
      </c>
      <c r="BL1782" s="392">
        <v>0</v>
      </c>
      <c r="BM1782" s="392">
        <v>0</v>
      </c>
      <c r="BN1782" s="392">
        <v>0</v>
      </c>
      <c r="BO1782" s="392">
        <v>0</v>
      </c>
      <c r="BP1782" s="392">
        <v>0</v>
      </c>
      <c r="BQ1782" s="392">
        <v>0</v>
      </c>
      <c r="BR1782" s="392">
        <v>0</v>
      </c>
      <c r="BS1782" s="392">
        <v>0</v>
      </c>
      <c r="BT1782" s="392">
        <v>0</v>
      </c>
      <c r="BU1782" s="392">
        <v>0</v>
      </c>
      <c r="BV1782" s="392">
        <v>0</v>
      </c>
      <c r="BW1782" s="392">
        <v>0</v>
      </c>
      <c r="BX1782" s="392">
        <v>0</v>
      </c>
      <c r="BY1782" s="392">
        <v>0</v>
      </c>
      <c r="CA1782" s="248" t="s">
        <v>57</v>
      </c>
      <c r="CB1782" s="248" t="s">
        <v>313</v>
      </c>
      <c r="CC1782" s="248" t="str">
        <f t="shared" si="60"/>
        <v>Narsinghdi Narsinghdi (100 Bed Dist. Hospital)</v>
      </c>
      <c r="CD1782" s="395">
        <v>0</v>
      </c>
      <c r="CE1782" s="395">
        <v>0</v>
      </c>
      <c r="CF1782" s="395">
        <v>0</v>
      </c>
      <c r="CG1782" s="395">
        <v>0</v>
      </c>
      <c r="CH1782" s="395">
        <v>0</v>
      </c>
      <c r="CI1782" s="395">
        <v>0</v>
      </c>
      <c r="CJ1782" s="395">
        <v>0</v>
      </c>
      <c r="CK1782" s="395">
        <v>0</v>
      </c>
      <c r="CN1782" s="248" t="s">
        <v>57</v>
      </c>
      <c r="CO1782" s="248" t="s">
        <v>313</v>
      </c>
      <c r="CP1782" s="248" t="str">
        <f t="shared" si="57"/>
        <v>Narsinghdi Narsinghdi (100 Bed Dist. Hospital)</v>
      </c>
      <c r="CQ1782" s="395">
        <v>0</v>
      </c>
      <c r="CR1782" s="395">
        <v>0</v>
      </c>
      <c r="CS1782" s="395">
        <v>0</v>
      </c>
      <c r="CT1782" s="395">
        <v>0</v>
      </c>
      <c r="CU1782" s="395">
        <v>0</v>
      </c>
      <c r="CV1782" s="395">
        <v>0</v>
      </c>
      <c r="CW1782" s="395">
        <v>0</v>
      </c>
      <c r="CX1782" s="395">
        <v>0</v>
      </c>
      <c r="CZ1782" s="248" t="s">
        <v>57</v>
      </c>
      <c r="DA1782" s="248" t="s">
        <v>313</v>
      </c>
      <c r="DB1782" s="248" t="str">
        <f t="shared" si="61"/>
        <v>Narsinghdi Narsinghdi (100 Bed Dist. Hospital)</v>
      </c>
      <c r="DC1782" s="365">
        <v>0</v>
      </c>
      <c r="DD1782"/>
      <c r="DE1782" s="248" t="s">
        <v>57</v>
      </c>
      <c r="DF1782" s="248" t="s">
        <v>313</v>
      </c>
      <c r="DG1782" s="248" t="str">
        <f t="shared" si="62"/>
        <v>Narsinghdi Narsinghdi (100 Bed Dist. Hospital)</v>
      </c>
      <c r="DH1782" s="365">
        <v>0</v>
      </c>
      <c r="DI1782"/>
      <c r="DJ1782" s="248" t="s">
        <v>57</v>
      </c>
      <c r="DK1782" s="248" t="s">
        <v>313</v>
      </c>
      <c r="DL1782" s="248" t="str">
        <f t="shared" si="52"/>
        <v>Narsinghdi Narsinghdi (100 Bed Dist. Hospital)</v>
      </c>
      <c r="DM1782" s="365"/>
      <c r="DN1782"/>
      <c r="DO1782" s="248" t="s">
        <v>57</v>
      </c>
      <c r="DP1782" s="248" t="s">
        <v>313</v>
      </c>
      <c r="DQ1782" s="248" t="str">
        <f t="shared" si="53"/>
        <v>Narsinghdi Narsinghdi (100 Bed Dist. Hospital)</v>
      </c>
      <c r="DR1782" s="365"/>
    </row>
    <row r="1783" spans="1:122" ht="15" hidden="1" x14ac:dyDescent="0.25">
      <c r="A1783" s="248" t="s">
        <v>57</v>
      </c>
      <c r="B1783" s="227" t="s">
        <v>314</v>
      </c>
      <c r="C1783" s="248" t="str">
        <f t="shared" si="58"/>
        <v>Narsinghdi Narsinghdi Sadar</v>
      </c>
      <c r="D1783" s="366">
        <v>148</v>
      </c>
      <c r="E1783" s="366">
        <v>5</v>
      </c>
      <c r="F1783" s="366">
        <v>0</v>
      </c>
      <c r="G1783" s="366">
        <v>0</v>
      </c>
      <c r="H1783" s="366">
        <v>0</v>
      </c>
      <c r="I1783" s="366">
        <v>100</v>
      </c>
      <c r="J1783" s="366">
        <v>3</v>
      </c>
      <c r="K1783" s="366">
        <v>0</v>
      </c>
      <c r="L1783" s="366">
        <v>0</v>
      </c>
      <c r="M1783" s="366">
        <v>0</v>
      </c>
      <c r="N1783" s="366">
        <v>28</v>
      </c>
      <c r="O1783" s="366">
        <v>0</v>
      </c>
      <c r="P1783" s="366">
        <v>0</v>
      </c>
      <c r="Q1783" s="366">
        <v>0</v>
      </c>
      <c r="R1783" s="366">
        <v>0</v>
      </c>
      <c r="S1783" s="181"/>
      <c r="T1783" s="181"/>
      <c r="U1783" s="248" t="s">
        <v>57</v>
      </c>
      <c r="V1783" s="227" t="s">
        <v>314</v>
      </c>
      <c r="W1783" s="248" t="str">
        <f t="shared" si="59"/>
        <v>Narsinghdi Narsinghdi Sadar</v>
      </c>
      <c r="X1783" s="366">
        <v>106</v>
      </c>
      <c r="Y1783" s="366">
        <v>4</v>
      </c>
      <c r="Z1783" s="366">
        <v>0</v>
      </c>
      <c r="AA1783" s="366">
        <v>0</v>
      </c>
      <c r="AB1783" s="366">
        <v>0</v>
      </c>
      <c r="AC1783" s="366">
        <v>83</v>
      </c>
      <c r="AD1783" s="366">
        <v>3</v>
      </c>
      <c r="AE1783" s="366">
        <v>0</v>
      </c>
      <c r="AF1783" s="366">
        <v>0</v>
      </c>
      <c r="AG1783" s="366">
        <v>0</v>
      </c>
      <c r="AH1783" s="366">
        <v>31</v>
      </c>
      <c r="AI1783" s="366">
        <v>0</v>
      </c>
      <c r="AJ1783" s="366">
        <v>0</v>
      </c>
      <c r="AK1783" s="366">
        <v>0</v>
      </c>
      <c r="AL1783" s="366">
        <v>0</v>
      </c>
      <c r="AO1783" s="248" t="s">
        <v>57</v>
      </c>
      <c r="AP1783" s="227" t="s">
        <v>314</v>
      </c>
      <c r="AQ1783" s="248" t="str">
        <f t="shared" si="54"/>
        <v>Narsinghdi Narsinghdi Sadar</v>
      </c>
      <c r="AR1783" s="392">
        <v>3</v>
      </c>
      <c r="AS1783" s="392">
        <v>0</v>
      </c>
      <c r="AT1783" s="392">
        <v>0</v>
      </c>
      <c r="AU1783" s="392">
        <v>0</v>
      </c>
      <c r="AV1783" s="392">
        <v>0</v>
      </c>
      <c r="AW1783" s="392">
        <v>3</v>
      </c>
      <c r="AX1783" s="392">
        <v>0</v>
      </c>
      <c r="AY1783" s="392">
        <v>0</v>
      </c>
      <c r="AZ1783" s="392">
        <v>0</v>
      </c>
      <c r="BA1783" s="392">
        <v>0</v>
      </c>
      <c r="BB1783" s="392">
        <v>6</v>
      </c>
      <c r="BC1783" s="392">
        <v>0</v>
      </c>
      <c r="BD1783" s="392">
        <v>0</v>
      </c>
      <c r="BE1783" s="392">
        <v>0</v>
      </c>
      <c r="BF1783" s="392">
        <v>0</v>
      </c>
      <c r="BH1783" s="248" t="s">
        <v>57</v>
      </c>
      <c r="BI1783" s="227" t="s">
        <v>314</v>
      </c>
      <c r="BJ1783" s="248" t="str">
        <f t="shared" si="55"/>
        <v>Narsinghdi Narsinghdi Sadar</v>
      </c>
      <c r="BK1783" s="392">
        <v>2</v>
      </c>
      <c r="BL1783" s="392">
        <v>0</v>
      </c>
      <c r="BM1783" s="392">
        <v>0</v>
      </c>
      <c r="BN1783" s="392">
        <v>0</v>
      </c>
      <c r="BO1783" s="392">
        <v>0</v>
      </c>
      <c r="BP1783" s="392">
        <v>4</v>
      </c>
      <c r="BQ1783" s="392">
        <v>0</v>
      </c>
      <c r="BR1783" s="392">
        <v>0</v>
      </c>
      <c r="BS1783" s="392">
        <v>0</v>
      </c>
      <c r="BT1783" s="392">
        <v>0</v>
      </c>
      <c r="BU1783" s="392">
        <v>5</v>
      </c>
      <c r="BV1783" s="392">
        <v>0</v>
      </c>
      <c r="BW1783" s="392">
        <v>0</v>
      </c>
      <c r="BX1783" s="392">
        <v>0</v>
      </c>
      <c r="BY1783" s="392">
        <v>0</v>
      </c>
      <c r="CA1783" s="248" t="s">
        <v>57</v>
      </c>
      <c r="CB1783" s="227" t="s">
        <v>314</v>
      </c>
      <c r="CC1783" s="248" t="str">
        <f t="shared" si="60"/>
        <v>Narsinghdi Narsinghdi Sadar</v>
      </c>
      <c r="CD1783" s="395">
        <v>0</v>
      </c>
      <c r="CE1783" s="395">
        <v>0</v>
      </c>
      <c r="CF1783" s="395">
        <v>0</v>
      </c>
      <c r="CG1783" s="395">
        <v>0</v>
      </c>
      <c r="CH1783" s="395">
        <v>0</v>
      </c>
      <c r="CI1783" s="395">
        <v>0</v>
      </c>
      <c r="CJ1783" s="395">
        <v>0</v>
      </c>
      <c r="CK1783" s="395">
        <v>0</v>
      </c>
      <c r="CN1783" s="248" t="s">
        <v>57</v>
      </c>
      <c r="CO1783" s="227" t="s">
        <v>314</v>
      </c>
      <c r="CP1783" s="248" t="str">
        <f t="shared" si="57"/>
        <v>Narsinghdi Narsinghdi Sadar</v>
      </c>
      <c r="CQ1783" s="395">
        <v>0</v>
      </c>
      <c r="CR1783" s="395">
        <v>0</v>
      </c>
      <c r="CS1783" s="395">
        <v>0</v>
      </c>
      <c r="CT1783" s="395">
        <v>0</v>
      </c>
      <c r="CU1783" s="395">
        <v>0</v>
      </c>
      <c r="CV1783" s="395">
        <v>0</v>
      </c>
      <c r="CW1783" s="395">
        <v>0</v>
      </c>
      <c r="CX1783" s="395">
        <v>0</v>
      </c>
      <c r="CZ1783" s="248" t="s">
        <v>57</v>
      </c>
      <c r="DA1783" s="227" t="s">
        <v>314</v>
      </c>
      <c r="DB1783" s="248" t="str">
        <f t="shared" si="61"/>
        <v>Narsinghdi Narsinghdi Sadar</v>
      </c>
      <c r="DC1783" s="365">
        <v>21</v>
      </c>
      <c r="DD1783"/>
      <c r="DE1783" s="248" t="s">
        <v>57</v>
      </c>
      <c r="DF1783" s="227" t="s">
        <v>314</v>
      </c>
      <c r="DG1783" s="248" t="str">
        <f t="shared" si="62"/>
        <v>Narsinghdi Narsinghdi Sadar</v>
      </c>
      <c r="DH1783" s="365">
        <v>15</v>
      </c>
      <c r="DI1783"/>
      <c r="DJ1783" s="248" t="s">
        <v>57</v>
      </c>
      <c r="DK1783" s="227" t="s">
        <v>314</v>
      </c>
      <c r="DL1783" s="248" t="str">
        <f t="shared" si="52"/>
        <v>Narsinghdi Narsinghdi Sadar</v>
      </c>
      <c r="DM1783" s="365"/>
      <c r="DN1783"/>
      <c r="DO1783" s="248" t="s">
        <v>57</v>
      </c>
      <c r="DP1783" s="227" t="s">
        <v>314</v>
      </c>
      <c r="DQ1783" s="248" t="str">
        <f t="shared" si="53"/>
        <v>Narsinghdi Narsinghdi Sadar</v>
      </c>
      <c r="DR1783" s="365"/>
    </row>
    <row r="1784" spans="1:122" ht="15" hidden="1" x14ac:dyDescent="0.25">
      <c r="A1784" s="248" t="s">
        <v>57</v>
      </c>
      <c r="B1784" s="248" t="s">
        <v>315</v>
      </c>
      <c r="C1784" s="248" t="str">
        <f t="shared" si="58"/>
        <v>Narsinghdi Polash</v>
      </c>
      <c r="D1784" s="366">
        <v>30</v>
      </c>
      <c r="E1784" s="366">
        <v>0</v>
      </c>
      <c r="F1784" s="366">
        <v>0</v>
      </c>
      <c r="G1784" s="366">
        <v>0</v>
      </c>
      <c r="H1784" s="366">
        <v>0</v>
      </c>
      <c r="I1784" s="366">
        <v>13</v>
      </c>
      <c r="J1784" s="366">
        <v>4</v>
      </c>
      <c r="K1784" s="366">
        <v>0</v>
      </c>
      <c r="L1784" s="366">
        <v>0</v>
      </c>
      <c r="M1784" s="366">
        <v>0</v>
      </c>
      <c r="N1784" s="366">
        <v>9</v>
      </c>
      <c r="O1784" s="366">
        <v>0</v>
      </c>
      <c r="P1784" s="366">
        <v>0</v>
      </c>
      <c r="Q1784" s="366">
        <v>0</v>
      </c>
      <c r="R1784" s="366">
        <v>0</v>
      </c>
      <c r="S1784" s="181"/>
      <c r="T1784" s="181"/>
      <c r="U1784" s="248" t="s">
        <v>57</v>
      </c>
      <c r="V1784" s="248" t="s">
        <v>315</v>
      </c>
      <c r="W1784" s="248" t="str">
        <f t="shared" si="59"/>
        <v>Narsinghdi Polash</v>
      </c>
      <c r="X1784" s="366">
        <v>23</v>
      </c>
      <c r="Y1784" s="366">
        <v>0</v>
      </c>
      <c r="Z1784" s="366">
        <v>0</v>
      </c>
      <c r="AA1784" s="366">
        <v>0</v>
      </c>
      <c r="AB1784" s="366">
        <v>0</v>
      </c>
      <c r="AC1784" s="366">
        <v>15</v>
      </c>
      <c r="AD1784" s="366">
        <v>0</v>
      </c>
      <c r="AE1784" s="366">
        <v>0</v>
      </c>
      <c r="AF1784" s="366">
        <v>0</v>
      </c>
      <c r="AG1784" s="366">
        <v>0</v>
      </c>
      <c r="AH1784" s="366">
        <v>13</v>
      </c>
      <c r="AI1784" s="366">
        <v>0</v>
      </c>
      <c r="AJ1784" s="366">
        <v>0</v>
      </c>
      <c r="AK1784" s="366">
        <v>0</v>
      </c>
      <c r="AL1784" s="366">
        <v>0</v>
      </c>
      <c r="AO1784" s="248" t="s">
        <v>57</v>
      </c>
      <c r="AP1784" s="248" t="s">
        <v>315</v>
      </c>
      <c r="AQ1784" s="248" t="str">
        <f t="shared" si="54"/>
        <v>Narsinghdi Polash</v>
      </c>
      <c r="AR1784" s="392">
        <v>0</v>
      </c>
      <c r="AS1784" s="392">
        <v>0</v>
      </c>
      <c r="AT1784" s="392">
        <v>0</v>
      </c>
      <c r="AU1784" s="392">
        <v>0</v>
      </c>
      <c r="AV1784" s="392">
        <v>0</v>
      </c>
      <c r="AW1784" s="392">
        <v>0</v>
      </c>
      <c r="AX1784" s="392">
        <v>0</v>
      </c>
      <c r="AY1784" s="392">
        <v>0</v>
      </c>
      <c r="AZ1784" s="392">
        <v>0</v>
      </c>
      <c r="BA1784" s="392">
        <v>0</v>
      </c>
      <c r="BB1784" s="392">
        <v>1</v>
      </c>
      <c r="BC1784" s="392">
        <v>0</v>
      </c>
      <c r="BD1784" s="392">
        <v>0</v>
      </c>
      <c r="BE1784" s="392">
        <v>0</v>
      </c>
      <c r="BF1784" s="392">
        <v>0</v>
      </c>
      <c r="BH1784" s="248" t="s">
        <v>57</v>
      </c>
      <c r="BI1784" s="248" t="s">
        <v>315</v>
      </c>
      <c r="BJ1784" s="248" t="str">
        <f t="shared" si="55"/>
        <v>Narsinghdi Polash</v>
      </c>
      <c r="BK1784" s="392">
        <v>1</v>
      </c>
      <c r="BL1784" s="392">
        <v>0</v>
      </c>
      <c r="BM1784" s="392">
        <v>0</v>
      </c>
      <c r="BN1784" s="392">
        <v>0</v>
      </c>
      <c r="BO1784" s="392">
        <v>0</v>
      </c>
      <c r="BP1784" s="392">
        <v>0</v>
      </c>
      <c r="BQ1784" s="392">
        <v>0</v>
      </c>
      <c r="BR1784" s="392">
        <v>0</v>
      </c>
      <c r="BS1784" s="392">
        <v>0</v>
      </c>
      <c r="BT1784" s="392">
        <v>0</v>
      </c>
      <c r="BU1784" s="392">
        <v>1</v>
      </c>
      <c r="BV1784" s="392">
        <v>0</v>
      </c>
      <c r="BW1784" s="392">
        <v>0</v>
      </c>
      <c r="BX1784" s="392">
        <v>0</v>
      </c>
      <c r="BY1784" s="392">
        <v>0</v>
      </c>
      <c r="CA1784" s="248" t="s">
        <v>57</v>
      </c>
      <c r="CB1784" s="248" t="s">
        <v>315</v>
      </c>
      <c r="CC1784" s="248" t="str">
        <f t="shared" si="60"/>
        <v>Narsinghdi Polash</v>
      </c>
      <c r="CD1784" s="395">
        <v>0</v>
      </c>
      <c r="CE1784" s="395">
        <v>0</v>
      </c>
      <c r="CF1784" s="395">
        <v>0</v>
      </c>
      <c r="CG1784" s="395">
        <v>0</v>
      </c>
      <c r="CH1784" s="395">
        <v>0</v>
      </c>
      <c r="CI1784" s="395">
        <v>0</v>
      </c>
      <c r="CJ1784" s="395">
        <v>0</v>
      </c>
      <c r="CK1784" s="395">
        <v>0</v>
      </c>
      <c r="CN1784" s="248" t="s">
        <v>57</v>
      </c>
      <c r="CO1784" s="248" t="s">
        <v>315</v>
      </c>
      <c r="CP1784" s="248" t="str">
        <f t="shared" si="57"/>
        <v>Narsinghdi Polash</v>
      </c>
      <c r="CQ1784" s="395">
        <v>0</v>
      </c>
      <c r="CR1784" s="395">
        <v>0</v>
      </c>
      <c r="CS1784" s="395">
        <v>0</v>
      </c>
      <c r="CT1784" s="395">
        <v>0</v>
      </c>
      <c r="CU1784" s="395">
        <v>0</v>
      </c>
      <c r="CV1784" s="395">
        <v>0</v>
      </c>
      <c r="CW1784" s="395">
        <v>0</v>
      </c>
      <c r="CX1784" s="395">
        <v>0</v>
      </c>
      <c r="CZ1784" s="248" t="s">
        <v>57</v>
      </c>
      <c r="DA1784" s="248" t="s">
        <v>315</v>
      </c>
      <c r="DB1784" s="248" t="str">
        <f t="shared" si="61"/>
        <v>Narsinghdi Polash</v>
      </c>
      <c r="DC1784" s="365">
        <v>4</v>
      </c>
      <c r="DD1784"/>
      <c r="DE1784" s="248" t="s">
        <v>57</v>
      </c>
      <c r="DF1784" s="248" t="s">
        <v>315</v>
      </c>
      <c r="DG1784" s="248" t="str">
        <f t="shared" si="62"/>
        <v>Narsinghdi Polash</v>
      </c>
      <c r="DH1784" s="365">
        <v>2</v>
      </c>
      <c r="DI1784"/>
      <c r="DJ1784" s="248" t="s">
        <v>57</v>
      </c>
      <c r="DK1784" s="248" t="s">
        <v>315</v>
      </c>
      <c r="DL1784" s="248" t="str">
        <f t="shared" si="52"/>
        <v>Narsinghdi Polash</v>
      </c>
      <c r="DM1784" s="365"/>
      <c r="DN1784"/>
      <c r="DO1784" s="248" t="s">
        <v>57</v>
      </c>
      <c r="DP1784" s="248" t="s">
        <v>315</v>
      </c>
      <c r="DQ1784" s="248" t="str">
        <f t="shared" si="53"/>
        <v>Narsinghdi Polash</v>
      </c>
      <c r="DR1784" s="365"/>
    </row>
    <row r="1785" spans="1:122" ht="15" hidden="1" x14ac:dyDescent="0.25">
      <c r="A1785" s="248" t="s">
        <v>57</v>
      </c>
      <c r="B1785" s="249" t="s">
        <v>86</v>
      </c>
      <c r="C1785" s="248" t="str">
        <f t="shared" si="58"/>
        <v>Narsinghdi Prison</v>
      </c>
      <c r="D1785" s="366">
        <v>0</v>
      </c>
      <c r="E1785" s="366">
        <v>0</v>
      </c>
      <c r="F1785" s="366">
        <v>0</v>
      </c>
      <c r="G1785" s="366">
        <v>0</v>
      </c>
      <c r="H1785" s="366">
        <v>0</v>
      </c>
      <c r="I1785" s="366">
        <v>0</v>
      </c>
      <c r="J1785" s="366">
        <v>0</v>
      </c>
      <c r="K1785" s="366">
        <v>0</v>
      </c>
      <c r="L1785" s="366">
        <v>0</v>
      </c>
      <c r="M1785" s="366">
        <v>0</v>
      </c>
      <c r="N1785" s="366">
        <v>0</v>
      </c>
      <c r="O1785" s="366">
        <v>0</v>
      </c>
      <c r="P1785" s="366">
        <v>0</v>
      </c>
      <c r="Q1785" s="366">
        <v>0</v>
      </c>
      <c r="R1785" s="366">
        <v>0</v>
      </c>
      <c r="S1785" s="181"/>
      <c r="T1785" s="181"/>
      <c r="U1785" s="248" t="s">
        <v>57</v>
      </c>
      <c r="V1785" s="249" t="s">
        <v>86</v>
      </c>
      <c r="W1785" s="248" t="str">
        <f t="shared" si="59"/>
        <v>Narsinghdi Prison</v>
      </c>
      <c r="X1785" s="366">
        <v>0</v>
      </c>
      <c r="Y1785" s="366">
        <v>0</v>
      </c>
      <c r="Z1785" s="366">
        <v>0</v>
      </c>
      <c r="AA1785" s="366">
        <v>0</v>
      </c>
      <c r="AB1785" s="366">
        <v>0</v>
      </c>
      <c r="AC1785" s="366">
        <v>0</v>
      </c>
      <c r="AD1785" s="366">
        <v>0</v>
      </c>
      <c r="AE1785" s="366">
        <v>0</v>
      </c>
      <c r="AF1785" s="366">
        <v>0</v>
      </c>
      <c r="AG1785" s="366">
        <v>0</v>
      </c>
      <c r="AH1785" s="366">
        <v>0</v>
      </c>
      <c r="AI1785" s="366">
        <v>0</v>
      </c>
      <c r="AJ1785" s="366">
        <v>0</v>
      </c>
      <c r="AK1785" s="366">
        <v>0</v>
      </c>
      <c r="AL1785" s="366">
        <v>0</v>
      </c>
      <c r="AO1785" s="248" t="s">
        <v>57</v>
      </c>
      <c r="AP1785" s="249" t="s">
        <v>86</v>
      </c>
      <c r="AQ1785" s="248" t="str">
        <f t="shared" si="54"/>
        <v>Narsinghdi Prison</v>
      </c>
      <c r="AR1785" s="392">
        <v>0</v>
      </c>
      <c r="AS1785" s="392">
        <v>0</v>
      </c>
      <c r="AT1785" s="392">
        <v>0</v>
      </c>
      <c r="AU1785" s="392">
        <v>0</v>
      </c>
      <c r="AV1785" s="392">
        <v>0</v>
      </c>
      <c r="AW1785" s="392">
        <v>0</v>
      </c>
      <c r="AX1785" s="392">
        <v>0</v>
      </c>
      <c r="AY1785" s="392">
        <v>0</v>
      </c>
      <c r="AZ1785" s="392">
        <v>0</v>
      </c>
      <c r="BA1785" s="392">
        <v>0</v>
      </c>
      <c r="BB1785" s="392">
        <v>0</v>
      </c>
      <c r="BC1785" s="392">
        <v>0</v>
      </c>
      <c r="BD1785" s="392">
        <v>0</v>
      </c>
      <c r="BE1785" s="392">
        <v>0</v>
      </c>
      <c r="BF1785" s="392">
        <v>0</v>
      </c>
      <c r="BH1785" s="248" t="s">
        <v>57</v>
      </c>
      <c r="BI1785" s="249" t="s">
        <v>86</v>
      </c>
      <c r="BJ1785" s="248" t="str">
        <f t="shared" si="55"/>
        <v>Narsinghdi Prison</v>
      </c>
      <c r="BK1785" s="392">
        <v>0</v>
      </c>
      <c r="BL1785" s="392">
        <v>0</v>
      </c>
      <c r="BM1785" s="392">
        <v>0</v>
      </c>
      <c r="BN1785" s="392">
        <v>0</v>
      </c>
      <c r="BO1785" s="392">
        <v>0</v>
      </c>
      <c r="BP1785" s="392">
        <v>0</v>
      </c>
      <c r="BQ1785" s="392">
        <v>0</v>
      </c>
      <c r="BR1785" s="392">
        <v>0</v>
      </c>
      <c r="BS1785" s="392">
        <v>0</v>
      </c>
      <c r="BT1785" s="392">
        <v>0</v>
      </c>
      <c r="BU1785" s="392">
        <v>0</v>
      </c>
      <c r="BV1785" s="392">
        <v>0</v>
      </c>
      <c r="BW1785" s="392">
        <v>0</v>
      </c>
      <c r="BX1785" s="392">
        <v>0</v>
      </c>
      <c r="BY1785" s="392">
        <v>0</v>
      </c>
      <c r="CA1785" s="248" t="s">
        <v>57</v>
      </c>
      <c r="CB1785" s="249" t="s">
        <v>86</v>
      </c>
      <c r="CC1785" s="248" t="str">
        <f t="shared" si="60"/>
        <v>Narsinghdi Prison</v>
      </c>
      <c r="CD1785" s="395">
        <v>0</v>
      </c>
      <c r="CE1785" s="395">
        <v>0</v>
      </c>
      <c r="CF1785" s="395">
        <v>0</v>
      </c>
      <c r="CG1785" s="395">
        <v>0</v>
      </c>
      <c r="CH1785" s="395">
        <v>0</v>
      </c>
      <c r="CI1785" s="395">
        <v>0</v>
      </c>
      <c r="CJ1785" s="395">
        <v>0</v>
      </c>
      <c r="CK1785" s="395">
        <v>0</v>
      </c>
      <c r="CN1785" s="248" t="s">
        <v>57</v>
      </c>
      <c r="CO1785" s="249" t="s">
        <v>86</v>
      </c>
      <c r="CP1785" s="248" t="str">
        <f t="shared" si="57"/>
        <v>Narsinghdi Prison</v>
      </c>
      <c r="CQ1785" s="395">
        <v>0</v>
      </c>
      <c r="CR1785" s="395">
        <v>0</v>
      </c>
      <c r="CS1785" s="395">
        <v>0</v>
      </c>
      <c r="CT1785" s="395">
        <v>0</v>
      </c>
      <c r="CU1785" s="395">
        <v>0</v>
      </c>
      <c r="CV1785" s="395">
        <v>0</v>
      </c>
      <c r="CW1785" s="395">
        <v>0</v>
      </c>
      <c r="CX1785" s="395">
        <v>0</v>
      </c>
      <c r="CZ1785" s="248" t="s">
        <v>57</v>
      </c>
      <c r="DA1785" s="249" t="s">
        <v>86</v>
      </c>
      <c r="DB1785" s="248" t="str">
        <f t="shared" si="61"/>
        <v>Narsinghdi Prison</v>
      </c>
      <c r="DC1785" s="365">
        <v>0</v>
      </c>
      <c r="DD1785"/>
      <c r="DE1785" s="248" t="s">
        <v>57</v>
      </c>
      <c r="DF1785" s="249" t="s">
        <v>86</v>
      </c>
      <c r="DG1785" s="248" t="str">
        <f t="shared" si="62"/>
        <v>Narsinghdi Prison</v>
      </c>
      <c r="DH1785" s="365">
        <v>0</v>
      </c>
      <c r="DI1785"/>
      <c r="DJ1785" s="248" t="s">
        <v>57</v>
      </c>
      <c r="DK1785" s="249" t="s">
        <v>86</v>
      </c>
      <c r="DL1785" s="248" t="str">
        <f t="shared" si="52"/>
        <v>Narsinghdi Prison</v>
      </c>
      <c r="DM1785" s="365"/>
      <c r="DN1785"/>
      <c r="DO1785" s="248" t="s">
        <v>57</v>
      </c>
      <c r="DP1785" s="249" t="s">
        <v>86</v>
      </c>
      <c r="DQ1785" s="248" t="str">
        <f t="shared" si="53"/>
        <v>Narsinghdi Prison</v>
      </c>
      <c r="DR1785" s="365"/>
    </row>
    <row r="1786" spans="1:122" ht="15" hidden="1" x14ac:dyDescent="0.25">
      <c r="A1786" s="248" t="s">
        <v>57</v>
      </c>
      <c r="B1786" s="248" t="s">
        <v>316</v>
      </c>
      <c r="C1786" s="248" t="str">
        <f t="shared" si="58"/>
        <v>Narsinghdi Raipura</v>
      </c>
      <c r="D1786" s="366">
        <v>107</v>
      </c>
      <c r="E1786" s="366">
        <v>5</v>
      </c>
      <c r="F1786" s="366">
        <v>0</v>
      </c>
      <c r="G1786" s="366">
        <v>0</v>
      </c>
      <c r="H1786" s="366">
        <v>0</v>
      </c>
      <c r="I1786" s="366">
        <v>113</v>
      </c>
      <c r="J1786" s="366">
        <v>4</v>
      </c>
      <c r="K1786" s="366">
        <v>0</v>
      </c>
      <c r="L1786" s="366">
        <v>0</v>
      </c>
      <c r="M1786" s="366">
        <v>0</v>
      </c>
      <c r="N1786" s="366">
        <v>15</v>
      </c>
      <c r="O1786" s="366">
        <v>1</v>
      </c>
      <c r="P1786" s="366">
        <v>0</v>
      </c>
      <c r="Q1786" s="366">
        <v>0</v>
      </c>
      <c r="R1786" s="366">
        <v>0</v>
      </c>
      <c r="S1786" s="181"/>
      <c r="T1786" s="181"/>
      <c r="U1786" s="248" t="s">
        <v>57</v>
      </c>
      <c r="V1786" s="248" t="s">
        <v>316</v>
      </c>
      <c r="W1786" s="248" t="str">
        <f t="shared" si="59"/>
        <v>Narsinghdi Raipura</v>
      </c>
      <c r="X1786" s="366">
        <v>74</v>
      </c>
      <c r="Y1786" s="366">
        <v>0</v>
      </c>
      <c r="Z1786" s="366">
        <v>0</v>
      </c>
      <c r="AA1786" s="366">
        <v>0</v>
      </c>
      <c r="AB1786" s="366">
        <v>0</v>
      </c>
      <c r="AC1786" s="366">
        <v>80</v>
      </c>
      <c r="AD1786" s="366">
        <v>3</v>
      </c>
      <c r="AE1786" s="366">
        <v>0</v>
      </c>
      <c r="AF1786" s="366">
        <v>0</v>
      </c>
      <c r="AG1786" s="366">
        <v>0</v>
      </c>
      <c r="AH1786" s="366">
        <v>12</v>
      </c>
      <c r="AI1786" s="366">
        <v>0</v>
      </c>
      <c r="AJ1786" s="366">
        <v>0</v>
      </c>
      <c r="AK1786" s="366">
        <v>0</v>
      </c>
      <c r="AL1786" s="366">
        <v>0</v>
      </c>
      <c r="AO1786" s="248" t="s">
        <v>57</v>
      </c>
      <c r="AP1786" s="248" t="s">
        <v>316</v>
      </c>
      <c r="AQ1786" s="248" t="str">
        <f t="shared" si="54"/>
        <v>Narsinghdi Raipura</v>
      </c>
      <c r="AR1786" s="392">
        <v>3</v>
      </c>
      <c r="AS1786" s="392">
        <v>0</v>
      </c>
      <c r="AT1786" s="392">
        <v>0</v>
      </c>
      <c r="AU1786" s="392">
        <v>0</v>
      </c>
      <c r="AV1786" s="392">
        <v>0</v>
      </c>
      <c r="AW1786" s="392">
        <v>2</v>
      </c>
      <c r="AX1786" s="392">
        <v>0</v>
      </c>
      <c r="AY1786" s="392">
        <v>0</v>
      </c>
      <c r="AZ1786" s="392">
        <v>0</v>
      </c>
      <c r="BA1786" s="392">
        <v>0</v>
      </c>
      <c r="BB1786" s="392">
        <v>5</v>
      </c>
      <c r="BC1786" s="392">
        <v>0</v>
      </c>
      <c r="BD1786" s="392">
        <v>0</v>
      </c>
      <c r="BE1786" s="392">
        <v>0</v>
      </c>
      <c r="BF1786" s="392">
        <v>0</v>
      </c>
      <c r="BH1786" s="248" t="s">
        <v>57</v>
      </c>
      <c r="BI1786" s="248" t="s">
        <v>316</v>
      </c>
      <c r="BJ1786" s="248" t="str">
        <f t="shared" si="55"/>
        <v>Narsinghdi Raipura</v>
      </c>
      <c r="BK1786" s="392">
        <v>2</v>
      </c>
      <c r="BL1786" s="392">
        <v>0</v>
      </c>
      <c r="BM1786" s="392">
        <v>0</v>
      </c>
      <c r="BN1786" s="392">
        <v>0</v>
      </c>
      <c r="BO1786" s="392">
        <v>0</v>
      </c>
      <c r="BP1786" s="392">
        <v>2</v>
      </c>
      <c r="BQ1786" s="392">
        <v>0</v>
      </c>
      <c r="BR1786" s="392">
        <v>0</v>
      </c>
      <c r="BS1786" s="392">
        <v>0</v>
      </c>
      <c r="BT1786" s="392">
        <v>0</v>
      </c>
      <c r="BU1786" s="392">
        <v>0</v>
      </c>
      <c r="BV1786" s="392">
        <v>0</v>
      </c>
      <c r="BW1786" s="392">
        <v>0</v>
      </c>
      <c r="BX1786" s="392">
        <v>0</v>
      </c>
      <c r="BY1786" s="392">
        <v>0</v>
      </c>
      <c r="CA1786" s="248" t="s">
        <v>57</v>
      </c>
      <c r="CB1786" s="248" t="s">
        <v>316</v>
      </c>
      <c r="CC1786" s="248" t="str">
        <f t="shared" si="60"/>
        <v>Narsinghdi Raipura</v>
      </c>
      <c r="CD1786" s="395">
        <v>0</v>
      </c>
      <c r="CE1786" s="395">
        <v>0</v>
      </c>
      <c r="CF1786" s="395">
        <v>0</v>
      </c>
      <c r="CG1786" s="395">
        <v>0</v>
      </c>
      <c r="CH1786" s="395">
        <v>0</v>
      </c>
      <c r="CI1786" s="395">
        <v>0</v>
      </c>
      <c r="CJ1786" s="395">
        <v>0</v>
      </c>
      <c r="CK1786" s="395">
        <v>0</v>
      </c>
      <c r="CN1786" s="248" t="s">
        <v>57</v>
      </c>
      <c r="CO1786" s="248" t="s">
        <v>316</v>
      </c>
      <c r="CP1786" s="248" t="str">
        <f t="shared" si="57"/>
        <v>Narsinghdi Raipura</v>
      </c>
      <c r="CQ1786" s="395">
        <v>0</v>
      </c>
      <c r="CR1786" s="395">
        <v>0</v>
      </c>
      <c r="CS1786" s="395">
        <v>0</v>
      </c>
      <c r="CT1786" s="395">
        <v>0</v>
      </c>
      <c r="CU1786" s="395">
        <v>0</v>
      </c>
      <c r="CV1786" s="395">
        <v>0</v>
      </c>
      <c r="CW1786" s="395">
        <v>0</v>
      </c>
      <c r="CX1786" s="395">
        <v>0</v>
      </c>
      <c r="CZ1786" s="248" t="s">
        <v>57</v>
      </c>
      <c r="DA1786" s="248" t="s">
        <v>316</v>
      </c>
      <c r="DB1786" s="248" t="str">
        <f t="shared" si="61"/>
        <v>Narsinghdi Raipura</v>
      </c>
      <c r="DC1786" s="365">
        <v>20</v>
      </c>
      <c r="DD1786"/>
      <c r="DE1786" s="248" t="s">
        <v>57</v>
      </c>
      <c r="DF1786" s="248" t="s">
        <v>316</v>
      </c>
      <c r="DG1786" s="248" t="str">
        <f t="shared" si="62"/>
        <v>Narsinghdi Raipura</v>
      </c>
      <c r="DH1786" s="365">
        <v>15</v>
      </c>
      <c r="DI1786"/>
      <c r="DJ1786" s="248" t="s">
        <v>57</v>
      </c>
      <c r="DK1786" s="248" t="s">
        <v>316</v>
      </c>
      <c r="DL1786" s="248" t="str">
        <f t="shared" si="52"/>
        <v>Narsinghdi Raipura</v>
      </c>
      <c r="DM1786" s="365"/>
      <c r="DN1786"/>
      <c r="DO1786" s="248" t="s">
        <v>57</v>
      </c>
      <c r="DP1786" s="248" t="s">
        <v>316</v>
      </c>
      <c r="DQ1786" s="248" t="str">
        <f t="shared" si="53"/>
        <v>Narsinghdi Raipura</v>
      </c>
      <c r="DR1786" s="365"/>
    </row>
    <row r="1787" spans="1:122" ht="15" hidden="1" x14ac:dyDescent="0.25">
      <c r="A1787" s="248" t="s">
        <v>57</v>
      </c>
      <c r="B1787" s="248" t="s">
        <v>317</v>
      </c>
      <c r="C1787" s="248" t="str">
        <f t="shared" si="58"/>
        <v>Narsinghdi Shibpur</v>
      </c>
      <c r="D1787" s="366">
        <v>64</v>
      </c>
      <c r="E1787" s="366">
        <v>3</v>
      </c>
      <c r="F1787" s="366">
        <v>0</v>
      </c>
      <c r="G1787" s="366">
        <v>0</v>
      </c>
      <c r="H1787" s="366">
        <v>0</v>
      </c>
      <c r="I1787" s="366">
        <v>38</v>
      </c>
      <c r="J1787" s="366">
        <v>5</v>
      </c>
      <c r="K1787" s="366">
        <v>0</v>
      </c>
      <c r="L1787" s="366">
        <v>0</v>
      </c>
      <c r="M1787" s="366">
        <v>0</v>
      </c>
      <c r="N1787" s="366">
        <v>5</v>
      </c>
      <c r="O1787" s="366">
        <v>1</v>
      </c>
      <c r="P1787" s="366">
        <v>0</v>
      </c>
      <c r="Q1787" s="366">
        <v>0</v>
      </c>
      <c r="R1787" s="366">
        <v>0</v>
      </c>
      <c r="S1787" s="181"/>
      <c r="T1787" s="181"/>
      <c r="U1787" s="248" t="s">
        <v>57</v>
      </c>
      <c r="V1787" s="248" t="s">
        <v>317</v>
      </c>
      <c r="W1787" s="248" t="str">
        <f t="shared" si="59"/>
        <v>Narsinghdi Shibpur</v>
      </c>
      <c r="X1787" s="366">
        <v>47</v>
      </c>
      <c r="Y1787" s="366">
        <v>0</v>
      </c>
      <c r="Z1787" s="366">
        <v>0</v>
      </c>
      <c r="AA1787" s="366">
        <v>0</v>
      </c>
      <c r="AB1787" s="366">
        <v>0</v>
      </c>
      <c r="AC1787" s="366">
        <v>29</v>
      </c>
      <c r="AD1787" s="366">
        <v>2</v>
      </c>
      <c r="AE1787" s="366">
        <v>0</v>
      </c>
      <c r="AF1787" s="366">
        <v>0</v>
      </c>
      <c r="AG1787" s="366">
        <v>0</v>
      </c>
      <c r="AH1787" s="366">
        <v>13</v>
      </c>
      <c r="AI1787" s="366">
        <v>0</v>
      </c>
      <c r="AJ1787" s="366">
        <v>0</v>
      </c>
      <c r="AK1787" s="366">
        <v>0</v>
      </c>
      <c r="AL1787" s="366">
        <v>0</v>
      </c>
      <c r="AO1787" s="248" t="s">
        <v>57</v>
      </c>
      <c r="AP1787" s="248" t="s">
        <v>317</v>
      </c>
      <c r="AQ1787" s="248" t="str">
        <f t="shared" si="54"/>
        <v>Narsinghdi Shibpur</v>
      </c>
      <c r="AR1787" s="392">
        <v>1</v>
      </c>
      <c r="AS1787" s="392">
        <v>0</v>
      </c>
      <c r="AT1787" s="392">
        <v>0</v>
      </c>
      <c r="AU1787" s="392">
        <v>0</v>
      </c>
      <c r="AV1787" s="392">
        <v>0</v>
      </c>
      <c r="AW1787" s="392">
        <v>1</v>
      </c>
      <c r="AX1787" s="392">
        <v>0</v>
      </c>
      <c r="AY1787" s="392">
        <v>0</v>
      </c>
      <c r="AZ1787" s="392">
        <v>0</v>
      </c>
      <c r="BA1787" s="392">
        <v>0</v>
      </c>
      <c r="BB1787" s="392">
        <v>0</v>
      </c>
      <c r="BC1787" s="392">
        <v>0</v>
      </c>
      <c r="BD1787" s="392">
        <v>0</v>
      </c>
      <c r="BE1787" s="392">
        <v>0</v>
      </c>
      <c r="BF1787" s="392">
        <v>0</v>
      </c>
      <c r="BH1787" s="248" t="s">
        <v>57</v>
      </c>
      <c r="BI1787" s="248" t="s">
        <v>317</v>
      </c>
      <c r="BJ1787" s="248" t="str">
        <f t="shared" si="55"/>
        <v>Narsinghdi Shibpur</v>
      </c>
      <c r="BK1787" s="392">
        <v>0</v>
      </c>
      <c r="BL1787" s="392">
        <v>0</v>
      </c>
      <c r="BM1787" s="392">
        <v>0</v>
      </c>
      <c r="BN1787" s="392">
        <v>0</v>
      </c>
      <c r="BO1787" s="392">
        <v>0</v>
      </c>
      <c r="BP1787" s="392">
        <v>2</v>
      </c>
      <c r="BQ1787" s="392">
        <v>0</v>
      </c>
      <c r="BR1787" s="392">
        <v>0</v>
      </c>
      <c r="BS1787" s="392">
        <v>0</v>
      </c>
      <c r="BT1787" s="392">
        <v>0</v>
      </c>
      <c r="BU1787" s="392">
        <v>2</v>
      </c>
      <c r="BV1787" s="392">
        <v>0</v>
      </c>
      <c r="BW1787" s="392">
        <v>0</v>
      </c>
      <c r="BX1787" s="392">
        <v>0</v>
      </c>
      <c r="BY1787" s="392">
        <v>0</v>
      </c>
      <c r="CA1787" s="248" t="s">
        <v>57</v>
      </c>
      <c r="CB1787" s="248" t="s">
        <v>317</v>
      </c>
      <c r="CC1787" s="248" t="str">
        <f t="shared" si="60"/>
        <v>Narsinghdi Shibpur</v>
      </c>
      <c r="CD1787" s="395">
        <v>0</v>
      </c>
      <c r="CE1787" s="395">
        <v>0</v>
      </c>
      <c r="CF1787" s="395">
        <v>0</v>
      </c>
      <c r="CG1787" s="395">
        <v>0</v>
      </c>
      <c r="CH1787" s="395">
        <v>0</v>
      </c>
      <c r="CI1787" s="395">
        <v>0</v>
      </c>
      <c r="CJ1787" s="395">
        <v>0</v>
      </c>
      <c r="CK1787" s="395">
        <v>0</v>
      </c>
      <c r="CN1787" s="248" t="s">
        <v>57</v>
      </c>
      <c r="CO1787" s="248" t="s">
        <v>317</v>
      </c>
      <c r="CP1787" s="248" t="str">
        <f t="shared" si="57"/>
        <v>Narsinghdi Shibpur</v>
      </c>
      <c r="CQ1787" s="395">
        <v>0</v>
      </c>
      <c r="CR1787" s="395">
        <v>0</v>
      </c>
      <c r="CS1787" s="395">
        <v>0</v>
      </c>
      <c r="CT1787" s="395">
        <v>0</v>
      </c>
      <c r="CU1787" s="395">
        <v>0</v>
      </c>
      <c r="CV1787" s="395">
        <v>0</v>
      </c>
      <c r="CW1787" s="395">
        <v>0</v>
      </c>
      <c r="CX1787" s="395">
        <v>0</v>
      </c>
      <c r="CZ1787" s="248" t="s">
        <v>57</v>
      </c>
      <c r="DA1787" s="248" t="s">
        <v>317</v>
      </c>
      <c r="DB1787" s="248" t="str">
        <f t="shared" si="61"/>
        <v>Narsinghdi Shibpur</v>
      </c>
      <c r="DC1787" s="365">
        <v>16</v>
      </c>
      <c r="DD1787"/>
      <c r="DE1787" s="248" t="s">
        <v>57</v>
      </c>
      <c r="DF1787" s="248" t="s">
        <v>317</v>
      </c>
      <c r="DG1787" s="248" t="str">
        <f t="shared" si="62"/>
        <v>Narsinghdi Shibpur</v>
      </c>
      <c r="DH1787" s="365">
        <v>9</v>
      </c>
      <c r="DI1787"/>
      <c r="DJ1787" s="248" t="s">
        <v>57</v>
      </c>
      <c r="DK1787" s="248" t="s">
        <v>317</v>
      </c>
      <c r="DL1787" s="248" t="str">
        <f t="shared" si="52"/>
        <v>Narsinghdi Shibpur</v>
      </c>
      <c r="DM1787" s="365"/>
      <c r="DN1787"/>
      <c r="DO1787" s="248" t="s">
        <v>57</v>
      </c>
      <c r="DP1787" s="248" t="s">
        <v>317</v>
      </c>
      <c r="DQ1787" s="248" t="str">
        <f t="shared" si="53"/>
        <v>Narsinghdi Shibpur</v>
      </c>
      <c r="DR1787" s="365"/>
    </row>
    <row r="1788" spans="1:122" ht="15" hidden="1" x14ac:dyDescent="0.25">
      <c r="A1788" s="248" t="s">
        <v>67</v>
      </c>
      <c r="B1788" s="248" t="s">
        <v>330</v>
      </c>
      <c r="C1788" s="248" t="str">
        <f t="shared" si="58"/>
        <v>Rajbari Baliakandi</v>
      </c>
      <c r="D1788" s="366">
        <v>5</v>
      </c>
      <c r="E1788" s="366">
        <v>2</v>
      </c>
      <c r="F1788" s="366">
        <v>0</v>
      </c>
      <c r="G1788" s="366">
        <v>0</v>
      </c>
      <c r="H1788" s="366">
        <v>0</v>
      </c>
      <c r="I1788" s="366">
        <v>6</v>
      </c>
      <c r="J1788" s="366">
        <v>1</v>
      </c>
      <c r="K1788" s="366">
        <v>0</v>
      </c>
      <c r="L1788" s="366">
        <v>1</v>
      </c>
      <c r="M1788" s="366">
        <v>0</v>
      </c>
      <c r="N1788" s="366">
        <v>3</v>
      </c>
      <c r="O1788" s="366">
        <v>0</v>
      </c>
      <c r="P1788" s="366">
        <v>0</v>
      </c>
      <c r="Q1788" s="366">
        <v>0</v>
      </c>
      <c r="R1788" s="366">
        <v>0</v>
      </c>
      <c r="S1788" s="250"/>
      <c r="T1788" s="250"/>
      <c r="U1788" s="248" t="s">
        <v>67</v>
      </c>
      <c r="V1788" s="248" t="s">
        <v>330</v>
      </c>
      <c r="W1788" s="248" t="str">
        <f t="shared" si="59"/>
        <v>Rajbari Baliakandi</v>
      </c>
      <c r="X1788" s="366">
        <v>0</v>
      </c>
      <c r="Y1788" s="366">
        <v>0</v>
      </c>
      <c r="Z1788" s="366">
        <v>0</v>
      </c>
      <c r="AA1788" s="366">
        <v>0</v>
      </c>
      <c r="AB1788" s="366">
        <v>0</v>
      </c>
      <c r="AC1788" s="366">
        <v>1</v>
      </c>
      <c r="AD1788" s="366">
        <v>0</v>
      </c>
      <c r="AE1788" s="366">
        <v>0</v>
      </c>
      <c r="AF1788" s="366">
        <v>0</v>
      </c>
      <c r="AG1788" s="366">
        <v>0</v>
      </c>
      <c r="AH1788" s="366">
        <v>2</v>
      </c>
      <c r="AI1788" s="366">
        <v>0</v>
      </c>
      <c r="AJ1788" s="366">
        <v>0</v>
      </c>
      <c r="AK1788" s="366">
        <v>0</v>
      </c>
      <c r="AL1788" s="366">
        <v>0</v>
      </c>
      <c r="AO1788" s="248" t="s">
        <v>67</v>
      </c>
      <c r="AP1788" s="248" t="s">
        <v>330</v>
      </c>
      <c r="AQ1788" s="248" t="str">
        <f t="shared" si="54"/>
        <v>Rajbari Baliakandi</v>
      </c>
      <c r="AR1788" s="392">
        <v>0</v>
      </c>
      <c r="AS1788" s="392">
        <v>0</v>
      </c>
      <c r="AT1788" s="392">
        <v>0</v>
      </c>
      <c r="AU1788" s="392">
        <v>0</v>
      </c>
      <c r="AV1788" s="392">
        <v>0</v>
      </c>
      <c r="AW1788" s="392">
        <v>0</v>
      </c>
      <c r="AX1788" s="392">
        <v>0</v>
      </c>
      <c r="AY1788" s="392">
        <v>0</v>
      </c>
      <c r="AZ1788" s="392">
        <v>0</v>
      </c>
      <c r="BA1788" s="392">
        <v>0</v>
      </c>
      <c r="BB1788" s="392">
        <v>0</v>
      </c>
      <c r="BC1788" s="392">
        <v>0</v>
      </c>
      <c r="BD1788" s="392">
        <v>0</v>
      </c>
      <c r="BE1788" s="392">
        <v>0</v>
      </c>
      <c r="BF1788" s="392">
        <v>0</v>
      </c>
      <c r="BH1788" s="248" t="s">
        <v>67</v>
      </c>
      <c r="BI1788" s="248" t="s">
        <v>330</v>
      </c>
      <c r="BJ1788" s="248" t="str">
        <f t="shared" si="55"/>
        <v>Rajbari Baliakandi</v>
      </c>
      <c r="BK1788" s="392">
        <v>0</v>
      </c>
      <c r="BL1788" s="392">
        <v>0</v>
      </c>
      <c r="BM1788" s="392">
        <v>0</v>
      </c>
      <c r="BN1788" s="392">
        <v>0</v>
      </c>
      <c r="BO1788" s="392">
        <v>0</v>
      </c>
      <c r="BP1788" s="392">
        <v>0</v>
      </c>
      <c r="BQ1788" s="392">
        <v>0</v>
      </c>
      <c r="BR1788" s="392">
        <v>0</v>
      </c>
      <c r="BS1788" s="392">
        <v>0</v>
      </c>
      <c r="BT1788" s="392">
        <v>0</v>
      </c>
      <c r="BU1788" s="392">
        <v>0</v>
      </c>
      <c r="BV1788" s="392">
        <v>0</v>
      </c>
      <c r="BW1788" s="392">
        <v>0</v>
      </c>
      <c r="BX1788" s="392">
        <v>0</v>
      </c>
      <c r="BY1788" s="392">
        <v>0</v>
      </c>
      <c r="CA1788" s="248" t="s">
        <v>67</v>
      </c>
      <c r="CB1788" s="248" t="s">
        <v>330</v>
      </c>
      <c r="CC1788" s="248" t="str">
        <f t="shared" si="60"/>
        <v>Rajbari Baliakandi</v>
      </c>
      <c r="CD1788" s="395">
        <v>0</v>
      </c>
      <c r="CE1788" s="395">
        <v>0</v>
      </c>
      <c r="CF1788" s="395">
        <v>0</v>
      </c>
      <c r="CG1788" s="395">
        <v>0</v>
      </c>
      <c r="CH1788" s="395">
        <v>0</v>
      </c>
      <c r="CI1788" s="395">
        <v>0</v>
      </c>
      <c r="CJ1788" s="395">
        <v>0</v>
      </c>
      <c r="CK1788" s="395">
        <v>0</v>
      </c>
      <c r="CN1788" s="248" t="s">
        <v>67</v>
      </c>
      <c r="CO1788" s="248" t="s">
        <v>330</v>
      </c>
      <c r="CP1788" s="248" t="str">
        <f t="shared" si="57"/>
        <v>Rajbari Baliakandi</v>
      </c>
      <c r="CQ1788" s="395">
        <v>0</v>
      </c>
      <c r="CR1788" s="395">
        <v>0</v>
      </c>
      <c r="CS1788" s="395">
        <v>0</v>
      </c>
      <c r="CT1788" s="395">
        <v>0</v>
      </c>
      <c r="CU1788" s="395">
        <v>0</v>
      </c>
      <c r="CV1788" s="395">
        <v>0</v>
      </c>
      <c r="CW1788" s="395">
        <v>0</v>
      </c>
      <c r="CX1788" s="395">
        <v>0</v>
      </c>
      <c r="CZ1788" s="248" t="s">
        <v>67</v>
      </c>
      <c r="DA1788" s="248" t="s">
        <v>330</v>
      </c>
      <c r="DB1788" s="248" t="str">
        <f t="shared" si="61"/>
        <v>Rajbari Baliakandi</v>
      </c>
      <c r="DC1788" s="365">
        <v>2</v>
      </c>
      <c r="DD1788"/>
      <c r="DE1788" s="248" t="s">
        <v>67</v>
      </c>
      <c r="DF1788" s="248" t="s">
        <v>330</v>
      </c>
      <c r="DG1788" s="248" t="str">
        <f t="shared" si="62"/>
        <v>Rajbari Baliakandi</v>
      </c>
      <c r="DH1788" s="365">
        <v>2</v>
      </c>
      <c r="DI1788"/>
      <c r="DJ1788" s="248" t="s">
        <v>67</v>
      </c>
      <c r="DK1788" s="248" t="s">
        <v>330</v>
      </c>
      <c r="DL1788" s="248" t="str">
        <f t="shared" si="52"/>
        <v>Rajbari Baliakandi</v>
      </c>
      <c r="DM1788" s="365"/>
      <c r="DN1788"/>
      <c r="DO1788" s="248" t="s">
        <v>67</v>
      </c>
      <c r="DP1788" s="248" t="s">
        <v>330</v>
      </c>
      <c r="DQ1788" s="248" t="str">
        <f t="shared" si="53"/>
        <v>Rajbari Baliakandi</v>
      </c>
      <c r="DR1788" s="365"/>
    </row>
    <row r="1789" spans="1:122" ht="15" hidden="1" x14ac:dyDescent="0.25">
      <c r="A1789" s="248" t="s">
        <v>67</v>
      </c>
      <c r="B1789" s="248" t="s">
        <v>331</v>
      </c>
      <c r="C1789" s="248" t="str">
        <f t="shared" si="58"/>
        <v>Rajbari Goalanda</v>
      </c>
      <c r="D1789" s="366">
        <v>6</v>
      </c>
      <c r="E1789" s="366">
        <v>1</v>
      </c>
      <c r="F1789" s="366">
        <v>0</v>
      </c>
      <c r="G1789" s="366">
        <v>0</v>
      </c>
      <c r="H1789" s="366">
        <v>0</v>
      </c>
      <c r="I1789" s="366">
        <v>1</v>
      </c>
      <c r="J1789" s="366">
        <v>0</v>
      </c>
      <c r="K1789" s="366">
        <v>0</v>
      </c>
      <c r="L1789" s="366">
        <v>0</v>
      </c>
      <c r="M1789" s="366">
        <v>0</v>
      </c>
      <c r="N1789" s="366">
        <v>3</v>
      </c>
      <c r="O1789" s="366">
        <v>1</v>
      </c>
      <c r="P1789" s="366">
        <v>0</v>
      </c>
      <c r="Q1789" s="366">
        <v>0</v>
      </c>
      <c r="R1789" s="366">
        <v>0</v>
      </c>
      <c r="S1789" s="250"/>
      <c r="T1789" s="250"/>
      <c r="U1789" s="248" t="s">
        <v>67</v>
      </c>
      <c r="V1789" s="248" t="s">
        <v>331</v>
      </c>
      <c r="W1789" s="248" t="str">
        <f t="shared" si="59"/>
        <v>Rajbari Goalanda</v>
      </c>
      <c r="X1789" s="366">
        <v>1</v>
      </c>
      <c r="Y1789" s="366">
        <v>0</v>
      </c>
      <c r="Z1789" s="366">
        <v>0</v>
      </c>
      <c r="AA1789" s="366">
        <v>0</v>
      </c>
      <c r="AB1789" s="366">
        <v>0</v>
      </c>
      <c r="AC1789" s="366">
        <v>2</v>
      </c>
      <c r="AD1789" s="366">
        <v>0</v>
      </c>
      <c r="AE1789" s="366">
        <v>0</v>
      </c>
      <c r="AF1789" s="366">
        <v>0</v>
      </c>
      <c r="AG1789" s="366">
        <v>0</v>
      </c>
      <c r="AH1789" s="366">
        <v>2</v>
      </c>
      <c r="AI1789" s="366">
        <v>0</v>
      </c>
      <c r="AJ1789" s="366">
        <v>0</v>
      </c>
      <c r="AK1789" s="366">
        <v>0</v>
      </c>
      <c r="AL1789" s="366">
        <v>0</v>
      </c>
      <c r="AO1789" s="248" t="s">
        <v>67</v>
      </c>
      <c r="AP1789" s="248" t="s">
        <v>331</v>
      </c>
      <c r="AQ1789" s="248" t="str">
        <f t="shared" si="54"/>
        <v>Rajbari Goalanda</v>
      </c>
      <c r="AR1789" s="392">
        <v>0</v>
      </c>
      <c r="AS1789" s="392">
        <v>0</v>
      </c>
      <c r="AT1789" s="392">
        <v>0</v>
      </c>
      <c r="AU1789" s="392">
        <v>0</v>
      </c>
      <c r="AV1789" s="392">
        <v>0</v>
      </c>
      <c r="AW1789" s="392">
        <v>0</v>
      </c>
      <c r="AX1789" s="392">
        <v>0</v>
      </c>
      <c r="AY1789" s="392">
        <v>0</v>
      </c>
      <c r="AZ1789" s="392">
        <v>0</v>
      </c>
      <c r="BA1789" s="392">
        <v>0</v>
      </c>
      <c r="BB1789" s="392">
        <v>0</v>
      </c>
      <c r="BC1789" s="392">
        <v>0</v>
      </c>
      <c r="BD1789" s="392">
        <v>0</v>
      </c>
      <c r="BE1789" s="392">
        <v>0</v>
      </c>
      <c r="BF1789" s="392">
        <v>0</v>
      </c>
      <c r="BH1789" s="248" t="s">
        <v>67</v>
      </c>
      <c r="BI1789" s="248" t="s">
        <v>331</v>
      </c>
      <c r="BJ1789" s="248" t="str">
        <f t="shared" si="55"/>
        <v>Rajbari Goalanda</v>
      </c>
      <c r="BK1789" s="392">
        <v>0</v>
      </c>
      <c r="BL1789" s="392">
        <v>0</v>
      </c>
      <c r="BM1789" s="392">
        <v>0</v>
      </c>
      <c r="BN1789" s="392">
        <v>0</v>
      </c>
      <c r="BO1789" s="392">
        <v>0</v>
      </c>
      <c r="BP1789" s="392">
        <v>0</v>
      </c>
      <c r="BQ1789" s="392">
        <v>0</v>
      </c>
      <c r="BR1789" s="392">
        <v>0</v>
      </c>
      <c r="BS1789" s="392">
        <v>0</v>
      </c>
      <c r="BT1789" s="392">
        <v>0</v>
      </c>
      <c r="BU1789" s="392">
        <v>0</v>
      </c>
      <c r="BV1789" s="392">
        <v>0</v>
      </c>
      <c r="BW1789" s="392">
        <v>0</v>
      </c>
      <c r="BX1789" s="392">
        <v>0</v>
      </c>
      <c r="BY1789" s="392">
        <v>0</v>
      </c>
      <c r="CA1789" s="248" t="s">
        <v>67</v>
      </c>
      <c r="CB1789" s="248" t="s">
        <v>331</v>
      </c>
      <c r="CC1789" s="248" t="str">
        <f t="shared" si="60"/>
        <v>Rajbari Goalanda</v>
      </c>
      <c r="CD1789" s="395">
        <v>0</v>
      </c>
      <c r="CE1789" s="395">
        <v>0</v>
      </c>
      <c r="CF1789" s="395">
        <v>0</v>
      </c>
      <c r="CG1789" s="395">
        <v>0</v>
      </c>
      <c r="CH1789" s="395">
        <v>0</v>
      </c>
      <c r="CI1789" s="395">
        <v>0</v>
      </c>
      <c r="CJ1789" s="395">
        <v>0</v>
      </c>
      <c r="CK1789" s="395">
        <v>0</v>
      </c>
      <c r="CN1789" s="248" t="s">
        <v>67</v>
      </c>
      <c r="CO1789" s="248" t="s">
        <v>331</v>
      </c>
      <c r="CP1789" s="248" t="str">
        <f t="shared" si="57"/>
        <v>Rajbari Goalanda</v>
      </c>
      <c r="CQ1789" s="395">
        <v>0</v>
      </c>
      <c r="CR1789" s="395">
        <v>0</v>
      </c>
      <c r="CS1789" s="395">
        <v>0</v>
      </c>
      <c r="CT1789" s="395">
        <v>0</v>
      </c>
      <c r="CU1789" s="395">
        <v>0</v>
      </c>
      <c r="CV1789" s="395">
        <v>0</v>
      </c>
      <c r="CW1789" s="395">
        <v>0</v>
      </c>
      <c r="CX1789" s="395">
        <v>0</v>
      </c>
      <c r="CZ1789" s="248" t="s">
        <v>67</v>
      </c>
      <c r="DA1789" s="248" t="s">
        <v>331</v>
      </c>
      <c r="DB1789" s="248" t="str">
        <f t="shared" si="61"/>
        <v>Rajbari Goalanda</v>
      </c>
      <c r="DC1789" s="365">
        <v>0</v>
      </c>
      <c r="DD1789"/>
      <c r="DE1789" s="248" t="s">
        <v>67</v>
      </c>
      <c r="DF1789" s="248" t="s">
        <v>331</v>
      </c>
      <c r="DG1789" s="248" t="str">
        <f t="shared" si="62"/>
        <v>Rajbari Goalanda</v>
      </c>
      <c r="DH1789" s="365">
        <v>1</v>
      </c>
      <c r="DI1789"/>
      <c r="DJ1789" s="248" t="s">
        <v>67</v>
      </c>
      <c r="DK1789" s="248" t="s">
        <v>331</v>
      </c>
      <c r="DL1789" s="248" t="str">
        <f t="shared" si="52"/>
        <v>Rajbari Goalanda</v>
      </c>
      <c r="DM1789" s="365"/>
      <c r="DN1789"/>
      <c r="DO1789" s="248" t="s">
        <v>67</v>
      </c>
      <c r="DP1789" s="248" t="s">
        <v>331</v>
      </c>
      <c r="DQ1789" s="248" t="str">
        <f t="shared" si="53"/>
        <v>Rajbari Goalanda</v>
      </c>
      <c r="DR1789" s="365"/>
    </row>
    <row r="1790" spans="1:122" ht="15" hidden="1" x14ac:dyDescent="0.25">
      <c r="A1790" s="248" t="s">
        <v>67</v>
      </c>
      <c r="B1790" s="249" t="s">
        <v>983</v>
      </c>
      <c r="C1790" s="248" t="str">
        <f>A1790&amp;" "&amp;B1790</f>
        <v>Rajbari Kalukhale</v>
      </c>
      <c r="D1790" s="366">
        <v>5</v>
      </c>
      <c r="E1790" s="366">
        <v>0</v>
      </c>
      <c r="F1790" s="366">
        <v>0</v>
      </c>
      <c r="G1790" s="366">
        <v>0</v>
      </c>
      <c r="H1790" s="366">
        <v>0</v>
      </c>
      <c r="I1790" s="366">
        <v>3</v>
      </c>
      <c r="J1790" s="366">
        <v>1</v>
      </c>
      <c r="K1790" s="366">
        <v>0</v>
      </c>
      <c r="L1790" s="366">
        <v>0</v>
      </c>
      <c r="M1790" s="366">
        <v>0</v>
      </c>
      <c r="N1790" s="366">
        <v>3</v>
      </c>
      <c r="O1790" s="366">
        <v>0</v>
      </c>
      <c r="P1790" s="366">
        <v>0</v>
      </c>
      <c r="Q1790" s="366">
        <v>0</v>
      </c>
      <c r="R1790" s="366">
        <v>0</v>
      </c>
      <c r="S1790" s="250"/>
      <c r="T1790" s="250"/>
      <c r="U1790" s="248" t="s">
        <v>67</v>
      </c>
      <c r="V1790" s="249" t="s">
        <v>983</v>
      </c>
      <c r="W1790" s="248" t="str">
        <f>U1790&amp;" "&amp;V1790</f>
        <v>Rajbari Kalukhale</v>
      </c>
      <c r="X1790" s="366">
        <v>3</v>
      </c>
      <c r="Y1790" s="366">
        <v>0</v>
      </c>
      <c r="Z1790" s="366">
        <v>0</v>
      </c>
      <c r="AA1790" s="366">
        <v>0</v>
      </c>
      <c r="AB1790" s="366">
        <v>0</v>
      </c>
      <c r="AC1790" s="366">
        <v>1</v>
      </c>
      <c r="AD1790" s="366">
        <v>2</v>
      </c>
      <c r="AE1790" s="366">
        <v>0</v>
      </c>
      <c r="AF1790" s="366">
        <v>0</v>
      </c>
      <c r="AG1790" s="366">
        <v>0</v>
      </c>
      <c r="AH1790" s="366">
        <v>5</v>
      </c>
      <c r="AI1790" s="366">
        <v>0</v>
      </c>
      <c r="AJ1790" s="366">
        <v>0</v>
      </c>
      <c r="AK1790" s="366">
        <v>0</v>
      </c>
      <c r="AL1790" s="366">
        <v>0</v>
      </c>
      <c r="AO1790" s="248" t="s">
        <v>67</v>
      </c>
      <c r="AP1790" s="249" t="s">
        <v>983</v>
      </c>
      <c r="AQ1790" s="248" t="str">
        <f t="shared" si="54"/>
        <v>Rajbari Kalukhale</v>
      </c>
      <c r="AR1790" s="392">
        <v>0</v>
      </c>
      <c r="AS1790" s="392">
        <v>0</v>
      </c>
      <c r="AT1790" s="392">
        <v>0</v>
      </c>
      <c r="AU1790" s="392">
        <v>0</v>
      </c>
      <c r="AV1790" s="392">
        <v>0</v>
      </c>
      <c r="AW1790" s="392">
        <v>1</v>
      </c>
      <c r="AX1790" s="392">
        <v>0</v>
      </c>
      <c r="AY1790" s="392">
        <v>0</v>
      </c>
      <c r="AZ1790" s="392">
        <v>0</v>
      </c>
      <c r="BA1790" s="392">
        <v>0</v>
      </c>
      <c r="BB1790" s="392">
        <v>0</v>
      </c>
      <c r="BC1790" s="392">
        <v>0</v>
      </c>
      <c r="BD1790" s="392">
        <v>0</v>
      </c>
      <c r="BE1790" s="392">
        <v>0</v>
      </c>
      <c r="BF1790" s="392">
        <v>0</v>
      </c>
      <c r="BH1790" s="248" t="s">
        <v>67</v>
      </c>
      <c r="BI1790" s="249" t="s">
        <v>983</v>
      </c>
      <c r="BJ1790" s="248" t="str">
        <f t="shared" si="55"/>
        <v>Rajbari Kalukhale</v>
      </c>
      <c r="BK1790" s="392">
        <v>0</v>
      </c>
      <c r="BL1790" s="392">
        <v>0</v>
      </c>
      <c r="BM1790" s="392">
        <v>0</v>
      </c>
      <c r="BN1790" s="392">
        <v>0</v>
      </c>
      <c r="BO1790" s="392">
        <v>0</v>
      </c>
      <c r="BP1790" s="392">
        <v>0</v>
      </c>
      <c r="BQ1790" s="392">
        <v>0</v>
      </c>
      <c r="BR1790" s="392">
        <v>0</v>
      </c>
      <c r="BS1790" s="392">
        <v>0</v>
      </c>
      <c r="BT1790" s="392">
        <v>0</v>
      </c>
      <c r="BU1790" s="392">
        <v>0</v>
      </c>
      <c r="BV1790" s="392">
        <v>0</v>
      </c>
      <c r="BW1790" s="392">
        <v>0</v>
      </c>
      <c r="BX1790" s="392">
        <v>0</v>
      </c>
      <c r="BY1790" s="392">
        <v>0</v>
      </c>
      <c r="CA1790" s="248" t="s">
        <v>67</v>
      </c>
      <c r="CB1790" s="249" t="s">
        <v>983</v>
      </c>
      <c r="CC1790" s="248" t="str">
        <f>CA1790&amp;" "&amp;CB1790</f>
        <v>Rajbari Kalukhale</v>
      </c>
      <c r="CD1790" s="395">
        <v>0</v>
      </c>
      <c r="CE1790" s="395">
        <v>0</v>
      </c>
      <c r="CF1790" s="395">
        <v>0</v>
      </c>
      <c r="CG1790" s="395">
        <v>0</v>
      </c>
      <c r="CH1790" s="395">
        <v>0</v>
      </c>
      <c r="CI1790" s="395">
        <v>0</v>
      </c>
      <c r="CJ1790" s="395">
        <v>0</v>
      </c>
      <c r="CK1790" s="395">
        <v>0</v>
      </c>
      <c r="CN1790" s="248" t="s">
        <v>67</v>
      </c>
      <c r="CO1790" s="249" t="s">
        <v>983</v>
      </c>
      <c r="CP1790" s="248" t="str">
        <f t="shared" si="57"/>
        <v>Rajbari Kalukhale</v>
      </c>
      <c r="CQ1790" s="395">
        <v>0</v>
      </c>
      <c r="CR1790" s="395">
        <v>0</v>
      </c>
      <c r="CS1790" s="395">
        <v>0</v>
      </c>
      <c r="CT1790" s="395">
        <v>0</v>
      </c>
      <c r="CU1790" s="395">
        <v>0</v>
      </c>
      <c r="CV1790" s="395">
        <v>0</v>
      </c>
      <c r="CW1790" s="395">
        <v>0</v>
      </c>
      <c r="CX1790" s="395">
        <v>0</v>
      </c>
      <c r="CZ1790" s="248" t="s">
        <v>67</v>
      </c>
      <c r="DA1790" s="249" t="s">
        <v>983</v>
      </c>
      <c r="DB1790" s="248" t="str">
        <f t="shared" si="61"/>
        <v>Rajbari Kalukhale</v>
      </c>
      <c r="DC1790" s="365">
        <v>0</v>
      </c>
      <c r="DD1790"/>
      <c r="DE1790" s="248" t="s">
        <v>67</v>
      </c>
      <c r="DF1790" s="249" t="s">
        <v>983</v>
      </c>
      <c r="DG1790" s="248" t="str">
        <f t="shared" si="62"/>
        <v>Rajbari Kalukhale</v>
      </c>
      <c r="DH1790" s="365">
        <v>2</v>
      </c>
      <c r="DI1790"/>
      <c r="DJ1790" s="248" t="s">
        <v>67</v>
      </c>
      <c r="DK1790" s="249" t="s">
        <v>983</v>
      </c>
      <c r="DL1790" s="248" t="str">
        <f t="shared" si="52"/>
        <v>Rajbari Kalukhale</v>
      </c>
      <c r="DM1790" s="365"/>
      <c r="DN1790"/>
      <c r="DO1790" s="248" t="s">
        <v>67</v>
      </c>
      <c r="DP1790" s="249" t="s">
        <v>983</v>
      </c>
      <c r="DQ1790" s="248" t="str">
        <f t="shared" si="53"/>
        <v>Rajbari Kalukhale</v>
      </c>
      <c r="DR1790" s="365"/>
    </row>
    <row r="1791" spans="1:122" ht="15" hidden="1" x14ac:dyDescent="0.25">
      <c r="A1791" s="248" t="s">
        <v>67</v>
      </c>
      <c r="B1791" s="248" t="s">
        <v>332</v>
      </c>
      <c r="C1791" s="248" t="str">
        <f t="shared" si="58"/>
        <v>Rajbari Pangsa</v>
      </c>
      <c r="D1791" s="366">
        <v>7</v>
      </c>
      <c r="E1791" s="366">
        <v>0</v>
      </c>
      <c r="F1791" s="366">
        <v>0</v>
      </c>
      <c r="G1791" s="366">
        <v>0</v>
      </c>
      <c r="H1791" s="366">
        <v>0</v>
      </c>
      <c r="I1791" s="366">
        <v>3</v>
      </c>
      <c r="J1791" s="366">
        <v>0</v>
      </c>
      <c r="K1791" s="366">
        <v>0</v>
      </c>
      <c r="L1791" s="366">
        <v>0</v>
      </c>
      <c r="M1791" s="366">
        <v>0</v>
      </c>
      <c r="N1791" s="366">
        <v>7</v>
      </c>
      <c r="O1791" s="366">
        <v>0</v>
      </c>
      <c r="P1791" s="366">
        <v>0</v>
      </c>
      <c r="Q1791" s="366">
        <v>0</v>
      </c>
      <c r="R1791" s="366">
        <v>0</v>
      </c>
      <c r="S1791" s="250"/>
      <c r="T1791" s="250"/>
      <c r="U1791" s="248" t="s">
        <v>67</v>
      </c>
      <c r="V1791" s="248" t="s">
        <v>332</v>
      </c>
      <c r="W1791" s="248" t="str">
        <f t="shared" si="59"/>
        <v>Rajbari Pangsa</v>
      </c>
      <c r="X1791" s="366">
        <v>1</v>
      </c>
      <c r="Y1791" s="366">
        <v>1</v>
      </c>
      <c r="Z1791" s="366">
        <v>0</v>
      </c>
      <c r="AA1791" s="366">
        <v>0</v>
      </c>
      <c r="AB1791" s="366">
        <v>0</v>
      </c>
      <c r="AC1791" s="366">
        <v>0</v>
      </c>
      <c r="AD1791" s="366">
        <v>0</v>
      </c>
      <c r="AE1791" s="366">
        <v>0</v>
      </c>
      <c r="AF1791" s="366">
        <v>0</v>
      </c>
      <c r="AG1791" s="366">
        <v>0</v>
      </c>
      <c r="AH1791" s="366">
        <v>8</v>
      </c>
      <c r="AI1791" s="366">
        <v>1</v>
      </c>
      <c r="AJ1791" s="366">
        <v>0</v>
      </c>
      <c r="AK1791" s="366">
        <v>0</v>
      </c>
      <c r="AL1791" s="366">
        <v>0</v>
      </c>
      <c r="AO1791" s="248" t="s">
        <v>67</v>
      </c>
      <c r="AP1791" s="248" t="s">
        <v>332</v>
      </c>
      <c r="AQ1791" s="248" t="str">
        <f t="shared" si="54"/>
        <v>Rajbari Pangsa</v>
      </c>
      <c r="AR1791" s="392">
        <v>0</v>
      </c>
      <c r="AS1791" s="392">
        <v>0</v>
      </c>
      <c r="AT1791" s="392">
        <v>0</v>
      </c>
      <c r="AU1791" s="392">
        <v>0</v>
      </c>
      <c r="AV1791" s="392">
        <v>0</v>
      </c>
      <c r="AW1791" s="392">
        <v>0</v>
      </c>
      <c r="AX1791" s="392">
        <v>0</v>
      </c>
      <c r="AY1791" s="392">
        <v>0</v>
      </c>
      <c r="AZ1791" s="392">
        <v>0</v>
      </c>
      <c r="BA1791" s="392">
        <v>0</v>
      </c>
      <c r="BB1791" s="392">
        <v>0</v>
      </c>
      <c r="BC1791" s="392">
        <v>0</v>
      </c>
      <c r="BD1791" s="392">
        <v>0</v>
      </c>
      <c r="BE1791" s="392">
        <v>0</v>
      </c>
      <c r="BF1791" s="392">
        <v>0</v>
      </c>
      <c r="BH1791" s="248" t="s">
        <v>67</v>
      </c>
      <c r="BI1791" s="248" t="s">
        <v>332</v>
      </c>
      <c r="BJ1791" s="248" t="str">
        <f t="shared" si="55"/>
        <v>Rajbari Pangsa</v>
      </c>
      <c r="BK1791" s="392">
        <v>0</v>
      </c>
      <c r="BL1791" s="392">
        <v>0</v>
      </c>
      <c r="BM1791" s="392">
        <v>0</v>
      </c>
      <c r="BN1791" s="392">
        <v>0</v>
      </c>
      <c r="BO1791" s="392">
        <v>0</v>
      </c>
      <c r="BP1791" s="392">
        <v>0</v>
      </c>
      <c r="BQ1791" s="392">
        <v>0</v>
      </c>
      <c r="BR1791" s="392">
        <v>0</v>
      </c>
      <c r="BS1791" s="392">
        <v>0</v>
      </c>
      <c r="BT1791" s="392">
        <v>0</v>
      </c>
      <c r="BU1791" s="392">
        <v>0</v>
      </c>
      <c r="BV1791" s="392">
        <v>0</v>
      </c>
      <c r="BW1791" s="392">
        <v>0</v>
      </c>
      <c r="BX1791" s="392">
        <v>0</v>
      </c>
      <c r="BY1791" s="392">
        <v>0</v>
      </c>
      <c r="CA1791" s="248" t="s">
        <v>67</v>
      </c>
      <c r="CB1791" s="248" t="s">
        <v>332</v>
      </c>
      <c r="CC1791" s="248" t="str">
        <f t="shared" ref="CC1791:CC1813" si="63">CA1791&amp;" "&amp;CB1791</f>
        <v>Rajbari Pangsa</v>
      </c>
      <c r="CD1791" s="395">
        <v>0</v>
      </c>
      <c r="CE1791" s="395">
        <v>0</v>
      </c>
      <c r="CF1791" s="395">
        <v>0</v>
      </c>
      <c r="CG1791" s="395">
        <v>0</v>
      </c>
      <c r="CH1791" s="395">
        <v>0</v>
      </c>
      <c r="CI1791" s="395">
        <v>0</v>
      </c>
      <c r="CJ1791" s="395">
        <v>0</v>
      </c>
      <c r="CK1791" s="395">
        <v>0</v>
      </c>
      <c r="CN1791" s="248" t="s">
        <v>67</v>
      </c>
      <c r="CO1791" s="248" t="s">
        <v>332</v>
      </c>
      <c r="CP1791" s="248" t="str">
        <f t="shared" si="57"/>
        <v>Rajbari Pangsa</v>
      </c>
      <c r="CQ1791" s="395">
        <v>0</v>
      </c>
      <c r="CR1791" s="395">
        <v>0</v>
      </c>
      <c r="CS1791" s="395">
        <v>0</v>
      </c>
      <c r="CT1791" s="395">
        <v>0</v>
      </c>
      <c r="CU1791" s="395">
        <v>0</v>
      </c>
      <c r="CV1791" s="395">
        <v>0</v>
      </c>
      <c r="CW1791" s="395">
        <v>0</v>
      </c>
      <c r="CX1791" s="395">
        <v>0</v>
      </c>
      <c r="CZ1791" s="248" t="s">
        <v>67</v>
      </c>
      <c r="DA1791" s="248" t="s">
        <v>332</v>
      </c>
      <c r="DB1791" s="248" t="str">
        <f t="shared" si="61"/>
        <v>Rajbari Pangsa</v>
      </c>
      <c r="DC1791" s="365">
        <v>1</v>
      </c>
      <c r="DD1791"/>
      <c r="DE1791" s="248" t="s">
        <v>67</v>
      </c>
      <c r="DF1791" s="248" t="s">
        <v>332</v>
      </c>
      <c r="DG1791" s="248" t="str">
        <f t="shared" si="62"/>
        <v>Rajbari Pangsa</v>
      </c>
      <c r="DH1791" s="365">
        <v>2</v>
      </c>
      <c r="DI1791"/>
      <c r="DJ1791" s="248" t="s">
        <v>67</v>
      </c>
      <c r="DK1791" s="248" t="s">
        <v>332</v>
      </c>
      <c r="DL1791" s="248" t="str">
        <f t="shared" si="52"/>
        <v>Rajbari Pangsa</v>
      </c>
      <c r="DM1791" s="365"/>
      <c r="DN1791"/>
      <c r="DO1791" s="248" t="s">
        <v>67</v>
      </c>
      <c r="DP1791" s="248" t="s">
        <v>332</v>
      </c>
      <c r="DQ1791" s="248" t="str">
        <f t="shared" si="53"/>
        <v>Rajbari Pangsa</v>
      </c>
      <c r="DR1791" s="365"/>
    </row>
    <row r="1792" spans="1:122" ht="15" hidden="1" x14ac:dyDescent="0.25">
      <c r="A1792" s="248" t="s">
        <v>67</v>
      </c>
      <c r="B1792" s="249" t="s">
        <v>86</v>
      </c>
      <c r="C1792" s="248" t="str">
        <f t="shared" si="58"/>
        <v>Rajbari Prison</v>
      </c>
      <c r="D1792" s="366">
        <v>0</v>
      </c>
      <c r="E1792" s="366">
        <v>0</v>
      </c>
      <c r="F1792" s="366">
        <v>0</v>
      </c>
      <c r="G1792" s="366">
        <v>0</v>
      </c>
      <c r="H1792" s="366">
        <v>0</v>
      </c>
      <c r="I1792" s="366">
        <v>0</v>
      </c>
      <c r="J1792" s="366">
        <v>0</v>
      </c>
      <c r="K1792" s="366">
        <v>0</v>
      </c>
      <c r="L1792" s="366">
        <v>0</v>
      </c>
      <c r="M1792" s="366">
        <v>0</v>
      </c>
      <c r="N1792" s="366">
        <v>0</v>
      </c>
      <c r="O1792" s="366">
        <v>0</v>
      </c>
      <c r="P1792" s="366">
        <v>0</v>
      </c>
      <c r="Q1792" s="366">
        <v>0</v>
      </c>
      <c r="R1792" s="366">
        <v>0</v>
      </c>
      <c r="S1792" s="250"/>
      <c r="T1792" s="250"/>
      <c r="U1792" s="248" t="s">
        <v>67</v>
      </c>
      <c r="V1792" s="249" t="s">
        <v>86</v>
      </c>
      <c r="W1792" s="248" t="str">
        <f t="shared" si="59"/>
        <v>Rajbari Prison</v>
      </c>
      <c r="X1792" s="366">
        <v>0</v>
      </c>
      <c r="Y1792" s="366">
        <v>0</v>
      </c>
      <c r="Z1792" s="366">
        <v>0</v>
      </c>
      <c r="AA1792" s="366">
        <v>0</v>
      </c>
      <c r="AB1792" s="366">
        <v>0</v>
      </c>
      <c r="AC1792" s="366">
        <v>0</v>
      </c>
      <c r="AD1792" s="366">
        <v>0</v>
      </c>
      <c r="AE1792" s="366">
        <v>0</v>
      </c>
      <c r="AF1792" s="366">
        <v>0</v>
      </c>
      <c r="AG1792" s="366">
        <v>0</v>
      </c>
      <c r="AH1792" s="366">
        <v>0</v>
      </c>
      <c r="AI1792" s="366">
        <v>0</v>
      </c>
      <c r="AJ1792" s="366">
        <v>0</v>
      </c>
      <c r="AK1792" s="366">
        <v>0</v>
      </c>
      <c r="AL1792" s="366">
        <v>0</v>
      </c>
      <c r="AO1792" s="248" t="s">
        <v>67</v>
      </c>
      <c r="AP1792" s="249" t="s">
        <v>86</v>
      </c>
      <c r="AQ1792" s="248" t="str">
        <f t="shared" si="54"/>
        <v>Rajbari Prison</v>
      </c>
      <c r="AR1792" s="392">
        <v>0</v>
      </c>
      <c r="AS1792" s="392">
        <v>0</v>
      </c>
      <c r="AT1792" s="392">
        <v>0</v>
      </c>
      <c r="AU1792" s="392">
        <v>0</v>
      </c>
      <c r="AV1792" s="392">
        <v>0</v>
      </c>
      <c r="AW1792" s="392">
        <v>0</v>
      </c>
      <c r="AX1792" s="392">
        <v>0</v>
      </c>
      <c r="AY1792" s="392">
        <v>0</v>
      </c>
      <c r="AZ1792" s="392">
        <v>0</v>
      </c>
      <c r="BA1792" s="392">
        <v>0</v>
      </c>
      <c r="BB1792" s="392">
        <v>0</v>
      </c>
      <c r="BC1792" s="392">
        <v>0</v>
      </c>
      <c r="BD1792" s="392">
        <v>0</v>
      </c>
      <c r="BE1792" s="392">
        <v>0</v>
      </c>
      <c r="BF1792" s="392">
        <v>0</v>
      </c>
      <c r="BH1792" s="248" t="s">
        <v>67</v>
      </c>
      <c r="BI1792" s="249" t="s">
        <v>86</v>
      </c>
      <c r="BJ1792" s="248" t="str">
        <f t="shared" si="55"/>
        <v>Rajbari Prison</v>
      </c>
      <c r="BK1792" s="392">
        <v>0</v>
      </c>
      <c r="BL1792" s="392">
        <v>0</v>
      </c>
      <c r="BM1792" s="392">
        <v>0</v>
      </c>
      <c r="BN1792" s="392">
        <v>0</v>
      </c>
      <c r="BO1792" s="392">
        <v>0</v>
      </c>
      <c r="BP1792" s="392">
        <v>0</v>
      </c>
      <c r="BQ1792" s="392">
        <v>0</v>
      </c>
      <c r="BR1792" s="392">
        <v>0</v>
      </c>
      <c r="BS1792" s="392">
        <v>0</v>
      </c>
      <c r="BT1792" s="392">
        <v>0</v>
      </c>
      <c r="BU1792" s="392">
        <v>0</v>
      </c>
      <c r="BV1792" s="392">
        <v>0</v>
      </c>
      <c r="BW1792" s="392">
        <v>0</v>
      </c>
      <c r="BX1792" s="392">
        <v>0</v>
      </c>
      <c r="BY1792" s="392">
        <v>0</v>
      </c>
      <c r="CA1792" s="248" t="s">
        <v>67</v>
      </c>
      <c r="CB1792" s="249" t="s">
        <v>86</v>
      </c>
      <c r="CC1792" s="248" t="str">
        <f t="shared" si="63"/>
        <v>Rajbari Prison</v>
      </c>
      <c r="CD1792" s="395">
        <v>0</v>
      </c>
      <c r="CE1792" s="395">
        <v>0</v>
      </c>
      <c r="CF1792" s="395">
        <v>0</v>
      </c>
      <c r="CG1792" s="395">
        <v>0</v>
      </c>
      <c r="CH1792" s="395">
        <v>0</v>
      </c>
      <c r="CI1792" s="395">
        <v>0</v>
      </c>
      <c r="CJ1792" s="395">
        <v>0</v>
      </c>
      <c r="CK1792" s="395">
        <v>0</v>
      </c>
      <c r="CN1792" s="248" t="s">
        <v>67</v>
      </c>
      <c r="CO1792" s="249" t="s">
        <v>86</v>
      </c>
      <c r="CP1792" s="248" t="str">
        <f t="shared" si="57"/>
        <v>Rajbari Prison</v>
      </c>
      <c r="CQ1792" s="395">
        <v>0</v>
      </c>
      <c r="CR1792" s="395">
        <v>0</v>
      </c>
      <c r="CS1792" s="395">
        <v>0</v>
      </c>
      <c r="CT1792" s="395">
        <v>0</v>
      </c>
      <c r="CU1792" s="395">
        <v>0</v>
      </c>
      <c r="CV1792" s="395">
        <v>0</v>
      </c>
      <c r="CW1792" s="395">
        <v>0</v>
      </c>
      <c r="CX1792" s="395">
        <v>0</v>
      </c>
      <c r="CZ1792" s="248" t="s">
        <v>67</v>
      </c>
      <c r="DA1792" s="249" t="s">
        <v>86</v>
      </c>
      <c r="DB1792" s="248" t="str">
        <f t="shared" si="61"/>
        <v>Rajbari Prison</v>
      </c>
      <c r="DC1792" s="365">
        <v>0</v>
      </c>
      <c r="DD1792"/>
      <c r="DE1792" s="248" t="s">
        <v>67</v>
      </c>
      <c r="DF1792" s="249" t="s">
        <v>86</v>
      </c>
      <c r="DG1792" s="248" t="str">
        <f t="shared" si="62"/>
        <v>Rajbari Prison</v>
      </c>
      <c r="DH1792" s="365">
        <v>0</v>
      </c>
      <c r="DI1792"/>
      <c r="DJ1792" s="248" t="s">
        <v>67</v>
      </c>
      <c r="DK1792" s="249" t="s">
        <v>86</v>
      </c>
      <c r="DL1792" s="248" t="str">
        <f t="shared" si="52"/>
        <v>Rajbari Prison</v>
      </c>
      <c r="DM1792" s="365"/>
      <c r="DN1792"/>
      <c r="DO1792" s="248" t="s">
        <v>67</v>
      </c>
      <c r="DP1792" s="249" t="s">
        <v>86</v>
      </c>
      <c r="DQ1792" s="248" t="str">
        <f t="shared" si="53"/>
        <v>Rajbari Prison</v>
      </c>
      <c r="DR1792" s="365"/>
    </row>
    <row r="1793" spans="1:122" ht="15" hidden="1" x14ac:dyDescent="0.25">
      <c r="A1793" s="248" t="s">
        <v>67</v>
      </c>
      <c r="B1793" s="227" t="s">
        <v>333</v>
      </c>
      <c r="C1793" s="248" t="str">
        <f t="shared" si="58"/>
        <v>Rajbari Rajbari Sadar</v>
      </c>
      <c r="D1793" s="366">
        <v>16</v>
      </c>
      <c r="E1793" s="366">
        <v>1</v>
      </c>
      <c r="F1793" s="366">
        <v>0</v>
      </c>
      <c r="G1793" s="366">
        <v>0</v>
      </c>
      <c r="H1793" s="366">
        <v>1</v>
      </c>
      <c r="I1793" s="366">
        <v>6</v>
      </c>
      <c r="J1793" s="366">
        <v>1</v>
      </c>
      <c r="K1793" s="366">
        <v>0</v>
      </c>
      <c r="L1793" s="366">
        <v>0</v>
      </c>
      <c r="M1793" s="366">
        <v>0</v>
      </c>
      <c r="N1793" s="366">
        <v>4</v>
      </c>
      <c r="O1793" s="366">
        <v>0</v>
      </c>
      <c r="P1793" s="366">
        <v>0</v>
      </c>
      <c r="Q1793" s="366">
        <v>0</v>
      </c>
      <c r="R1793" s="366">
        <v>0</v>
      </c>
      <c r="S1793" s="250"/>
      <c r="T1793" s="250"/>
      <c r="U1793" s="248" t="s">
        <v>67</v>
      </c>
      <c r="V1793" s="227" t="s">
        <v>333</v>
      </c>
      <c r="W1793" s="248" t="str">
        <f t="shared" si="59"/>
        <v>Rajbari Rajbari Sadar</v>
      </c>
      <c r="X1793" s="366">
        <v>5</v>
      </c>
      <c r="Y1793" s="366">
        <v>0</v>
      </c>
      <c r="Z1793" s="366">
        <v>0</v>
      </c>
      <c r="AA1793" s="366">
        <v>0</v>
      </c>
      <c r="AB1793" s="366">
        <v>0</v>
      </c>
      <c r="AC1793" s="366">
        <v>1</v>
      </c>
      <c r="AD1793" s="366">
        <v>0</v>
      </c>
      <c r="AE1793" s="366">
        <v>0</v>
      </c>
      <c r="AF1793" s="366">
        <v>0</v>
      </c>
      <c r="AG1793" s="366">
        <v>0</v>
      </c>
      <c r="AH1793" s="366">
        <v>7</v>
      </c>
      <c r="AI1793" s="366">
        <v>0</v>
      </c>
      <c r="AJ1793" s="366">
        <v>0</v>
      </c>
      <c r="AK1793" s="366">
        <v>0</v>
      </c>
      <c r="AL1793" s="366">
        <v>0</v>
      </c>
      <c r="AO1793" s="248" t="s">
        <v>67</v>
      </c>
      <c r="AP1793" s="227" t="s">
        <v>333</v>
      </c>
      <c r="AQ1793" s="248" t="str">
        <f t="shared" si="54"/>
        <v>Rajbari Rajbari Sadar</v>
      </c>
      <c r="AR1793" s="392">
        <v>0</v>
      </c>
      <c r="AS1793" s="392">
        <v>0</v>
      </c>
      <c r="AT1793" s="392">
        <v>0</v>
      </c>
      <c r="AU1793" s="392">
        <v>0</v>
      </c>
      <c r="AV1793" s="392">
        <v>0</v>
      </c>
      <c r="AW1793" s="392">
        <v>0</v>
      </c>
      <c r="AX1793" s="392">
        <v>0</v>
      </c>
      <c r="AY1793" s="392">
        <v>0</v>
      </c>
      <c r="AZ1793" s="392">
        <v>0</v>
      </c>
      <c r="BA1793" s="392">
        <v>0</v>
      </c>
      <c r="BB1793" s="392">
        <v>0</v>
      </c>
      <c r="BC1793" s="392">
        <v>0</v>
      </c>
      <c r="BD1793" s="392">
        <v>0</v>
      </c>
      <c r="BE1793" s="392">
        <v>0</v>
      </c>
      <c r="BF1793" s="392">
        <v>0</v>
      </c>
      <c r="BH1793" s="248" t="s">
        <v>67</v>
      </c>
      <c r="BI1793" s="227" t="s">
        <v>333</v>
      </c>
      <c r="BJ1793" s="248" t="str">
        <f t="shared" si="55"/>
        <v>Rajbari Rajbari Sadar</v>
      </c>
      <c r="BK1793" s="392">
        <v>0</v>
      </c>
      <c r="BL1793" s="392">
        <v>0</v>
      </c>
      <c r="BM1793" s="392">
        <v>0</v>
      </c>
      <c r="BN1793" s="392">
        <v>0</v>
      </c>
      <c r="BO1793" s="392">
        <v>0</v>
      </c>
      <c r="BP1793" s="392">
        <v>0</v>
      </c>
      <c r="BQ1793" s="392">
        <v>0</v>
      </c>
      <c r="BR1793" s="392">
        <v>0</v>
      </c>
      <c r="BS1793" s="392">
        <v>0</v>
      </c>
      <c r="BT1793" s="392">
        <v>0</v>
      </c>
      <c r="BU1793" s="392">
        <v>1</v>
      </c>
      <c r="BV1793" s="392">
        <v>0</v>
      </c>
      <c r="BW1793" s="392">
        <v>0</v>
      </c>
      <c r="BX1793" s="392">
        <v>0</v>
      </c>
      <c r="BY1793" s="392">
        <v>0</v>
      </c>
      <c r="CA1793" s="248" t="s">
        <v>67</v>
      </c>
      <c r="CB1793" s="227" t="s">
        <v>333</v>
      </c>
      <c r="CC1793" s="248" t="str">
        <f t="shared" si="63"/>
        <v>Rajbari Rajbari Sadar</v>
      </c>
      <c r="CD1793" s="395">
        <v>0</v>
      </c>
      <c r="CE1793" s="395">
        <v>0</v>
      </c>
      <c r="CF1793" s="395">
        <v>0</v>
      </c>
      <c r="CG1793" s="395">
        <v>0</v>
      </c>
      <c r="CH1793" s="395">
        <v>0</v>
      </c>
      <c r="CI1793" s="395">
        <v>0</v>
      </c>
      <c r="CJ1793" s="395">
        <v>0</v>
      </c>
      <c r="CK1793" s="395">
        <v>0</v>
      </c>
      <c r="CN1793" s="248" t="s">
        <v>67</v>
      </c>
      <c r="CO1793" s="227" t="s">
        <v>333</v>
      </c>
      <c r="CP1793" s="248" t="str">
        <f t="shared" si="57"/>
        <v>Rajbari Rajbari Sadar</v>
      </c>
      <c r="CQ1793" s="395">
        <v>0</v>
      </c>
      <c r="CR1793" s="395">
        <v>0</v>
      </c>
      <c r="CS1793" s="395">
        <v>0</v>
      </c>
      <c r="CT1793" s="395">
        <v>0</v>
      </c>
      <c r="CU1793" s="395">
        <v>0</v>
      </c>
      <c r="CV1793" s="395">
        <v>0</v>
      </c>
      <c r="CW1793" s="395">
        <v>0</v>
      </c>
      <c r="CX1793" s="395">
        <v>0</v>
      </c>
      <c r="CZ1793" s="248" t="s">
        <v>67</v>
      </c>
      <c r="DA1793" s="227" t="s">
        <v>333</v>
      </c>
      <c r="DB1793" s="248" t="str">
        <f t="shared" si="61"/>
        <v>Rajbari Rajbari Sadar</v>
      </c>
      <c r="DC1793" s="365">
        <v>9</v>
      </c>
      <c r="DD1793"/>
      <c r="DE1793" s="248" t="s">
        <v>67</v>
      </c>
      <c r="DF1793" s="227" t="s">
        <v>333</v>
      </c>
      <c r="DG1793" s="248" t="str">
        <f t="shared" si="62"/>
        <v>Rajbari Rajbari Sadar</v>
      </c>
      <c r="DH1793" s="365">
        <v>4</v>
      </c>
      <c r="DI1793"/>
      <c r="DJ1793" s="248" t="s">
        <v>67</v>
      </c>
      <c r="DK1793" s="227" t="s">
        <v>333</v>
      </c>
      <c r="DL1793" s="248" t="str">
        <f t="shared" si="52"/>
        <v>Rajbari Rajbari Sadar</v>
      </c>
      <c r="DM1793" s="365"/>
      <c r="DN1793"/>
      <c r="DO1793" s="248" t="s">
        <v>67</v>
      </c>
      <c r="DP1793" s="227" t="s">
        <v>333</v>
      </c>
      <c r="DQ1793" s="248" t="str">
        <f t="shared" si="53"/>
        <v>Rajbari Rajbari Sadar</v>
      </c>
      <c r="DR1793" s="365"/>
    </row>
    <row r="1794" spans="1:122" ht="15" hidden="1" x14ac:dyDescent="0.25">
      <c r="A1794" s="248" t="s">
        <v>72</v>
      </c>
      <c r="B1794" s="248" t="s">
        <v>334</v>
      </c>
      <c r="C1794" s="248" t="str">
        <f t="shared" si="58"/>
        <v>Shariatpur Bhedarganj</v>
      </c>
      <c r="D1794" s="366">
        <v>10</v>
      </c>
      <c r="E1794" s="366">
        <v>1</v>
      </c>
      <c r="F1794" s="366">
        <v>0</v>
      </c>
      <c r="G1794" s="366">
        <v>0</v>
      </c>
      <c r="H1794" s="366">
        <v>0</v>
      </c>
      <c r="I1794" s="366">
        <v>25</v>
      </c>
      <c r="J1794" s="366">
        <v>0</v>
      </c>
      <c r="K1794" s="366">
        <v>0</v>
      </c>
      <c r="L1794" s="366">
        <v>0</v>
      </c>
      <c r="M1794" s="366">
        <v>0</v>
      </c>
      <c r="N1794" s="366">
        <v>7</v>
      </c>
      <c r="O1794" s="366">
        <v>0</v>
      </c>
      <c r="P1794" s="366">
        <v>0</v>
      </c>
      <c r="Q1794" s="366">
        <v>0</v>
      </c>
      <c r="R1794" s="366">
        <v>0</v>
      </c>
      <c r="S1794" s="250"/>
      <c r="T1794" s="250"/>
      <c r="U1794" s="248" t="s">
        <v>72</v>
      </c>
      <c r="V1794" s="248" t="s">
        <v>334</v>
      </c>
      <c r="W1794" s="248" t="str">
        <f t="shared" si="59"/>
        <v>Shariatpur Bhedarganj</v>
      </c>
      <c r="X1794" s="366">
        <v>7</v>
      </c>
      <c r="Y1794" s="366">
        <v>0</v>
      </c>
      <c r="Z1794" s="366">
        <v>0</v>
      </c>
      <c r="AA1794" s="366">
        <v>0</v>
      </c>
      <c r="AB1794" s="366">
        <v>0</v>
      </c>
      <c r="AC1794" s="366">
        <v>18</v>
      </c>
      <c r="AD1794" s="366">
        <v>2</v>
      </c>
      <c r="AE1794" s="366">
        <v>0</v>
      </c>
      <c r="AF1794" s="366">
        <v>0</v>
      </c>
      <c r="AG1794" s="366">
        <v>0</v>
      </c>
      <c r="AH1794" s="366">
        <v>7</v>
      </c>
      <c r="AI1794" s="366">
        <v>0</v>
      </c>
      <c r="AJ1794" s="366">
        <v>0</v>
      </c>
      <c r="AK1794" s="366">
        <v>0</v>
      </c>
      <c r="AL1794" s="366">
        <v>0</v>
      </c>
      <c r="AO1794" s="248" t="s">
        <v>72</v>
      </c>
      <c r="AP1794" s="248" t="s">
        <v>334</v>
      </c>
      <c r="AQ1794" s="248" t="str">
        <f t="shared" si="54"/>
        <v>Shariatpur Bhedarganj</v>
      </c>
      <c r="AR1794" s="392">
        <v>0</v>
      </c>
      <c r="AS1794" s="392">
        <v>0</v>
      </c>
      <c r="AT1794" s="392">
        <v>0</v>
      </c>
      <c r="AU1794" s="392">
        <v>0</v>
      </c>
      <c r="AV1794" s="392">
        <v>0</v>
      </c>
      <c r="AW1794" s="392">
        <v>0</v>
      </c>
      <c r="AX1794" s="392">
        <v>0</v>
      </c>
      <c r="AY1794" s="392">
        <v>0</v>
      </c>
      <c r="AZ1794" s="392">
        <v>0</v>
      </c>
      <c r="BA1794" s="392">
        <v>0</v>
      </c>
      <c r="BB1794" s="392">
        <v>0</v>
      </c>
      <c r="BC1794" s="392">
        <v>0</v>
      </c>
      <c r="BD1794" s="392">
        <v>0</v>
      </c>
      <c r="BE1794" s="392">
        <v>0</v>
      </c>
      <c r="BF1794" s="392">
        <v>0</v>
      </c>
      <c r="BH1794" s="248" t="s">
        <v>72</v>
      </c>
      <c r="BI1794" s="248" t="s">
        <v>334</v>
      </c>
      <c r="BJ1794" s="248" t="str">
        <f t="shared" si="55"/>
        <v>Shariatpur Bhedarganj</v>
      </c>
      <c r="BK1794" s="392">
        <v>0</v>
      </c>
      <c r="BL1794" s="392">
        <v>0</v>
      </c>
      <c r="BM1794" s="392">
        <v>0</v>
      </c>
      <c r="BN1794" s="392">
        <v>0</v>
      </c>
      <c r="BO1794" s="392">
        <v>0</v>
      </c>
      <c r="BP1794" s="392">
        <v>2</v>
      </c>
      <c r="BQ1794" s="392">
        <v>0</v>
      </c>
      <c r="BR1794" s="392">
        <v>0</v>
      </c>
      <c r="BS1794" s="392">
        <v>0</v>
      </c>
      <c r="BT1794" s="392">
        <v>0</v>
      </c>
      <c r="BU1794" s="392">
        <v>0</v>
      </c>
      <c r="BV1794" s="392">
        <v>0</v>
      </c>
      <c r="BW1794" s="392">
        <v>0</v>
      </c>
      <c r="BX1794" s="392">
        <v>0</v>
      </c>
      <c r="BY1794" s="392">
        <v>0</v>
      </c>
      <c r="CA1794" s="248" t="s">
        <v>72</v>
      </c>
      <c r="CB1794" s="248" t="s">
        <v>334</v>
      </c>
      <c r="CC1794" s="248" t="str">
        <f t="shared" si="63"/>
        <v>Shariatpur Bhedarganj</v>
      </c>
      <c r="CD1794" s="395">
        <v>0</v>
      </c>
      <c r="CE1794" s="395">
        <v>0</v>
      </c>
      <c r="CF1794" s="395">
        <v>0</v>
      </c>
      <c r="CG1794" s="395">
        <v>0</v>
      </c>
      <c r="CH1794" s="395">
        <v>0</v>
      </c>
      <c r="CI1794" s="395">
        <v>0</v>
      </c>
      <c r="CJ1794" s="395">
        <v>0</v>
      </c>
      <c r="CK1794" s="395">
        <v>0</v>
      </c>
      <c r="CN1794" s="248" t="s">
        <v>72</v>
      </c>
      <c r="CO1794" s="248" t="s">
        <v>334</v>
      </c>
      <c r="CP1794" s="248" t="str">
        <f t="shared" si="57"/>
        <v>Shariatpur Bhedarganj</v>
      </c>
      <c r="CQ1794" s="395">
        <v>0</v>
      </c>
      <c r="CR1794" s="395">
        <v>0</v>
      </c>
      <c r="CS1794" s="395">
        <v>0</v>
      </c>
      <c r="CT1794" s="395">
        <v>0</v>
      </c>
      <c r="CU1794" s="395">
        <v>0</v>
      </c>
      <c r="CV1794" s="395">
        <v>0</v>
      </c>
      <c r="CW1794" s="395">
        <v>0</v>
      </c>
      <c r="CX1794" s="395">
        <v>0</v>
      </c>
      <c r="CZ1794" s="248" t="s">
        <v>72</v>
      </c>
      <c r="DA1794" s="248" t="s">
        <v>334</v>
      </c>
      <c r="DB1794" s="248" t="str">
        <f t="shared" si="61"/>
        <v>Shariatpur Bhedarganj</v>
      </c>
      <c r="DC1794" s="365">
        <v>3</v>
      </c>
      <c r="DD1794"/>
      <c r="DE1794" s="248" t="s">
        <v>72</v>
      </c>
      <c r="DF1794" s="248" t="s">
        <v>334</v>
      </c>
      <c r="DG1794" s="248" t="str">
        <f t="shared" si="62"/>
        <v>Shariatpur Bhedarganj</v>
      </c>
      <c r="DH1794" s="365">
        <v>8</v>
      </c>
      <c r="DI1794"/>
      <c r="DJ1794" s="248" t="s">
        <v>72</v>
      </c>
      <c r="DK1794" s="248" t="s">
        <v>334</v>
      </c>
      <c r="DL1794" s="248" t="str">
        <f t="shared" ref="DL1794:DL1832" si="64">DJ1794&amp;" "&amp;DK1794</f>
        <v>Shariatpur Bhedarganj</v>
      </c>
      <c r="DM1794" s="365"/>
      <c r="DN1794"/>
      <c r="DO1794" s="248" t="s">
        <v>72</v>
      </c>
      <c r="DP1794" s="248" t="s">
        <v>334</v>
      </c>
      <c r="DQ1794" s="248" t="str">
        <f t="shared" ref="DQ1794:DQ1832" si="65">DO1794&amp;" "&amp;DP1794</f>
        <v>Shariatpur Bhedarganj</v>
      </c>
      <c r="DR1794" s="365"/>
    </row>
    <row r="1795" spans="1:122" ht="15" hidden="1" x14ac:dyDescent="0.25">
      <c r="A1795" s="248" t="s">
        <v>72</v>
      </c>
      <c r="B1795" s="248" t="s">
        <v>335</v>
      </c>
      <c r="C1795" s="248" t="str">
        <f t="shared" si="58"/>
        <v>Shariatpur Damudya</v>
      </c>
      <c r="D1795" s="366">
        <v>11</v>
      </c>
      <c r="E1795" s="366">
        <v>0</v>
      </c>
      <c r="F1795" s="366">
        <v>0</v>
      </c>
      <c r="G1795" s="366">
        <v>0</v>
      </c>
      <c r="H1795" s="366">
        <v>1</v>
      </c>
      <c r="I1795" s="366">
        <v>8</v>
      </c>
      <c r="J1795" s="366">
        <v>1</v>
      </c>
      <c r="K1795" s="366">
        <v>0</v>
      </c>
      <c r="L1795" s="366">
        <v>0</v>
      </c>
      <c r="M1795" s="366">
        <v>0</v>
      </c>
      <c r="N1795" s="366">
        <v>2</v>
      </c>
      <c r="O1795" s="366">
        <v>0</v>
      </c>
      <c r="P1795" s="366">
        <v>0</v>
      </c>
      <c r="Q1795" s="366">
        <v>0</v>
      </c>
      <c r="R1795" s="366">
        <v>0</v>
      </c>
      <c r="S1795" s="250"/>
      <c r="T1795" s="250"/>
      <c r="U1795" s="248" t="s">
        <v>72</v>
      </c>
      <c r="V1795" s="248" t="s">
        <v>335</v>
      </c>
      <c r="W1795" s="248" t="str">
        <f t="shared" si="59"/>
        <v>Shariatpur Damudya</v>
      </c>
      <c r="X1795" s="366">
        <v>4</v>
      </c>
      <c r="Y1795" s="366">
        <v>0</v>
      </c>
      <c r="Z1795" s="366">
        <v>0</v>
      </c>
      <c r="AA1795" s="366">
        <v>0</v>
      </c>
      <c r="AB1795" s="366">
        <v>0</v>
      </c>
      <c r="AC1795" s="366">
        <v>9</v>
      </c>
      <c r="AD1795" s="366">
        <v>0</v>
      </c>
      <c r="AE1795" s="366">
        <v>0</v>
      </c>
      <c r="AF1795" s="366">
        <v>0</v>
      </c>
      <c r="AG1795" s="366">
        <v>0</v>
      </c>
      <c r="AH1795" s="366">
        <v>3</v>
      </c>
      <c r="AI1795" s="366">
        <v>0</v>
      </c>
      <c r="AJ1795" s="366">
        <v>0</v>
      </c>
      <c r="AK1795" s="366">
        <v>0</v>
      </c>
      <c r="AL1795" s="366">
        <v>0</v>
      </c>
      <c r="AO1795" s="248" t="s">
        <v>72</v>
      </c>
      <c r="AP1795" s="248" t="s">
        <v>335</v>
      </c>
      <c r="AQ1795" s="248" t="str">
        <f t="shared" si="54"/>
        <v>Shariatpur Damudya</v>
      </c>
      <c r="AR1795" s="392">
        <v>1</v>
      </c>
      <c r="AS1795" s="392">
        <v>0</v>
      </c>
      <c r="AT1795" s="392">
        <v>0</v>
      </c>
      <c r="AU1795" s="392">
        <v>0</v>
      </c>
      <c r="AV1795" s="392">
        <v>0</v>
      </c>
      <c r="AW1795" s="392">
        <v>1</v>
      </c>
      <c r="AX1795" s="392">
        <v>0</v>
      </c>
      <c r="AY1795" s="392">
        <v>0</v>
      </c>
      <c r="AZ1795" s="392">
        <v>0</v>
      </c>
      <c r="BA1795" s="392">
        <v>0</v>
      </c>
      <c r="BB1795" s="392">
        <v>0</v>
      </c>
      <c r="BC1795" s="392">
        <v>0</v>
      </c>
      <c r="BD1795" s="392">
        <v>0</v>
      </c>
      <c r="BE1795" s="392">
        <v>0</v>
      </c>
      <c r="BF1795" s="392">
        <v>0</v>
      </c>
      <c r="BH1795" s="248" t="s">
        <v>72</v>
      </c>
      <c r="BI1795" s="248" t="s">
        <v>335</v>
      </c>
      <c r="BJ1795" s="248" t="str">
        <f t="shared" si="55"/>
        <v>Shariatpur Damudya</v>
      </c>
      <c r="BK1795" s="392">
        <v>0</v>
      </c>
      <c r="BL1795" s="392">
        <v>0</v>
      </c>
      <c r="BM1795" s="392">
        <v>0</v>
      </c>
      <c r="BN1795" s="392">
        <v>0</v>
      </c>
      <c r="BO1795" s="392">
        <v>0</v>
      </c>
      <c r="BP1795" s="392">
        <v>0</v>
      </c>
      <c r="BQ1795" s="392">
        <v>0</v>
      </c>
      <c r="BR1795" s="392">
        <v>0</v>
      </c>
      <c r="BS1795" s="392">
        <v>0</v>
      </c>
      <c r="BT1795" s="392">
        <v>0</v>
      </c>
      <c r="BU1795" s="392">
        <v>2</v>
      </c>
      <c r="BV1795" s="392">
        <v>0</v>
      </c>
      <c r="BW1795" s="392">
        <v>0</v>
      </c>
      <c r="BX1795" s="392">
        <v>0</v>
      </c>
      <c r="BY1795" s="392">
        <v>0</v>
      </c>
      <c r="CA1795" s="248" t="s">
        <v>72</v>
      </c>
      <c r="CB1795" s="248" t="s">
        <v>335</v>
      </c>
      <c r="CC1795" s="248" t="str">
        <f t="shared" si="63"/>
        <v>Shariatpur Damudya</v>
      </c>
      <c r="CD1795" s="395">
        <v>0</v>
      </c>
      <c r="CE1795" s="395">
        <v>0</v>
      </c>
      <c r="CF1795" s="395">
        <v>0</v>
      </c>
      <c r="CG1795" s="395">
        <v>0</v>
      </c>
      <c r="CH1795" s="395">
        <v>0</v>
      </c>
      <c r="CI1795" s="395">
        <v>0</v>
      </c>
      <c r="CJ1795" s="395">
        <v>0</v>
      </c>
      <c r="CK1795" s="395">
        <v>0</v>
      </c>
      <c r="CN1795" s="248" t="s">
        <v>72</v>
      </c>
      <c r="CO1795" s="248" t="s">
        <v>335</v>
      </c>
      <c r="CP1795" s="248" t="str">
        <f t="shared" si="57"/>
        <v>Shariatpur Damudya</v>
      </c>
      <c r="CQ1795" s="395">
        <v>0</v>
      </c>
      <c r="CR1795" s="395">
        <v>0</v>
      </c>
      <c r="CS1795" s="395">
        <v>0</v>
      </c>
      <c r="CT1795" s="395">
        <v>0</v>
      </c>
      <c r="CU1795" s="395">
        <v>0</v>
      </c>
      <c r="CV1795" s="395">
        <v>0</v>
      </c>
      <c r="CW1795" s="395">
        <v>0</v>
      </c>
      <c r="CX1795" s="395">
        <v>0</v>
      </c>
      <c r="CZ1795" s="248" t="s">
        <v>72</v>
      </c>
      <c r="DA1795" s="248" t="s">
        <v>335</v>
      </c>
      <c r="DB1795" s="248" t="str">
        <f t="shared" si="61"/>
        <v>Shariatpur Damudya</v>
      </c>
      <c r="DC1795" s="365">
        <v>3</v>
      </c>
      <c r="DD1795"/>
      <c r="DE1795" s="248" t="s">
        <v>72</v>
      </c>
      <c r="DF1795" s="248" t="s">
        <v>335</v>
      </c>
      <c r="DG1795" s="248" t="str">
        <f t="shared" si="62"/>
        <v>Shariatpur Damudya</v>
      </c>
      <c r="DH1795" s="365">
        <v>3</v>
      </c>
      <c r="DI1795"/>
      <c r="DJ1795" s="248" t="s">
        <v>72</v>
      </c>
      <c r="DK1795" s="248" t="s">
        <v>335</v>
      </c>
      <c r="DL1795" s="248" t="str">
        <f t="shared" si="64"/>
        <v>Shariatpur Damudya</v>
      </c>
      <c r="DM1795" s="365"/>
      <c r="DN1795"/>
      <c r="DO1795" s="248" t="s">
        <v>72</v>
      </c>
      <c r="DP1795" s="248" t="s">
        <v>335</v>
      </c>
      <c r="DQ1795" s="248" t="str">
        <f t="shared" si="65"/>
        <v>Shariatpur Damudya</v>
      </c>
      <c r="DR1795" s="365"/>
    </row>
    <row r="1796" spans="1:122" ht="15" hidden="1" x14ac:dyDescent="0.25">
      <c r="A1796" s="248" t="s">
        <v>72</v>
      </c>
      <c r="B1796" s="248" t="s">
        <v>336</v>
      </c>
      <c r="C1796" s="248" t="str">
        <f t="shared" si="58"/>
        <v>Shariatpur Goshairhat</v>
      </c>
      <c r="D1796" s="366">
        <v>18</v>
      </c>
      <c r="E1796" s="366">
        <v>1</v>
      </c>
      <c r="F1796" s="366">
        <v>0</v>
      </c>
      <c r="G1796" s="366">
        <v>0</v>
      </c>
      <c r="H1796" s="366">
        <v>1</v>
      </c>
      <c r="I1796" s="366">
        <v>4</v>
      </c>
      <c r="J1796" s="366">
        <v>2</v>
      </c>
      <c r="K1796" s="366">
        <v>0</v>
      </c>
      <c r="L1796" s="366">
        <v>0</v>
      </c>
      <c r="M1796" s="366">
        <v>0</v>
      </c>
      <c r="N1796" s="366">
        <v>3</v>
      </c>
      <c r="O1796" s="366">
        <v>0</v>
      </c>
      <c r="P1796" s="366">
        <v>0</v>
      </c>
      <c r="Q1796" s="366">
        <v>0</v>
      </c>
      <c r="R1796" s="366">
        <v>0</v>
      </c>
      <c r="S1796" s="250"/>
      <c r="T1796" s="250"/>
      <c r="U1796" s="248" t="s">
        <v>72</v>
      </c>
      <c r="V1796" s="248" t="s">
        <v>336</v>
      </c>
      <c r="W1796" s="248" t="str">
        <f t="shared" si="59"/>
        <v>Shariatpur Goshairhat</v>
      </c>
      <c r="X1796" s="366">
        <v>8</v>
      </c>
      <c r="Y1796" s="366">
        <v>1</v>
      </c>
      <c r="Z1796" s="366">
        <v>0</v>
      </c>
      <c r="AA1796" s="366">
        <v>0</v>
      </c>
      <c r="AB1796" s="366">
        <v>0</v>
      </c>
      <c r="AC1796" s="366">
        <v>13</v>
      </c>
      <c r="AD1796" s="366">
        <v>1</v>
      </c>
      <c r="AE1796" s="366">
        <v>0</v>
      </c>
      <c r="AF1796" s="366">
        <v>0</v>
      </c>
      <c r="AG1796" s="366">
        <v>0</v>
      </c>
      <c r="AH1796" s="366">
        <v>8</v>
      </c>
      <c r="AI1796" s="366">
        <v>0</v>
      </c>
      <c r="AJ1796" s="366">
        <v>0</v>
      </c>
      <c r="AK1796" s="366">
        <v>0</v>
      </c>
      <c r="AL1796" s="366">
        <v>0</v>
      </c>
      <c r="AO1796" s="248" t="s">
        <v>72</v>
      </c>
      <c r="AP1796" s="248" t="s">
        <v>336</v>
      </c>
      <c r="AQ1796" s="248" t="str">
        <f t="shared" si="54"/>
        <v>Shariatpur Goshairhat</v>
      </c>
      <c r="AR1796" s="392">
        <v>0</v>
      </c>
      <c r="AS1796" s="392">
        <v>0</v>
      </c>
      <c r="AT1796" s="392">
        <v>0</v>
      </c>
      <c r="AU1796" s="392">
        <v>0</v>
      </c>
      <c r="AV1796" s="392">
        <v>0</v>
      </c>
      <c r="AW1796" s="392">
        <v>0</v>
      </c>
      <c r="AX1796" s="392">
        <v>0</v>
      </c>
      <c r="AY1796" s="392">
        <v>0</v>
      </c>
      <c r="AZ1796" s="392">
        <v>0</v>
      </c>
      <c r="BA1796" s="392">
        <v>0</v>
      </c>
      <c r="BB1796" s="392">
        <v>1</v>
      </c>
      <c r="BC1796" s="392">
        <v>0</v>
      </c>
      <c r="BD1796" s="392">
        <v>0</v>
      </c>
      <c r="BE1796" s="392">
        <v>0</v>
      </c>
      <c r="BF1796" s="392">
        <v>0</v>
      </c>
      <c r="BH1796" s="248" t="s">
        <v>72</v>
      </c>
      <c r="BI1796" s="248" t="s">
        <v>336</v>
      </c>
      <c r="BJ1796" s="248" t="str">
        <f t="shared" si="55"/>
        <v>Shariatpur Goshairhat</v>
      </c>
      <c r="BK1796" s="392">
        <v>0</v>
      </c>
      <c r="BL1796" s="392">
        <v>0</v>
      </c>
      <c r="BM1796" s="392">
        <v>0</v>
      </c>
      <c r="BN1796" s="392">
        <v>0</v>
      </c>
      <c r="BO1796" s="392">
        <v>0</v>
      </c>
      <c r="BP1796" s="392">
        <v>2</v>
      </c>
      <c r="BQ1796" s="392">
        <v>0</v>
      </c>
      <c r="BR1796" s="392">
        <v>0</v>
      </c>
      <c r="BS1796" s="392">
        <v>0</v>
      </c>
      <c r="BT1796" s="392">
        <v>0</v>
      </c>
      <c r="BU1796" s="392">
        <v>0</v>
      </c>
      <c r="BV1796" s="392">
        <v>0</v>
      </c>
      <c r="BW1796" s="392">
        <v>0</v>
      </c>
      <c r="BX1796" s="392">
        <v>0</v>
      </c>
      <c r="BY1796" s="392">
        <v>0</v>
      </c>
      <c r="CA1796" s="248" t="s">
        <v>72</v>
      </c>
      <c r="CB1796" s="248" t="s">
        <v>336</v>
      </c>
      <c r="CC1796" s="248" t="str">
        <f t="shared" si="63"/>
        <v>Shariatpur Goshairhat</v>
      </c>
      <c r="CD1796" s="395">
        <v>0</v>
      </c>
      <c r="CE1796" s="395">
        <v>0</v>
      </c>
      <c r="CF1796" s="395">
        <v>0</v>
      </c>
      <c r="CG1796" s="395">
        <v>0</v>
      </c>
      <c r="CH1796" s="395">
        <v>0</v>
      </c>
      <c r="CI1796" s="395">
        <v>0</v>
      </c>
      <c r="CJ1796" s="395">
        <v>0</v>
      </c>
      <c r="CK1796" s="395">
        <v>0</v>
      </c>
      <c r="CN1796" s="248" t="s">
        <v>72</v>
      </c>
      <c r="CO1796" s="248" t="s">
        <v>336</v>
      </c>
      <c r="CP1796" s="248" t="str">
        <f t="shared" si="57"/>
        <v>Shariatpur Goshairhat</v>
      </c>
      <c r="CQ1796" s="395">
        <v>0</v>
      </c>
      <c r="CR1796" s="395">
        <v>0</v>
      </c>
      <c r="CS1796" s="395">
        <v>0</v>
      </c>
      <c r="CT1796" s="395">
        <v>0</v>
      </c>
      <c r="CU1796" s="395">
        <v>0</v>
      </c>
      <c r="CV1796" s="395">
        <v>0</v>
      </c>
      <c r="CW1796" s="395">
        <v>0</v>
      </c>
      <c r="CX1796" s="395">
        <v>0</v>
      </c>
      <c r="CZ1796" s="248" t="s">
        <v>72</v>
      </c>
      <c r="DA1796" s="248" t="s">
        <v>336</v>
      </c>
      <c r="DB1796" s="248" t="str">
        <f t="shared" si="61"/>
        <v>Shariatpur Goshairhat</v>
      </c>
      <c r="DC1796" s="365">
        <v>4</v>
      </c>
      <c r="DD1796"/>
      <c r="DE1796" s="248" t="s">
        <v>72</v>
      </c>
      <c r="DF1796" s="248" t="s">
        <v>336</v>
      </c>
      <c r="DG1796" s="248" t="str">
        <f t="shared" si="62"/>
        <v>Shariatpur Goshairhat</v>
      </c>
      <c r="DH1796" s="365">
        <v>4</v>
      </c>
      <c r="DI1796"/>
      <c r="DJ1796" s="248" t="s">
        <v>72</v>
      </c>
      <c r="DK1796" s="248" t="s">
        <v>336</v>
      </c>
      <c r="DL1796" s="248" t="str">
        <f t="shared" si="64"/>
        <v>Shariatpur Goshairhat</v>
      </c>
      <c r="DM1796" s="365"/>
      <c r="DN1796"/>
      <c r="DO1796" s="248" t="s">
        <v>72</v>
      </c>
      <c r="DP1796" s="248" t="s">
        <v>336</v>
      </c>
      <c r="DQ1796" s="248" t="str">
        <f t="shared" si="65"/>
        <v>Shariatpur Goshairhat</v>
      </c>
      <c r="DR1796" s="365"/>
    </row>
    <row r="1797" spans="1:122" ht="15" hidden="1" x14ac:dyDescent="0.25">
      <c r="A1797" s="248" t="s">
        <v>72</v>
      </c>
      <c r="B1797" s="248" t="s">
        <v>337</v>
      </c>
      <c r="C1797" s="248" t="str">
        <f t="shared" si="58"/>
        <v>Shariatpur Naria</v>
      </c>
      <c r="D1797" s="366">
        <v>7</v>
      </c>
      <c r="E1797" s="366">
        <v>0</v>
      </c>
      <c r="F1797" s="366">
        <v>0</v>
      </c>
      <c r="G1797" s="366">
        <v>0</v>
      </c>
      <c r="H1797" s="366">
        <v>0</v>
      </c>
      <c r="I1797" s="366">
        <v>23</v>
      </c>
      <c r="J1797" s="366">
        <v>1</v>
      </c>
      <c r="K1797" s="366">
        <v>0</v>
      </c>
      <c r="L1797" s="366">
        <v>0</v>
      </c>
      <c r="M1797" s="366">
        <v>0</v>
      </c>
      <c r="N1797" s="366">
        <v>7</v>
      </c>
      <c r="O1797" s="366">
        <v>1</v>
      </c>
      <c r="P1797" s="366">
        <v>0</v>
      </c>
      <c r="Q1797" s="366">
        <v>0</v>
      </c>
      <c r="R1797" s="366">
        <v>0</v>
      </c>
      <c r="S1797" s="250"/>
      <c r="T1797" s="250"/>
      <c r="U1797" s="248" t="s">
        <v>72</v>
      </c>
      <c r="V1797" s="248" t="s">
        <v>337</v>
      </c>
      <c r="W1797" s="248" t="str">
        <f t="shared" si="59"/>
        <v>Shariatpur Naria</v>
      </c>
      <c r="X1797" s="366">
        <v>2</v>
      </c>
      <c r="Y1797" s="366">
        <v>0</v>
      </c>
      <c r="Z1797" s="366">
        <v>0</v>
      </c>
      <c r="AA1797" s="366">
        <v>0</v>
      </c>
      <c r="AB1797" s="366">
        <v>0</v>
      </c>
      <c r="AC1797" s="366">
        <v>5</v>
      </c>
      <c r="AD1797" s="366">
        <v>0</v>
      </c>
      <c r="AE1797" s="366">
        <v>0</v>
      </c>
      <c r="AF1797" s="366">
        <v>0</v>
      </c>
      <c r="AG1797" s="366">
        <v>0</v>
      </c>
      <c r="AH1797" s="366">
        <v>2</v>
      </c>
      <c r="AI1797" s="366">
        <v>0</v>
      </c>
      <c r="AJ1797" s="366">
        <v>0</v>
      </c>
      <c r="AK1797" s="366">
        <v>0</v>
      </c>
      <c r="AL1797" s="366">
        <v>0</v>
      </c>
      <c r="AO1797" s="248" t="s">
        <v>72</v>
      </c>
      <c r="AP1797" s="248" t="s">
        <v>337</v>
      </c>
      <c r="AQ1797" s="248" t="str">
        <f t="shared" si="54"/>
        <v>Shariatpur Naria</v>
      </c>
      <c r="AR1797" s="392">
        <v>1</v>
      </c>
      <c r="AS1797" s="392">
        <v>0</v>
      </c>
      <c r="AT1797" s="392">
        <v>0</v>
      </c>
      <c r="AU1797" s="392">
        <v>0</v>
      </c>
      <c r="AV1797" s="392">
        <v>0</v>
      </c>
      <c r="AW1797" s="392">
        <v>0</v>
      </c>
      <c r="AX1797" s="392">
        <v>0</v>
      </c>
      <c r="AY1797" s="392">
        <v>0</v>
      </c>
      <c r="AZ1797" s="392">
        <v>0</v>
      </c>
      <c r="BA1797" s="392">
        <v>0</v>
      </c>
      <c r="BB1797" s="392">
        <v>0</v>
      </c>
      <c r="BC1797" s="392">
        <v>0</v>
      </c>
      <c r="BD1797" s="392">
        <v>0</v>
      </c>
      <c r="BE1797" s="392">
        <v>0</v>
      </c>
      <c r="BF1797" s="392">
        <v>0</v>
      </c>
      <c r="BH1797" s="248" t="s">
        <v>72</v>
      </c>
      <c r="BI1797" s="248" t="s">
        <v>337</v>
      </c>
      <c r="BJ1797" s="248" t="str">
        <f t="shared" si="55"/>
        <v>Shariatpur Naria</v>
      </c>
      <c r="BK1797" s="392">
        <v>0</v>
      </c>
      <c r="BL1797" s="392">
        <v>0</v>
      </c>
      <c r="BM1797" s="392">
        <v>0</v>
      </c>
      <c r="BN1797" s="392">
        <v>0</v>
      </c>
      <c r="BO1797" s="392">
        <v>0</v>
      </c>
      <c r="BP1797" s="392">
        <v>0</v>
      </c>
      <c r="BQ1797" s="392">
        <v>0</v>
      </c>
      <c r="BR1797" s="392">
        <v>0</v>
      </c>
      <c r="BS1797" s="392">
        <v>0</v>
      </c>
      <c r="BT1797" s="392">
        <v>0</v>
      </c>
      <c r="BU1797" s="392">
        <v>1</v>
      </c>
      <c r="BV1797" s="392">
        <v>0</v>
      </c>
      <c r="BW1797" s="392">
        <v>0</v>
      </c>
      <c r="BX1797" s="392">
        <v>0</v>
      </c>
      <c r="BY1797" s="392">
        <v>0</v>
      </c>
      <c r="CA1797" s="248" t="s">
        <v>72</v>
      </c>
      <c r="CB1797" s="248" t="s">
        <v>337</v>
      </c>
      <c r="CC1797" s="248" t="str">
        <f t="shared" si="63"/>
        <v>Shariatpur Naria</v>
      </c>
      <c r="CD1797" s="395">
        <v>0</v>
      </c>
      <c r="CE1797" s="395">
        <v>0</v>
      </c>
      <c r="CF1797" s="395">
        <v>0</v>
      </c>
      <c r="CG1797" s="395">
        <v>0</v>
      </c>
      <c r="CH1797" s="395">
        <v>0</v>
      </c>
      <c r="CI1797" s="395">
        <v>0</v>
      </c>
      <c r="CJ1797" s="395">
        <v>0</v>
      </c>
      <c r="CK1797" s="395">
        <v>0</v>
      </c>
      <c r="CN1797" s="248" t="s">
        <v>72</v>
      </c>
      <c r="CO1797" s="248" t="s">
        <v>337</v>
      </c>
      <c r="CP1797" s="248" t="str">
        <f t="shared" si="57"/>
        <v>Shariatpur Naria</v>
      </c>
      <c r="CQ1797" s="395">
        <v>0</v>
      </c>
      <c r="CR1797" s="395">
        <v>0</v>
      </c>
      <c r="CS1797" s="395">
        <v>0</v>
      </c>
      <c r="CT1797" s="395">
        <v>0</v>
      </c>
      <c r="CU1797" s="395">
        <v>0</v>
      </c>
      <c r="CV1797" s="395">
        <v>0</v>
      </c>
      <c r="CW1797" s="395">
        <v>0</v>
      </c>
      <c r="CX1797" s="395">
        <v>0</v>
      </c>
      <c r="CZ1797" s="248" t="s">
        <v>72</v>
      </c>
      <c r="DA1797" s="248" t="s">
        <v>337</v>
      </c>
      <c r="DB1797" s="248" t="str">
        <f t="shared" si="61"/>
        <v>Shariatpur Naria</v>
      </c>
      <c r="DC1797" s="365">
        <v>0</v>
      </c>
      <c r="DD1797"/>
      <c r="DE1797" s="248" t="s">
        <v>72</v>
      </c>
      <c r="DF1797" s="248" t="s">
        <v>337</v>
      </c>
      <c r="DG1797" s="248" t="str">
        <f t="shared" si="62"/>
        <v>Shariatpur Naria</v>
      </c>
      <c r="DH1797" s="365">
        <v>0</v>
      </c>
      <c r="DI1797"/>
      <c r="DJ1797" s="248" t="s">
        <v>72</v>
      </c>
      <c r="DK1797" s="248" t="s">
        <v>337</v>
      </c>
      <c r="DL1797" s="248" t="str">
        <f t="shared" si="64"/>
        <v>Shariatpur Naria</v>
      </c>
      <c r="DM1797" s="365"/>
      <c r="DN1797"/>
      <c r="DO1797" s="248" t="s">
        <v>72</v>
      </c>
      <c r="DP1797" s="248" t="s">
        <v>337</v>
      </c>
      <c r="DQ1797" s="248" t="str">
        <f t="shared" si="65"/>
        <v>Shariatpur Naria</v>
      </c>
      <c r="DR1797" s="365"/>
    </row>
    <row r="1798" spans="1:122" ht="15" hidden="1" x14ac:dyDescent="0.25">
      <c r="A1798" s="248" t="s">
        <v>72</v>
      </c>
      <c r="B1798" s="227" t="s">
        <v>338</v>
      </c>
      <c r="C1798" s="248" t="str">
        <f t="shared" si="58"/>
        <v>Shariatpur Shariatpur Sadar</v>
      </c>
      <c r="D1798" s="366">
        <v>7</v>
      </c>
      <c r="E1798" s="366">
        <v>0</v>
      </c>
      <c r="F1798" s="366">
        <v>0</v>
      </c>
      <c r="G1798" s="366">
        <v>0</v>
      </c>
      <c r="H1798" s="366">
        <v>1</v>
      </c>
      <c r="I1798" s="366">
        <v>15</v>
      </c>
      <c r="J1798" s="366">
        <v>0</v>
      </c>
      <c r="K1798" s="366">
        <v>0</v>
      </c>
      <c r="L1798" s="366">
        <v>0</v>
      </c>
      <c r="M1798" s="366">
        <v>0</v>
      </c>
      <c r="N1798" s="366">
        <v>1</v>
      </c>
      <c r="O1798" s="366">
        <v>1</v>
      </c>
      <c r="P1798" s="366">
        <v>0</v>
      </c>
      <c r="Q1798" s="366">
        <v>0</v>
      </c>
      <c r="R1798" s="366">
        <v>0</v>
      </c>
      <c r="S1798" s="250"/>
      <c r="T1798" s="250"/>
      <c r="U1798" s="248" t="s">
        <v>72</v>
      </c>
      <c r="V1798" s="227" t="s">
        <v>338</v>
      </c>
      <c r="W1798" s="248" t="str">
        <f t="shared" si="59"/>
        <v>Shariatpur Shariatpur Sadar</v>
      </c>
      <c r="X1798" s="366">
        <v>6</v>
      </c>
      <c r="Y1798" s="366">
        <v>0</v>
      </c>
      <c r="Z1798" s="366">
        <v>0</v>
      </c>
      <c r="AA1798" s="366">
        <v>0</v>
      </c>
      <c r="AB1798" s="366">
        <v>0</v>
      </c>
      <c r="AC1798" s="366">
        <v>12</v>
      </c>
      <c r="AD1798" s="366">
        <v>0</v>
      </c>
      <c r="AE1798" s="366">
        <v>0</v>
      </c>
      <c r="AF1798" s="366">
        <v>0</v>
      </c>
      <c r="AG1798" s="366">
        <v>0</v>
      </c>
      <c r="AH1798" s="366">
        <v>5</v>
      </c>
      <c r="AI1798" s="366">
        <v>0</v>
      </c>
      <c r="AJ1798" s="366">
        <v>0</v>
      </c>
      <c r="AK1798" s="366">
        <v>0</v>
      </c>
      <c r="AL1798" s="366">
        <v>0</v>
      </c>
      <c r="AO1798" s="248" t="s">
        <v>72</v>
      </c>
      <c r="AP1798" s="227" t="s">
        <v>338</v>
      </c>
      <c r="AQ1798" s="248" t="str">
        <f t="shared" si="54"/>
        <v>Shariatpur Shariatpur Sadar</v>
      </c>
      <c r="AR1798" s="392">
        <v>0</v>
      </c>
      <c r="AS1798" s="392">
        <v>0</v>
      </c>
      <c r="AT1798" s="392">
        <v>0</v>
      </c>
      <c r="AU1798" s="392">
        <v>0</v>
      </c>
      <c r="AV1798" s="392">
        <v>0</v>
      </c>
      <c r="AW1798" s="392">
        <v>1</v>
      </c>
      <c r="AX1798" s="392">
        <v>0</v>
      </c>
      <c r="AY1798" s="392">
        <v>0</v>
      </c>
      <c r="AZ1798" s="392">
        <v>0</v>
      </c>
      <c r="BA1798" s="392">
        <v>0</v>
      </c>
      <c r="BB1798" s="392">
        <v>0</v>
      </c>
      <c r="BC1798" s="392">
        <v>0</v>
      </c>
      <c r="BD1798" s="392">
        <v>0</v>
      </c>
      <c r="BE1798" s="392">
        <v>0</v>
      </c>
      <c r="BF1798" s="392">
        <v>0</v>
      </c>
      <c r="BH1798" s="248" t="s">
        <v>72</v>
      </c>
      <c r="BI1798" s="227" t="s">
        <v>338</v>
      </c>
      <c r="BJ1798" s="248" t="str">
        <f t="shared" si="55"/>
        <v>Shariatpur Shariatpur Sadar</v>
      </c>
      <c r="BK1798" s="392">
        <v>0</v>
      </c>
      <c r="BL1798" s="392">
        <v>0</v>
      </c>
      <c r="BM1798" s="392">
        <v>0</v>
      </c>
      <c r="BN1798" s="392">
        <v>0</v>
      </c>
      <c r="BO1798" s="392">
        <v>0</v>
      </c>
      <c r="BP1798" s="392">
        <v>1</v>
      </c>
      <c r="BQ1798" s="392">
        <v>0</v>
      </c>
      <c r="BR1798" s="392">
        <v>0</v>
      </c>
      <c r="BS1798" s="392">
        <v>0</v>
      </c>
      <c r="BT1798" s="392">
        <v>0</v>
      </c>
      <c r="BU1798" s="392">
        <v>0</v>
      </c>
      <c r="BV1798" s="392">
        <v>0</v>
      </c>
      <c r="BW1798" s="392">
        <v>0</v>
      </c>
      <c r="BX1798" s="392">
        <v>0</v>
      </c>
      <c r="BY1798" s="392">
        <v>0</v>
      </c>
      <c r="CA1798" s="248" t="s">
        <v>72</v>
      </c>
      <c r="CB1798" s="227" t="s">
        <v>338</v>
      </c>
      <c r="CC1798" s="248" t="str">
        <f t="shared" si="63"/>
        <v>Shariatpur Shariatpur Sadar</v>
      </c>
      <c r="CD1798" s="395">
        <v>0</v>
      </c>
      <c r="CE1798" s="395">
        <v>0</v>
      </c>
      <c r="CF1798" s="395">
        <v>0</v>
      </c>
      <c r="CG1798" s="395">
        <v>0</v>
      </c>
      <c r="CH1798" s="395">
        <v>0</v>
      </c>
      <c r="CI1798" s="395">
        <v>0</v>
      </c>
      <c r="CJ1798" s="395">
        <v>0</v>
      </c>
      <c r="CK1798" s="395">
        <v>0</v>
      </c>
      <c r="CN1798" s="248" t="s">
        <v>72</v>
      </c>
      <c r="CO1798" s="227" t="s">
        <v>338</v>
      </c>
      <c r="CP1798" s="248" t="str">
        <f t="shared" si="57"/>
        <v>Shariatpur Shariatpur Sadar</v>
      </c>
      <c r="CQ1798" s="395">
        <v>0</v>
      </c>
      <c r="CR1798" s="395">
        <v>0</v>
      </c>
      <c r="CS1798" s="395">
        <v>0</v>
      </c>
      <c r="CT1798" s="395">
        <v>0</v>
      </c>
      <c r="CU1798" s="395">
        <v>0</v>
      </c>
      <c r="CV1798" s="395">
        <v>0</v>
      </c>
      <c r="CW1798" s="395">
        <v>0</v>
      </c>
      <c r="CX1798" s="395">
        <v>0</v>
      </c>
      <c r="CZ1798" s="248" t="s">
        <v>72</v>
      </c>
      <c r="DA1798" s="227" t="s">
        <v>338</v>
      </c>
      <c r="DB1798" s="248" t="str">
        <f t="shared" si="61"/>
        <v>Shariatpur Shariatpur Sadar</v>
      </c>
      <c r="DC1798" s="365">
        <v>5</v>
      </c>
      <c r="DD1798"/>
      <c r="DE1798" s="248" t="s">
        <v>72</v>
      </c>
      <c r="DF1798" s="227" t="s">
        <v>338</v>
      </c>
      <c r="DG1798" s="248" t="str">
        <f t="shared" si="62"/>
        <v>Shariatpur Shariatpur Sadar</v>
      </c>
      <c r="DH1798" s="365">
        <v>2</v>
      </c>
      <c r="DI1798"/>
      <c r="DJ1798" s="248" t="s">
        <v>72</v>
      </c>
      <c r="DK1798" s="227" t="s">
        <v>338</v>
      </c>
      <c r="DL1798" s="248" t="str">
        <f t="shared" si="64"/>
        <v>Shariatpur Shariatpur Sadar</v>
      </c>
      <c r="DM1798" s="365"/>
      <c r="DN1798"/>
      <c r="DO1798" s="248" t="s">
        <v>72</v>
      </c>
      <c r="DP1798" s="227" t="s">
        <v>338</v>
      </c>
      <c r="DQ1798" s="248" t="str">
        <f t="shared" si="65"/>
        <v>Shariatpur Shariatpur Sadar</v>
      </c>
      <c r="DR1798" s="365"/>
    </row>
    <row r="1799" spans="1:122" ht="15" hidden="1" x14ac:dyDescent="0.25">
      <c r="A1799" s="248" t="s">
        <v>72</v>
      </c>
      <c r="B1799" s="248" t="s">
        <v>339</v>
      </c>
      <c r="C1799" s="248" t="str">
        <f t="shared" si="58"/>
        <v>Shariatpur Zanjira</v>
      </c>
      <c r="D1799" s="366">
        <v>16</v>
      </c>
      <c r="E1799" s="366">
        <v>0</v>
      </c>
      <c r="F1799" s="366">
        <v>0</v>
      </c>
      <c r="G1799" s="366">
        <v>0</v>
      </c>
      <c r="H1799" s="366">
        <v>0</v>
      </c>
      <c r="I1799" s="366">
        <v>8</v>
      </c>
      <c r="J1799" s="366">
        <v>0</v>
      </c>
      <c r="K1799" s="366">
        <v>0</v>
      </c>
      <c r="L1799" s="366">
        <v>0</v>
      </c>
      <c r="M1799" s="366">
        <v>0</v>
      </c>
      <c r="N1799" s="366">
        <v>5</v>
      </c>
      <c r="O1799" s="366">
        <v>1</v>
      </c>
      <c r="P1799" s="366">
        <v>0</v>
      </c>
      <c r="Q1799" s="366">
        <v>0</v>
      </c>
      <c r="R1799" s="366">
        <v>0</v>
      </c>
      <c r="S1799" s="250"/>
      <c r="T1799" s="250"/>
      <c r="U1799" s="248" t="s">
        <v>72</v>
      </c>
      <c r="V1799" s="248" t="s">
        <v>339</v>
      </c>
      <c r="W1799" s="248" t="str">
        <f t="shared" si="59"/>
        <v>Shariatpur Zanjira</v>
      </c>
      <c r="X1799" s="366">
        <v>3</v>
      </c>
      <c r="Y1799" s="366">
        <v>0</v>
      </c>
      <c r="Z1799" s="366">
        <v>0</v>
      </c>
      <c r="AA1799" s="366">
        <v>0</v>
      </c>
      <c r="AB1799" s="366">
        <v>0</v>
      </c>
      <c r="AC1799" s="366">
        <v>6</v>
      </c>
      <c r="AD1799" s="366">
        <v>0</v>
      </c>
      <c r="AE1799" s="366">
        <v>0</v>
      </c>
      <c r="AF1799" s="366">
        <v>0</v>
      </c>
      <c r="AG1799" s="366">
        <v>0</v>
      </c>
      <c r="AH1799" s="366">
        <v>4</v>
      </c>
      <c r="AI1799" s="366">
        <v>0</v>
      </c>
      <c r="AJ1799" s="366">
        <v>0</v>
      </c>
      <c r="AK1799" s="366">
        <v>0</v>
      </c>
      <c r="AL1799" s="366">
        <v>0</v>
      </c>
      <c r="AO1799" s="248" t="s">
        <v>72</v>
      </c>
      <c r="AP1799" s="248" t="s">
        <v>339</v>
      </c>
      <c r="AQ1799" s="248" t="str">
        <f t="shared" si="54"/>
        <v>Shariatpur Zanjira</v>
      </c>
      <c r="AR1799" s="392">
        <v>1</v>
      </c>
      <c r="AS1799" s="392">
        <v>0</v>
      </c>
      <c r="AT1799" s="392">
        <v>0</v>
      </c>
      <c r="AU1799" s="392">
        <v>0</v>
      </c>
      <c r="AV1799" s="392">
        <v>0</v>
      </c>
      <c r="AW1799" s="392">
        <v>0</v>
      </c>
      <c r="AX1799" s="392">
        <v>0</v>
      </c>
      <c r="AY1799" s="392">
        <v>0</v>
      </c>
      <c r="AZ1799" s="392">
        <v>0</v>
      </c>
      <c r="BA1799" s="392">
        <v>0</v>
      </c>
      <c r="BB1799" s="392">
        <v>1</v>
      </c>
      <c r="BC1799" s="392">
        <v>0</v>
      </c>
      <c r="BD1799" s="392">
        <v>0</v>
      </c>
      <c r="BE1799" s="392">
        <v>0</v>
      </c>
      <c r="BF1799" s="392">
        <v>0</v>
      </c>
      <c r="BH1799" s="248" t="s">
        <v>72</v>
      </c>
      <c r="BI1799" s="248" t="s">
        <v>339</v>
      </c>
      <c r="BJ1799" s="248" t="str">
        <f t="shared" si="55"/>
        <v>Shariatpur Zanjira</v>
      </c>
      <c r="BK1799" s="392">
        <v>1</v>
      </c>
      <c r="BL1799" s="392">
        <v>0</v>
      </c>
      <c r="BM1799" s="392">
        <v>0</v>
      </c>
      <c r="BN1799" s="392">
        <v>0</v>
      </c>
      <c r="BO1799" s="392">
        <v>0</v>
      </c>
      <c r="BP1799" s="392">
        <v>0</v>
      </c>
      <c r="BQ1799" s="392">
        <v>0</v>
      </c>
      <c r="BR1799" s="392">
        <v>0</v>
      </c>
      <c r="BS1799" s="392">
        <v>0</v>
      </c>
      <c r="BT1799" s="392">
        <v>0</v>
      </c>
      <c r="BU1799" s="392">
        <v>0</v>
      </c>
      <c r="BV1799" s="392">
        <v>0</v>
      </c>
      <c r="BW1799" s="392">
        <v>0</v>
      </c>
      <c r="BX1799" s="392">
        <v>0</v>
      </c>
      <c r="BY1799" s="392">
        <v>0</v>
      </c>
      <c r="CA1799" s="248" t="s">
        <v>72</v>
      </c>
      <c r="CB1799" s="248" t="s">
        <v>339</v>
      </c>
      <c r="CC1799" s="248" t="str">
        <f t="shared" si="63"/>
        <v>Shariatpur Zanjira</v>
      </c>
      <c r="CD1799" s="395">
        <v>0</v>
      </c>
      <c r="CE1799" s="395">
        <v>0</v>
      </c>
      <c r="CF1799" s="395">
        <v>0</v>
      </c>
      <c r="CG1799" s="395">
        <v>0</v>
      </c>
      <c r="CH1799" s="395">
        <v>0</v>
      </c>
      <c r="CI1799" s="395">
        <v>0</v>
      </c>
      <c r="CJ1799" s="395">
        <v>0</v>
      </c>
      <c r="CK1799" s="395">
        <v>0</v>
      </c>
      <c r="CN1799" s="248" t="s">
        <v>72</v>
      </c>
      <c r="CO1799" s="248" t="s">
        <v>339</v>
      </c>
      <c r="CP1799" s="248" t="str">
        <f t="shared" si="57"/>
        <v>Shariatpur Zanjira</v>
      </c>
      <c r="CQ1799" s="395">
        <v>0</v>
      </c>
      <c r="CR1799" s="395">
        <v>0</v>
      </c>
      <c r="CS1799" s="395">
        <v>0</v>
      </c>
      <c r="CT1799" s="395">
        <v>0</v>
      </c>
      <c r="CU1799" s="395">
        <v>0</v>
      </c>
      <c r="CV1799" s="395">
        <v>0</v>
      </c>
      <c r="CW1799" s="395">
        <v>0</v>
      </c>
      <c r="CX1799" s="395">
        <v>0</v>
      </c>
      <c r="CZ1799" s="248" t="s">
        <v>72</v>
      </c>
      <c r="DA1799" s="248" t="s">
        <v>339</v>
      </c>
      <c r="DB1799" s="248" t="str">
        <f t="shared" si="61"/>
        <v>Shariatpur Zanjira</v>
      </c>
      <c r="DC1799" s="365">
        <v>0</v>
      </c>
      <c r="DD1799"/>
      <c r="DE1799" s="248" t="s">
        <v>72</v>
      </c>
      <c r="DF1799" s="248" t="s">
        <v>339</v>
      </c>
      <c r="DG1799" s="248" t="str">
        <f t="shared" si="62"/>
        <v>Shariatpur Zanjira</v>
      </c>
      <c r="DH1799" s="365">
        <v>4</v>
      </c>
      <c r="DI1799"/>
      <c r="DJ1799" s="248" t="s">
        <v>72</v>
      </c>
      <c r="DK1799" s="248" t="s">
        <v>339</v>
      </c>
      <c r="DL1799" s="248" t="str">
        <f t="shared" si="64"/>
        <v>Shariatpur Zanjira</v>
      </c>
      <c r="DM1799" s="365"/>
      <c r="DN1799"/>
      <c r="DO1799" s="248" t="s">
        <v>72</v>
      </c>
      <c r="DP1799" s="248" t="s">
        <v>339</v>
      </c>
      <c r="DQ1799" s="248" t="str">
        <f t="shared" si="65"/>
        <v>Shariatpur Zanjira</v>
      </c>
      <c r="DR1799" s="365"/>
    </row>
    <row r="1800" spans="1:122" ht="15" hidden="1" x14ac:dyDescent="0.25">
      <c r="A1800" s="248" t="s">
        <v>72</v>
      </c>
      <c r="B1800" s="249" t="s">
        <v>86</v>
      </c>
      <c r="C1800" s="248" t="str">
        <f t="shared" si="58"/>
        <v>Shariatpur Prison</v>
      </c>
      <c r="D1800" s="366">
        <v>0</v>
      </c>
      <c r="E1800" s="366"/>
      <c r="F1800" s="366"/>
      <c r="G1800" s="366"/>
      <c r="H1800" s="366"/>
      <c r="I1800" s="366">
        <v>0</v>
      </c>
      <c r="J1800" s="366"/>
      <c r="K1800" s="366"/>
      <c r="L1800" s="366"/>
      <c r="M1800" s="366"/>
      <c r="N1800" s="366">
        <v>0</v>
      </c>
      <c r="O1800" s="366"/>
      <c r="P1800" s="366"/>
      <c r="Q1800" s="366"/>
      <c r="R1800" s="366"/>
      <c r="S1800" s="250"/>
      <c r="T1800" s="250"/>
      <c r="U1800" s="248" t="s">
        <v>72</v>
      </c>
      <c r="V1800" s="249" t="s">
        <v>86</v>
      </c>
      <c r="W1800" s="248" t="str">
        <f t="shared" si="59"/>
        <v>Shariatpur Prison</v>
      </c>
      <c r="X1800" s="366">
        <v>0</v>
      </c>
      <c r="Y1800" s="366"/>
      <c r="Z1800" s="366"/>
      <c r="AA1800" s="366"/>
      <c r="AB1800" s="366"/>
      <c r="AC1800" s="366">
        <v>0</v>
      </c>
      <c r="AD1800" s="366"/>
      <c r="AE1800" s="366"/>
      <c r="AF1800" s="366"/>
      <c r="AG1800" s="366"/>
      <c r="AH1800" s="366">
        <v>0</v>
      </c>
      <c r="AI1800" s="366"/>
      <c r="AJ1800" s="366"/>
      <c r="AK1800" s="366"/>
      <c r="AL1800" s="366"/>
      <c r="AO1800" s="248" t="s">
        <v>72</v>
      </c>
      <c r="AP1800" s="249" t="s">
        <v>86</v>
      </c>
      <c r="AQ1800" s="248" t="str">
        <f t="shared" si="54"/>
        <v>Shariatpur Prison</v>
      </c>
      <c r="AR1800" s="392">
        <v>0</v>
      </c>
      <c r="AS1800" s="392">
        <v>0</v>
      </c>
      <c r="AT1800" s="392">
        <v>0</v>
      </c>
      <c r="AU1800" s="392">
        <v>0</v>
      </c>
      <c r="AV1800" s="392">
        <v>0</v>
      </c>
      <c r="AW1800" s="392">
        <v>0</v>
      </c>
      <c r="AX1800" s="392">
        <v>0</v>
      </c>
      <c r="AY1800" s="392">
        <v>0</v>
      </c>
      <c r="AZ1800" s="392">
        <v>0</v>
      </c>
      <c r="BA1800" s="392">
        <v>0</v>
      </c>
      <c r="BB1800" s="392">
        <v>0</v>
      </c>
      <c r="BC1800" s="392">
        <v>0</v>
      </c>
      <c r="BD1800" s="392">
        <v>0</v>
      </c>
      <c r="BE1800" s="392">
        <v>0</v>
      </c>
      <c r="BF1800" s="392">
        <v>0</v>
      </c>
      <c r="BH1800" s="248" t="s">
        <v>72</v>
      </c>
      <c r="BI1800" s="249" t="s">
        <v>86</v>
      </c>
      <c r="BJ1800" s="248" t="str">
        <f t="shared" si="55"/>
        <v>Shariatpur Prison</v>
      </c>
      <c r="BK1800" s="392">
        <v>0</v>
      </c>
      <c r="BL1800" s="392">
        <v>0</v>
      </c>
      <c r="BM1800" s="392">
        <v>0</v>
      </c>
      <c r="BN1800" s="392">
        <v>0</v>
      </c>
      <c r="BO1800" s="392">
        <v>0</v>
      </c>
      <c r="BP1800" s="392">
        <v>0</v>
      </c>
      <c r="BQ1800" s="392">
        <v>0</v>
      </c>
      <c r="BR1800" s="392">
        <v>0</v>
      </c>
      <c r="BS1800" s="392">
        <v>0</v>
      </c>
      <c r="BT1800" s="392">
        <v>0</v>
      </c>
      <c r="BU1800" s="392">
        <v>0</v>
      </c>
      <c r="BV1800" s="392">
        <v>0</v>
      </c>
      <c r="BW1800" s="392">
        <v>0</v>
      </c>
      <c r="BX1800" s="392">
        <v>0</v>
      </c>
      <c r="BY1800" s="392">
        <v>0</v>
      </c>
      <c r="CA1800" s="248" t="s">
        <v>72</v>
      </c>
      <c r="CB1800" s="249" t="s">
        <v>86</v>
      </c>
      <c r="CC1800" s="248" t="str">
        <f t="shared" si="63"/>
        <v>Shariatpur Prison</v>
      </c>
      <c r="CD1800" s="395"/>
      <c r="CE1800" s="395"/>
      <c r="CF1800" s="395"/>
      <c r="CG1800" s="395"/>
      <c r="CH1800" s="395"/>
      <c r="CI1800" s="395"/>
      <c r="CJ1800" s="395"/>
      <c r="CK1800" s="395"/>
      <c r="CN1800" s="248" t="s">
        <v>72</v>
      </c>
      <c r="CO1800" s="249" t="s">
        <v>86</v>
      </c>
      <c r="CP1800" s="248" t="str">
        <f t="shared" si="57"/>
        <v>Shariatpur Prison</v>
      </c>
      <c r="CQ1800" s="395"/>
      <c r="CR1800" s="395"/>
      <c r="CS1800" s="395"/>
      <c r="CT1800" s="395"/>
      <c r="CU1800" s="395"/>
      <c r="CV1800" s="395"/>
      <c r="CW1800" s="395"/>
      <c r="CX1800" s="395"/>
      <c r="CZ1800" s="248" t="s">
        <v>72</v>
      </c>
      <c r="DA1800" s="249" t="s">
        <v>86</v>
      </c>
      <c r="DB1800" s="248" t="str">
        <f t="shared" si="61"/>
        <v>Shariatpur Prison</v>
      </c>
      <c r="DC1800" s="365"/>
      <c r="DD1800"/>
      <c r="DE1800" s="248" t="s">
        <v>72</v>
      </c>
      <c r="DF1800" s="249" t="s">
        <v>86</v>
      </c>
      <c r="DG1800" s="248" t="str">
        <f t="shared" si="62"/>
        <v>Shariatpur Prison</v>
      </c>
      <c r="DH1800" s="365"/>
      <c r="DI1800"/>
      <c r="DJ1800" s="248" t="s">
        <v>72</v>
      </c>
      <c r="DK1800" s="249" t="s">
        <v>86</v>
      </c>
      <c r="DL1800" s="248" t="str">
        <f t="shared" si="64"/>
        <v>Shariatpur Prison</v>
      </c>
      <c r="DM1800" s="365"/>
      <c r="DN1800"/>
      <c r="DO1800" s="248" t="s">
        <v>72</v>
      </c>
      <c r="DP1800" s="249" t="s">
        <v>86</v>
      </c>
      <c r="DQ1800" s="248" t="str">
        <f t="shared" si="65"/>
        <v>Shariatpur Prison</v>
      </c>
      <c r="DR1800" s="365"/>
    </row>
    <row r="1801" spans="1:122" ht="15" hidden="1" x14ac:dyDescent="0.25">
      <c r="A1801" s="248" t="s">
        <v>77</v>
      </c>
      <c r="B1801" s="248" t="s">
        <v>346</v>
      </c>
      <c r="C1801" s="248" t="str">
        <f t="shared" si="58"/>
        <v>Tangail Basail</v>
      </c>
      <c r="D1801" s="366">
        <v>16</v>
      </c>
      <c r="E1801" s="366">
        <v>0</v>
      </c>
      <c r="F1801" s="366">
        <v>0</v>
      </c>
      <c r="G1801" s="366">
        <v>0</v>
      </c>
      <c r="H1801" s="366">
        <v>0</v>
      </c>
      <c r="I1801" s="366">
        <v>30</v>
      </c>
      <c r="J1801" s="366">
        <v>0</v>
      </c>
      <c r="K1801" s="366">
        <v>0</v>
      </c>
      <c r="L1801" s="366">
        <v>0</v>
      </c>
      <c r="M1801" s="366">
        <v>0</v>
      </c>
      <c r="N1801" s="366">
        <v>4</v>
      </c>
      <c r="O1801" s="366">
        <v>1</v>
      </c>
      <c r="P1801" s="366">
        <v>0</v>
      </c>
      <c r="Q1801" s="366">
        <v>0</v>
      </c>
      <c r="R1801" s="366">
        <v>0</v>
      </c>
      <c r="S1801" s="250"/>
      <c r="T1801" s="250"/>
      <c r="U1801" s="248" t="s">
        <v>77</v>
      </c>
      <c r="V1801" s="248" t="s">
        <v>346</v>
      </c>
      <c r="W1801" s="248" t="str">
        <f t="shared" si="59"/>
        <v>Tangail Basail</v>
      </c>
      <c r="X1801" s="366">
        <v>6</v>
      </c>
      <c r="Y1801" s="366">
        <v>0</v>
      </c>
      <c r="Z1801" s="366">
        <v>0</v>
      </c>
      <c r="AA1801" s="366">
        <v>0</v>
      </c>
      <c r="AB1801" s="366">
        <v>0</v>
      </c>
      <c r="AC1801" s="366">
        <v>13</v>
      </c>
      <c r="AD1801" s="366">
        <v>0</v>
      </c>
      <c r="AE1801" s="366">
        <v>0</v>
      </c>
      <c r="AF1801" s="366">
        <v>0</v>
      </c>
      <c r="AG1801" s="366">
        <v>0</v>
      </c>
      <c r="AH1801" s="366">
        <v>4</v>
      </c>
      <c r="AI1801" s="366">
        <v>0</v>
      </c>
      <c r="AJ1801" s="366">
        <v>0</v>
      </c>
      <c r="AK1801" s="366">
        <v>0</v>
      </c>
      <c r="AL1801" s="366">
        <v>0</v>
      </c>
      <c r="AO1801" s="248" t="s">
        <v>77</v>
      </c>
      <c r="AP1801" s="248" t="s">
        <v>346</v>
      </c>
      <c r="AQ1801" s="248" t="str">
        <f t="shared" ref="AQ1801:AQ1860" si="66">AO1801&amp;" "&amp;AP1801</f>
        <v>Tangail Basail</v>
      </c>
      <c r="AR1801" s="392">
        <v>0</v>
      </c>
      <c r="AS1801" s="392">
        <v>0</v>
      </c>
      <c r="AT1801" s="392">
        <v>0</v>
      </c>
      <c r="AU1801" s="392">
        <v>0</v>
      </c>
      <c r="AV1801" s="392">
        <v>0</v>
      </c>
      <c r="AW1801" s="392">
        <v>0</v>
      </c>
      <c r="AX1801" s="392">
        <v>0</v>
      </c>
      <c r="AY1801" s="392">
        <v>0</v>
      </c>
      <c r="AZ1801" s="392">
        <v>0</v>
      </c>
      <c r="BA1801" s="392">
        <v>0</v>
      </c>
      <c r="BB1801" s="392">
        <v>0</v>
      </c>
      <c r="BC1801" s="392">
        <v>0</v>
      </c>
      <c r="BD1801" s="392">
        <v>0</v>
      </c>
      <c r="BE1801" s="392">
        <v>0</v>
      </c>
      <c r="BF1801" s="392">
        <v>0</v>
      </c>
      <c r="BH1801" s="248" t="s">
        <v>77</v>
      </c>
      <c r="BI1801" s="248" t="s">
        <v>346</v>
      </c>
      <c r="BJ1801" s="248" t="str">
        <f t="shared" ref="BJ1801:BJ1860" si="67">BH1801&amp;" "&amp;BI1801</f>
        <v>Tangail Basail</v>
      </c>
      <c r="BK1801" s="392">
        <v>0</v>
      </c>
      <c r="BL1801" s="392">
        <v>0</v>
      </c>
      <c r="BM1801" s="392">
        <v>0</v>
      </c>
      <c r="BN1801" s="392">
        <v>0</v>
      </c>
      <c r="BO1801" s="392">
        <v>0</v>
      </c>
      <c r="BP1801" s="392">
        <v>0</v>
      </c>
      <c r="BQ1801" s="392">
        <v>0</v>
      </c>
      <c r="BR1801" s="392">
        <v>0</v>
      </c>
      <c r="BS1801" s="392">
        <v>0</v>
      </c>
      <c r="BT1801" s="392">
        <v>0</v>
      </c>
      <c r="BU1801" s="392">
        <v>0</v>
      </c>
      <c r="BV1801" s="392">
        <v>0</v>
      </c>
      <c r="BW1801" s="392">
        <v>0</v>
      </c>
      <c r="BX1801" s="392">
        <v>0</v>
      </c>
      <c r="BY1801" s="392">
        <v>0</v>
      </c>
      <c r="CA1801" s="248" t="s">
        <v>77</v>
      </c>
      <c r="CB1801" s="248" t="s">
        <v>346</v>
      </c>
      <c r="CC1801" s="248" t="str">
        <f t="shared" si="63"/>
        <v>Tangail Basail</v>
      </c>
      <c r="CD1801" s="395">
        <v>0</v>
      </c>
      <c r="CE1801" s="395">
        <v>0</v>
      </c>
      <c r="CF1801" s="395">
        <v>0</v>
      </c>
      <c r="CG1801" s="395">
        <v>0</v>
      </c>
      <c r="CH1801" s="395">
        <v>0</v>
      </c>
      <c r="CI1801" s="395">
        <v>0</v>
      </c>
      <c r="CJ1801" s="395">
        <v>0</v>
      </c>
      <c r="CK1801" s="395">
        <v>0</v>
      </c>
      <c r="CN1801" s="248" t="s">
        <v>77</v>
      </c>
      <c r="CO1801" s="248" t="s">
        <v>346</v>
      </c>
      <c r="CP1801" s="248" t="str">
        <f t="shared" ref="CP1801:CP1860" si="68">CN1801&amp;" "&amp;CO1801</f>
        <v>Tangail Basail</v>
      </c>
      <c r="CQ1801" s="395">
        <v>0</v>
      </c>
      <c r="CR1801" s="395">
        <v>0</v>
      </c>
      <c r="CS1801" s="395">
        <v>0</v>
      </c>
      <c r="CT1801" s="395">
        <v>0</v>
      </c>
      <c r="CU1801" s="395">
        <v>0</v>
      </c>
      <c r="CV1801" s="395">
        <v>0</v>
      </c>
      <c r="CW1801" s="395">
        <v>0</v>
      </c>
      <c r="CX1801" s="395">
        <v>0</v>
      </c>
      <c r="CZ1801" s="248" t="s">
        <v>77</v>
      </c>
      <c r="DA1801" s="248" t="s">
        <v>346</v>
      </c>
      <c r="DB1801" s="248" t="str">
        <f t="shared" si="61"/>
        <v>Tangail Basail</v>
      </c>
      <c r="DC1801" s="365">
        <v>3</v>
      </c>
      <c r="DD1801"/>
      <c r="DE1801" s="248" t="s">
        <v>77</v>
      </c>
      <c r="DF1801" s="248" t="s">
        <v>346</v>
      </c>
      <c r="DG1801" s="248" t="str">
        <f t="shared" si="62"/>
        <v>Tangail Basail</v>
      </c>
      <c r="DH1801" s="365">
        <v>0</v>
      </c>
      <c r="DI1801"/>
      <c r="DJ1801" s="248" t="s">
        <v>77</v>
      </c>
      <c r="DK1801" s="248" t="s">
        <v>346</v>
      </c>
      <c r="DL1801" s="248" t="str">
        <f t="shared" si="64"/>
        <v>Tangail Basail</v>
      </c>
      <c r="DM1801" s="365"/>
      <c r="DN1801"/>
      <c r="DO1801" s="248" t="s">
        <v>77</v>
      </c>
      <c r="DP1801" s="248" t="s">
        <v>346</v>
      </c>
      <c r="DQ1801" s="248" t="str">
        <f t="shared" si="65"/>
        <v>Tangail Basail</v>
      </c>
      <c r="DR1801" s="365"/>
    </row>
    <row r="1802" spans="1:122" ht="15" hidden="1" x14ac:dyDescent="0.25">
      <c r="A1802" s="248" t="s">
        <v>77</v>
      </c>
      <c r="B1802" s="248" t="s">
        <v>347</v>
      </c>
      <c r="C1802" s="248" t="str">
        <f t="shared" ref="C1802:C1866" si="69">A1802&amp;" "&amp;B1802</f>
        <v>Tangail Bhuapur</v>
      </c>
      <c r="D1802" s="366">
        <v>19</v>
      </c>
      <c r="E1802" s="366">
        <v>2</v>
      </c>
      <c r="F1802" s="366">
        <v>0</v>
      </c>
      <c r="G1802" s="366">
        <v>0</v>
      </c>
      <c r="H1802" s="366">
        <v>0</v>
      </c>
      <c r="I1802" s="366">
        <v>10</v>
      </c>
      <c r="J1802" s="366">
        <v>0</v>
      </c>
      <c r="K1802" s="366">
        <v>0</v>
      </c>
      <c r="L1802" s="366">
        <v>0</v>
      </c>
      <c r="M1802" s="366">
        <v>0</v>
      </c>
      <c r="N1802" s="366">
        <v>1</v>
      </c>
      <c r="O1802" s="366">
        <v>0</v>
      </c>
      <c r="P1802" s="366">
        <v>0</v>
      </c>
      <c r="Q1802" s="366">
        <v>0</v>
      </c>
      <c r="R1802" s="366">
        <v>0</v>
      </c>
      <c r="S1802" s="250"/>
      <c r="T1802" s="250"/>
      <c r="U1802" s="248" t="s">
        <v>77</v>
      </c>
      <c r="V1802" s="248" t="s">
        <v>347</v>
      </c>
      <c r="W1802" s="248" t="str">
        <f t="shared" ref="W1802:W1866" si="70">U1802&amp;" "&amp;V1802</f>
        <v>Tangail Bhuapur</v>
      </c>
      <c r="X1802" s="366">
        <v>9</v>
      </c>
      <c r="Y1802" s="366">
        <v>1</v>
      </c>
      <c r="Z1802" s="366">
        <v>0</v>
      </c>
      <c r="AA1802" s="366">
        <v>0</v>
      </c>
      <c r="AB1802" s="366">
        <v>0</v>
      </c>
      <c r="AC1802" s="366">
        <v>3</v>
      </c>
      <c r="AD1802" s="366">
        <v>0</v>
      </c>
      <c r="AE1802" s="366">
        <v>0</v>
      </c>
      <c r="AF1802" s="366">
        <v>0</v>
      </c>
      <c r="AG1802" s="366">
        <v>0</v>
      </c>
      <c r="AH1802" s="366">
        <v>4</v>
      </c>
      <c r="AI1802" s="366">
        <v>0</v>
      </c>
      <c r="AJ1802" s="366">
        <v>0</v>
      </c>
      <c r="AK1802" s="366">
        <v>0</v>
      </c>
      <c r="AL1802" s="366">
        <v>0</v>
      </c>
      <c r="AO1802" s="248" t="s">
        <v>77</v>
      </c>
      <c r="AP1802" s="248" t="s">
        <v>347</v>
      </c>
      <c r="AQ1802" s="248" t="str">
        <f t="shared" si="66"/>
        <v>Tangail Bhuapur</v>
      </c>
      <c r="AR1802" s="392">
        <v>0</v>
      </c>
      <c r="AS1802" s="392">
        <v>0</v>
      </c>
      <c r="AT1802" s="392">
        <v>0</v>
      </c>
      <c r="AU1802" s="392">
        <v>0</v>
      </c>
      <c r="AV1802" s="392">
        <v>0</v>
      </c>
      <c r="AW1802" s="392">
        <v>0</v>
      </c>
      <c r="AX1802" s="392">
        <v>0</v>
      </c>
      <c r="AY1802" s="392">
        <v>0</v>
      </c>
      <c r="AZ1802" s="392">
        <v>0</v>
      </c>
      <c r="BA1802" s="392">
        <v>0</v>
      </c>
      <c r="BB1802" s="392">
        <v>0</v>
      </c>
      <c r="BC1802" s="392">
        <v>0</v>
      </c>
      <c r="BD1802" s="392">
        <v>0</v>
      </c>
      <c r="BE1802" s="392">
        <v>0</v>
      </c>
      <c r="BF1802" s="392">
        <v>0</v>
      </c>
      <c r="BH1802" s="248" t="s">
        <v>77</v>
      </c>
      <c r="BI1802" s="248" t="s">
        <v>347</v>
      </c>
      <c r="BJ1802" s="248" t="str">
        <f t="shared" si="67"/>
        <v>Tangail Bhuapur</v>
      </c>
      <c r="BK1802" s="392">
        <v>0</v>
      </c>
      <c r="BL1802" s="392">
        <v>0</v>
      </c>
      <c r="BM1802" s="392">
        <v>0</v>
      </c>
      <c r="BN1802" s="392">
        <v>0</v>
      </c>
      <c r="BO1802" s="392">
        <v>0</v>
      </c>
      <c r="BP1802" s="392">
        <v>0</v>
      </c>
      <c r="BQ1802" s="392">
        <v>0</v>
      </c>
      <c r="BR1802" s="392">
        <v>0</v>
      </c>
      <c r="BS1802" s="392">
        <v>0</v>
      </c>
      <c r="BT1802" s="392">
        <v>0</v>
      </c>
      <c r="BU1802" s="392">
        <v>0</v>
      </c>
      <c r="BV1802" s="392">
        <v>0</v>
      </c>
      <c r="BW1802" s="392">
        <v>0</v>
      </c>
      <c r="BX1802" s="392">
        <v>0</v>
      </c>
      <c r="BY1802" s="392">
        <v>0</v>
      </c>
      <c r="CA1802" s="248" t="s">
        <v>77</v>
      </c>
      <c r="CB1802" s="248" t="s">
        <v>347</v>
      </c>
      <c r="CC1802" s="248" t="str">
        <f t="shared" si="63"/>
        <v>Tangail Bhuapur</v>
      </c>
      <c r="CD1802" s="395">
        <v>0</v>
      </c>
      <c r="CE1802" s="395">
        <v>0</v>
      </c>
      <c r="CF1802" s="395">
        <v>0</v>
      </c>
      <c r="CG1802" s="395">
        <v>0</v>
      </c>
      <c r="CH1802" s="395">
        <v>0</v>
      </c>
      <c r="CI1802" s="395">
        <v>0</v>
      </c>
      <c r="CJ1802" s="395">
        <v>0</v>
      </c>
      <c r="CK1802" s="395">
        <v>0</v>
      </c>
      <c r="CN1802" s="248" t="s">
        <v>77</v>
      </c>
      <c r="CO1802" s="248" t="s">
        <v>347</v>
      </c>
      <c r="CP1802" s="248" t="str">
        <f t="shared" si="68"/>
        <v>Tangail Bhuapur</v>
      </c>
      <c r="CQ1802" s="395">
        <v>0</v>
      </c>
      <c r="CR1802" s="395">
        <v>0</v>
      </c>
      <c r="CS1802" s="395">
        <v>0</v>
      </c>
      <c r="CT1802" s="395">
        <v>0</v>
      </c>
      <c r="CU1802" s="395">
        <v>0</v>
      </c>
      <c r="CV1802" s="395">
        <v>0</v>
      </c>
      <c r="CW1802" s="395">
        <v>0</v>
      </c>
      <c r="CX1802" s="395">
        <v>0</v>
      </c>
      <c r="CZ1802" s="248" t="s">
        <v>77</v>
      </c>
      <c r="DA1802" s="248" t="s">
        <v>347</v>
      </c>
      <c r="DB1802" s="248" t="str">
        <f t="shared" si="61"/>
        <v>Tangail Bhuapur</v>
      </c>
      <c r="DC1802" s="365">
        <v>8</v>
      </c>
      <c r="DD1802"/>
      <c r="DE1802" s="248" t="s">
        <v>77</v>
      </c>
      <c r="DF1802" s="248" t="s">
        <v>347</v>
      </c>
      <c r="DG1802" s="248" t="str">
        <f t="shared" si="62"/>
        <v>Tangail Bhuapur</v>
      </c>
      <c r="DH1802" s="365">
        <v>11</v>
      </c>
      <c r="DI1802"/>
      <c r="DJ1802" s="248" t="s">
        <v>77</v>
      </c>
      <c r="DK1802" s="248" t="s">
        <v>347</v>
      </c>
      <c r="DL1802" s="248" t="str">
        <f t="shared" si="64"/>
        <v>Tangail Bhuapur</v>
      </c>
      <c r="DM1802" s="365"/>
      <c r="DN1802"/>
      <c r="DO1802" s="248" t="s">
        <v>77</v>
      </c>
      <c r="DP1802" s="248" t="s">
        <v>347</v>
      </c>
      <c r="DQ1802" s="248" t="str">
        <f t="shared" si="65"/>
        <v>Tangail Bhuapur</v>
      </c>
      <c r="DR1802" s="365"/>
    </row>
    <row r="1803" spans="1:122" ht="15" hidden="1" x14ac:dyDescent="0.25">
      <c r="A1803" s="248" t="s">
        <v>77</v>
      </c>
      <c r="B1803" s="248" t="s">
        <v>348</v>
      </c>
      <c r="C1803" s="248" t="str">
        <f t="shared" si="69"/>
        <v>Tangail Delduar</v>
      </c>
      <c r="D1803" s="366">
        <v>18</v>
      </c>
      <c r="E1803" s="366">
        <v>0</v>
      </c>
      <c r="F1803" s="366">
        <v>0</v>
      </c>
      <c r="G1803" s="366">
        <v>0</v>
      </c>
      <c r="H1803" s="366">
        <v>0</v>
      </c>
      <c r="I1803" s="366">
        <v>37</v>
      </c>
      <c r="J1803" s="366">
        <v>1</v>
      </c>
      <c r="K1803" s="366">
        <v>0</v>
      </c>
      <c r="L1803" s="366">
        <v>0</v>
      </c>
      <c r="M1803" s="366">
        <v>0</v>
      </c>
      <c r="N1803" s="366">
        <v>3</v>
      </c>
      <c r="O1803" s="366">
        <v>0</v>
      </c>
      <c r="P1803" s="366">
        <v>0</v>
      </c>
      <c r="Q1803" s="366">
        <v>0</v>
      </c>
      <c r="R1803" s="366">
        <v>0</v>
      </c>
      <c r="S1803" s="250"/>
      <c r="T1803" s="250"/>
      <c r="U1803" s="248" t="s">
        <v>77</v>
      </c>
      <c r="V1803" s="248" t="s">
        <v>348</v>
      </c>
      <c r="W1803" s="248" t="str">
        <f t="shared" si="70"/>
        <v>Tangail Delduar</v>
      </c>
      <c r="X1803" s="366">
        <v>15</v>
      </c>
      <c r="Y1803" s="366">
        <v>1</v>
      </c>
      <c r="Z1803" s="366">
        <v>0</v>
      </c>
      <c r="AA1803" s="366">
        <v>0</v>
      </c>
      <c r="AB1803" s="366">
        <v>0</v>
      </c>
      <c r="AC1803" s="366">
        <v>28</v>
      </c>
      <c r="AD1803" s="366">
        <v>0</v>
      </c>
      <c r="AE1803" s="366">
        <v>0</v>
      </c>
      <c r="AF1803" s="366">
        <v>0</v>
      </c>
      <c r="AG1803" s="366">
        <v>0</v>
      </c>
      <c r="AH1803" s="366">
        <v>0</v>
      </c>
      <c r="AI1803" s="366">
        <v>0</v>
      </c>
      <c r="AJ1803" s="366">
        <v>0</v>
      </c>
      <c r="AK1803" s="366">
        <v>0</v>
      </c>
      <c r="AL1803" s="366">
        <v>0</v>
      </c>
      <c r="AO1803" s="248" t="s">
        <v>77</v>
      </c>
      <c r="AP1803" s="248" t="s">
        <v>348</v>
      </c>
      <c r="AQ1803" s="248" t="str">
        <f t="shared" si="66"/>
        <v>Tangail Delduar</v>
      </c>
      <c r="AR1803" s="392">
        <v>0</v>
      </c>
      <c r="AS1803" s="392">
        <v>0</v>
      </c>
      <c r="AT1803" s="392">
        <v>0</v>
      </c>
      <c r="AU1803" s="392">
        <v>0</v>
      </c>
      <c r="AV1803" s="392">
        <v>0</v>
      </c>
      <c r="AW1803" s="392">
        <v>0</v>
      </c>
      <c r="AX1803" s="392">
        <v>0</v>
      </c>
      <c r="AY1803" s="392">
        <v>0</v>
      </c>
      <c r="AZ1803" s="392">
        <v>0</v>
      </c>
      <c r="BA1803" s="392">
        <v>0</v>
      </c>
      <c r="BB1803" s="392">
        <v>0</v>
      </c>
      <c r="BC1803" s="392">
        <v>0</v>
      </c>
      <c r="BD1803" s="392">
        <v>0</v>
      </c>
      <c r="BE1803" s="392">
        <v>0</v>
      </c>
      <c r="BF1803" s="392">
        <v>0</v>
      </c>
      <c r="BH1803" s="248" t="s">
        <v>77</v>
      </c>
      <c r="BI1803" s="248" t="s">
        <v>348</v>
      </c>
      <c r="BJ1803" s="248" t="str">
        <f t="shared" si="67"/>
        <v>Tangail Delduar</v>
      </c>
      <c r="BK1803" s="392">
        <v>0</v>
      </c>
      <c r="BL1803" s="392">
        <v>0</v>
      </c>
      <c r="BM1803" s="392">
        <v>0</v>
      </c>
      <c r="BN1803" s="392">
        <v>0</v>
      </c>
      <c r="BO1803" s="392">
        <v>0</v>
      </c>
      <c r="BP1803" s="392">
        <v>3</v>
      </c>
      <c r="BQ1803" s="392">
        <v>0</v>
      </c>
      <c r="BR1803" s="392">
        <v>0</v>
      </c>
      <c r="BS1803" s="392">
        <v>0</v>
      </c>
      <c r="BT1803" s="392">
        <v>0</v>
      </c>
      <c r="BU1803" s="392">
        <v>0</v>
      </c>
      <c r="BV1803" s="392">
        <v>0</v>
      </c>
      <c r="BW1803" s="392">
        <v>0</v>
      </c>
      <c r="BX1803" s="392">
        <v>0</v>
      </c>
      <c r="BY1803" s="392">
        <v>0</v>
      </c>
      <c r="CA1803" s="248" t="s">
        <v>77</v>
      </c>
      <c r="CB1803" s="248" t="s">
        <v>348</v>
      </c>
      <c r="CC1803" s="248" t="str">
        <f t="shared" si="63"/>
        <v>Tangail Delduar</v>
      </c>
      <c r="CD1803" s="395">
        <v>0</v>
      </c>
      <c r="CE1803" s="395">
        <v>0</v>
      </c>
      <c r="CF1803" s="395">
        <v>0</v>
      </c>
      <c r="CG1803" s="395">
        <v>0</v>
      </c>
      <c r="CH1803" s="395">
        <v>0</v>
      </c>
      <c r="CI1803" s="395">
        <v>0</v>
      </c>
      <c r="CJ1803" s="395">
        <v>0</v>
      </c>
      <c r="CK1803" s="395">
        <v>0</v>
      </c>
      <c r="CN1803" s="248" t="s">
        <v>77</v>
      </c>
      <c r="CO1803" s="248" t="s">
        <v>348</v>
      </c>
      <c r="CP1803" s="248" t="str">
        <f t="shared" si="68"/>
        <v>Tangail Delduar</v>
      </c>
      <c r="CQ1803" s="395">
        <v>0</v>
      </c>
      <c r="CR1803" s="395">
        <v>0</v>
      </c>
      <c r="CS1803" s="395">
        <v>0</v>
      </c>
      <c r="CT1803" s="395">
        <v>0</v>
      </c>
      <c r="CU1803" s="395">
        <v>0</v>
      </c>
      <c r="CV1803" s="395">
        <v>0</v>
      </c>
      <c r="CW1803" s="395">
        <v>0</v>
      </c>
      <c r="CX1803" s="395">
        <v>0</v>
      </c>
      <c r="CZ1803" s="248" t="s">
        <v>77</v>
      </c>
      <c r="DA1803" s="248" t="s">
        <v>348</v>
      </c>
      <c r="DB1803" s="248" t="str">
        <f t="shared" si="61"/>
        <v>Tangail Delduar</v>
      </c>
      <c r="DC1803" s="365">
        <v>0</v>
      </c>
      <c r="DD1803"/>
      <c r="DE1803" s="248" t="s">
        <v>77</v>
      </c>
      <c r="DF1803" s="248" t="s">
        <v>348</v>
      </c>
      <c r="DG1803" s="248" t="str">
        <f t="shared" si="62"/>
        <v>Tangail Delduar</v>
      </c>
      <c r="DH1803" s="365">
        <v>5</v>
      </c>
      <c r="DI1803"/>
      <c r="DJ1803" s="248" t="s">
        <v>77</v>
      </c>
      <c r="DK1803" s="248" t="s">
        <v>348</v>
      </c>
      <c r="DL1803" s="248" t="str">
        <f t="shared" si="64"/>
        <v>Tangail Delduar</v>
      </c>
      <c r="DM1803" s="365"/>
      <c r="DN1803"/>
      <c r="DO1803" s="248" t="s">
        <v>77</v>
      </c>
      <c r="DP1803" s="248" t="s">
        <v>348</v>
      </c>
      <c r="DQ1803" s="248" t="str">
        <f t="shared" si="65"/>
        <v>Tangail Delduar</v>
      </c>
      <c r="DR1803" s="365"/>
    </row>
    <row r="1804" spans="1:122" ht="15" hidden="1" x14ac:dyDescent="0.25">
      <c r="A1804" s="248" t="s">
        <v>77</v>
      </c>
      <c r="B1804" s="248" t="s">
        <v>349</v>
      </c>
      <c r="C1804" s="248" t="str">
        <f t="shared" si="69"/>
        <v>Tangail Dhanbari</v>
      </c>
      <c r="D1804" s="366">
        <v>26</v>
      </c>
      <c r="E1804" s="366">
        <v>1</v>
      </c>
      <c r="F1804" s="366">
        <v>0</v>
      </c>
      <c r="G1804" s="366">
        <v>0</v>
      </c>
      <c r="H1804" s="366">
        <v>0</v>
      </c>
      <c r="I1804" s="366">
        <v>30</v>
      </c>
      <c r="J1804" s="366">
        <v>4</v>
      </c>
      <c r="K1804" s="366">
        <v>0</v>
      </c>
      <c r="L1804" s="366">
        <v>0</v>
      </c>
      <c r="M1804" s="366">
        <v>0</v>
      </c>
      <c r="N1804" s="366">
        <v>6</v>
      </c>
      <c r="O1804" s="366">
        <v>0</v>
      </c>
      <c r="P1804" s="366">
        <v>0</v>
      </c>
      <c r="Q1804" s="366">
        <v>0</v>
      </c>
      <c r="R1804" s="366">
        <v>0</v>
      </c>
      <c r="S1804" s="250"/>
      <c r="T1804" s="250"/>
      <c r="U1804" s="248" t="s">
        <v>77</v>
      </c>
      <c r="V1804" s="248" t="s">
        <v>349</v>
      </c>
      <c r="W1804" s="248" t="str">
        <f t="shared" si="70"/>
        <v>Tangail Dhanbari</v>
      </c>
      <c r="X1804" s="366">
        <v>7</v>
      </c>
      <c r="Y1804" s="366">
        <v>1</v>
      </c>
      <c r="Z1804" s="366">
        <v>0</v>
      </c>
      <c r="AA1804" s="366">
        <v>0</v>
      </c>
      <c r="AB1804" s="366">
        <v>0</v>
      </c>
      <c r="AC1804" s="366">
        <v>20</v>
      </c>
      <c r="AD1804" s="366">
        <v>2</v>
      </c>
      <c r="AE1804" s="366">
        <v>0</v>
      </c>
      <c r="AF1804" s="366">
        <v>0</v>
      </c>
      <c r="AG1804" s="366">
        <v>0</v>
      </c>
      <c r="AH1804" s="366">
        <v>5</v>
      </c>
      <c r="AI1804" s="366">
        <v>0</v>
      </c>
      <c r="AJ1804" s="366">
        <v>0</v>
      </c>
      <c r="AK1804" s="366">
        <v>0</v>
      </c>
      <c r="AL1804" s="366">
        <v>0</v>
      </c>
      <c r="AO1804" s="248" t="s">
        <v>77</v>
      </c>
      <c r="AP1804" s="248" t="s">
        <v>349</v>
      </c>
      <c r="AQ1804" s="248" t="str">
        <f t="shared" si="66"/>
        <v>Tangail Dhanbari</v>
      </c>
      <c r="AR1804" s="392">
        <v>0</v>
      </c>
      <c r="AS1804" s="392">
        <v>0</v>
      </c>
      <c r="AT1804" s="392">
        <v>0</v>
      </c>
      <c r="AU1804" s="392">
        <v>0</v>
      </c>
      <c r="AV1804" s="392">
        <v>0</v>
      </c>
      <c r="AW1804" s="392">
        <v>1</v>
      </c>
      <c r="AX1804" s="392">
        <v>0</v>
      </c>
      <c r="AY1804" s="392">
        <v>0</v>
      </c>
      <c r="AZ1804" s="392">
        <v>0</v>
      </c>
      <c r="BA1804" s="392">
        <v>0</v>
      </c>
      <c r="BB1804" s="392">
        <v>2</v>
      </c>
      <c r="BC1804" s="392">
        <v>0</v>
      </c>
      <c r="BD1804" s="392">
        <v>0</v>
      </c>
      <c r="BE1804" s="392">
        <v>0</v>
      </c>
      <c r="BF1804" s="392">
        <v>0</v>
      </c>
      <c r="BH1804" s="248" t="s">
        <v>77</v>
      </c>
      <c r="BI1804" s="248" t="s">
        <v>349</v>
      </c>
      <c r="BJ1804" s="248" t="str">
        <f t="shared" si="67"/>
        <v>Tangail Dhanbari</v>
      </c>
      <c r="BK1804" s="392">
        <v>0</v>
      </c>
      <c r="BL1804" s="392">
        <v>0</v>
      </c>
      <c r="BM1804" s="392">
        <v>0</v>
      </c>
      <c r="BN1804" s="392">
        <v>0</v>
      </c>
      <c r="BO1804" s="392">
        <v>0</v>
      </c>
      <c r="BP1804" s="392">
        <v>1</v>
      </c>
      <c r="BQ1804" s="392">
        <v>0</v>
      </c>
      <c r="BR1804" s="392">
        <v>0</v>
      </c>
      <c r="BS1804" s="392">
        <v>0</v>
      </c>
      <c r="BT1804" s="392">
        <v>0</v>
      </c>
      <c r="BU1804" s="392">
        <v>1</v>
      </c>
      <c r="BV1804" s="392">
        <v>0</v>
      </c>
      <c r="BW1804" s="392">
        <v>0</v>
      </c>
      <c r="BX1804" s="392">
        <v>0</v>
      </c>
      <c r="BY1804" s="392">
        <v>0</v>
      </c>
      <c r="CA1804" s="248" t="s">
        <v>77</v>
      </c>
      <c r="CB1804" s="248" t="s">
        <v>349</v>
      </c>
      <c r="CC1804" s="248" t="str">
        <f t="shared" si="63"/>
        <v>Tangail Dhanbari</v>
      </c>
      <c r="CD1804" s="395">
        <v>0</v>
      </c>
      <c r="CE1804" s="395">
        <v>0</v>
      </c>
      <c r="CF1804" s="395">
        <v>0</v>
      </c>
      <c r="CG1804" s="395">
        <v>0</v>
      </c>
      <c r="CH1804" s="395">
        <v>0</v>
      </c>
      <c r="CI1804" s="395">
        <v>0</v>
      </c>
      <c r="CJ1804" s="395">
        <v>0</v>
      </c>
      <c r="CK1804" s="395">
        <v>0</v>
      </c>
      <c r="CN1804" s="248" t="s">
        <v>77</v>
      </c>
      <c r="CO1804" s="248" t="s">
        <v>349</v>
      </c>
      <c r="CP1804" s="248" t="str">
        <f t="shared" si="68"/>
        <v>Tangail Dhanbari</v>
      </c>
      <c r="CQ1804" s="395">
        <v>0</v>
      </c>
      <c r="CR1804" s="395">
        <v>0</v>
      </c>
      <c r="CS1804" s="395">
        <v>0</v>
      </c>
      <c r="CT1804" s="395">
        <v>0</v>
      </c>
      <c r="CU1804" s="395">
        <v>0</v>
      </c>
      <c r="CV1804" s="395">
        <v>0</v>
      </c>
      <c r="CW1804" s="395">
        <v>0</v>
      </c>
      <c r="CX1804" s="395">
        <v>0</v>
      </c>
      <c r="CZ1804" s="248" t="s">
        <v>77</v>
      </c>
      <c r="DA1804" s="248" t="s">
        <v>349</v>
      </c>
      <c r="DB1804" s="248" t="str">
        <f t="shared" si="61"/>
        <v>Tangail Dhanbari</v>
      </c>
      <c r="DC1804" s="365">
        <v>13</v>
      </c>
      <c r="DD1804"/>
      <c r="DE1804" s="248" t="s">
        <v>77</v>
      </c>
      <c r="DF1804" s="248" t="s">
        <v>349</v>
      </c>
      <c r="DG1804" s="248" t="str">
        <f t="shared" si="62"/>
        <v>Tangail Dhanbari</v>
      </c>
      <c r="DH1804" s="365">
        <v>5</v>
      </c>
      <c r="DI1804"/>
      <c r="DJ1804" s="248" t="s">
        <v>77</v>
      </c>
      <c r="DK1804" s="248" t="s">
        <v>349</v>
      </c>
      <c r="DL1804" s="248" t="str">
        <f t="shared" si="64"/>
        <v>Tangail Dhanbari</v>
      </c>
      <c r="DM1804" s="365"/>
      <c r="DN1804"/>
      <c r="DO1804" s="248" t="s">
        <v>77</v>
      </c>
      <c r="DP1804" s="248" t="s">
        <v>349</v>
      </c>
      <c r="DQ1804" s="248" t="str">
        <f t="shared" si="65"/>
        <v>Tangail Dhanbari</v>
      </c>
      <c r="DR1804" s="365"/>
    </row>
    <row r="1805" spans="1:122" ht="15" hidden="1" x14ac:dyDescent="0.25">
      <c r="A1805" s="248" t="s">
        <v>77</v>
      </c>
      <c r="B1805" s="248" t="s">
        <v>350</v>
      </c>
      <c r="C1805" s="248" t="str">
        <f t="shared" si="69"/>
        <v>Tangail Ghatail</v>
      </c>
      <c r="D1805" s="366">
        <v>22</v>
      </c>
      <c r="E1805" s="366">
        <v>3</v>
      </c>
      <c r="F1805" s="366">
        <v>0</v>
      </c>
      <c r="G1805" s="366">
        <v>0</v>
      </c>
      <c r="H1805" s="366">
        <v>0</v>
      </c>
      <c r="I1805" s="366">
        <v>17</v>
      </c>
      <c r="J1805" s="366">
        <v>5</v>
      </c>
      <c r="K1805" s="366">
        <v>0</v>
      </c>
      <c r="L1805" s="366">
        <v>0</v>
      </c>
      <c r="M1805" s="366">
        <v>0</v>
      </c>
      <c r="N1805" s="366">
        <v>7</v>
      </c>
      <c r="O1805" s="366">
        <v>2</v>
      </c>
      <c r="P1805" s="366">
        <v>0</v>
      </c>
      <c r="Q1805" s="366">
        <v>0</v>
      </c>
      <c r="R1805" s="366">
        <v>0</v>
      </c>
      <c r="S1805" s="250"/>
      <c r="T1805" s="250"/>
      <c r="U1805" s="248" t="s">
        <v>77</v>
      </c>
      <c r="V1805" s="248" t="s">
        <v>350</v>
      </c>
      <c r="W1805" s="248" t="str">
        <f t="shared" si="70"/>
        <v>Tangail Ghatail</v>
      </c>
      <c r="X1805" s="366">
        <v>8</v>
      </c>
      <c r="Y1805" s="366">
        <v>0</v>
      </c>
      <c r="Z1805" s="366">
        <v>0</v>
      </c>
      <c r="AA1805" s="366">
        <v>0</v>
      </c>
      <c r="AB1805" s="366">
        <v>0</v>
      </c>
      <c r="AC1805" s="366">
        <v>19</v>
      </c>
      <c r="AD1805" s="366">
        <v>3</v>
      </c>
      <c r="AE1805" s="366">
        <v>0</v>
      </c>
      <c r="AF1805" s="366">
        <v>0</v>
      </c>
      <c r="AG1805" s="366">
        <v>0</v>
      </c>
      <c r="AH1805" s="366">
        <v>4</v>
      </c>
      <c r="AI1805" s="366">
        <v>0</v>
      </c>
      <c r="AJ1805" s="366">
        <v>0</v>
      </c>
      <c r="AK1805" s="366">
        <v>0</v>
      </c>
      <c r="AL1805" s="366">
        <v>0</v>
      </c>
      <c r="AO1805" s="248" t="s">
        <v>77</v>
      </c>
      <c r="AP1805" s="248" t="s">
        <v>350</v>
      </c>
      <c r="AQ1805" s="248" t="str">
        <f t="shared" si="66"/>
        <v>Tangail Ghatail</v>
      </c>
      <c r="AR1805" s="392">
        <v>0</v>
      </c>
      <c r="AS1805" s="392">
        <v>0</v>
      </c>
      <c r="AT1805" s="392">
        <v>0</v>
      </c>
      <c r="AU1805" s="392">
        <v>0</v>
      </c>
      <c r="AV1805" s="392">
        <v>0</v>
      </c>
      <c r="AW1805" s="392">
        <v>0</v>
      </c>
      <c r="AX1805" s="392">
        <v>0</v>
      </c>
      <c r="AY1805" s="392">
        <v>0</v>
      </c>
      <c r="AZ1805" s="392">
        <v>0</v>
      </c>
      <c r="BA1805" s="392">
        <v>0</v>
      </c>
      <c r="BB1805" s="392">
        <v>0</v>
      </c>
      <c r="BC1805" s="392">
        <v>0</v>
      </c>
      <c r="BD1805" s="392">
        <v>0</v>
      </c>
      <c r="BE1805" s="392">
        <v>0</v>
      </c>
      <c r="BF1805" s="392">
        <v>0</v>
      </c>
      <c r="BH1805" s="248" t="s">
        <v>77</v>
      </c>
      <c r="BI1805" s="248" t="s">
        <v>350</v>
      </c>
      <c r="BJ1805" s="248" t="str">
        <f t="shared" si="67"/>
        <v>Tangail Ghatail</v>
      </c>
      <c r="BK1805" s="392">
        <v>0</v>
      </c>
      <c r="BL1805" s="392">
        <v>0</v>
      </c>
      <c r="BM1805" s="392">
        <v>0</v>
      </c>
      <c r="BN1805" s="392">
        <v>0</v>
      </c>
      <c r="BO1805" s="392">
        <v>0</v>
      </c>
      <c r="BP1805" s="392">
        <v>0</v>
      </c>
      <c r="BQ1805" s="392">
        <v>0</v>
      </c>
      <c r="BR1805" s="392">
        <v>0</v>
      </c>
      <c r="BS1805" s="392">
        <v>0</v>
      </c>
      <c r="BT1805" s="392">
        <v>0</v>
      </c>
      <c r="BU1805" s="392">
        <v>0</v>
      </c>
      <c r="BV1805" s="392">
        <v>0</v>
      </c>
      <c r="BW1805" s="392">
        <v>0</v>
      </c>
      <c r="BX1805" s="392">
        <v>0</v>
      </c>
      <c r="BY1805" s="392">
        <v>0</v>
      </c>
      <c r="CA1805" s="248" t="s">
        <v>77</v>
      </c>
      <c r="CB1805" s="248" t="s">
        <v>350</v>
      </c>
      <c r="CC1805" s="248" t="str">
        <f t="shared" si="63"/>
        <v>Tangail Ghatail</v>
      </c>
      <c r="CD1805" s="395">
        <v>0</v>
      </c>
      <c r="CE1805" s="395">
        <v>0</v>
      </c>
      <c r="CF1805" s="395">
        <v>0</v>
      </c>
      <c r="CG1805" s="395">
        <v>0</v>
      </c>
      <c r="CH1805" s="395">
        <v>0</v>
      </c>
      <c r="CI1805" s="395">
        <v>0</v>
      </c>
      <c r="CJ1805" s="395">
        <v>0</v>
      </c>
      <c r="CK1805" s="395">
        <v>0</v>
      </c>
      <c r="CN1805" s="248" t="s">
        <v>77</v>
      </c>
      <c r="CO1805" s="248" t="s">
        <v>350</v>
      </c>
      <c r="CP1805" s="248" t="str">
        <f t="shared" si="68"/>
        <v>Tangail Ghatail</v>
      </c>
      <c r="CQ1805" s="395">
        <v>0</v>
      </c>
      <c r="CR1805" s="395">
        <v>0</v>
      </c>
      <c r="CS1805" s="395">
        <v>0</v>
      </c>
      <c r="CT1805" s="395">
        <v>0</v>
      </c>
      <c r="CU1805" s="395">
        <v>0</v>
      </c>
      <c r="CV1805" s="395">
        <v>0</v>
      </c>
      <c r="CW1805" s="395">
        <v>0</v>
      </c>
      <c r="CX1805" s="395">
        <v>0</v>
      </c>
      <c r="CZ1805" s="248" t="s">
        <v>77</v>
      </c>
      <c r="DA1805" s="248" t="s">
        <v>350</v>
      </c>
      <c r="DB1805" s="248" t="str">
        <f t="shared" si="61"/>
        <v>Tangail Ghatail</v>
      </c>
      <c r="DC1805" s="365">
        <v>11</v>
      </c>
      <c r="DD1805"/>
      <c r="DE1805" s="248" t="s">
        <v>77</v>
      </c>
      <c r="DF1805" s="248" t="s">
        <v>350</v>
      </c>
      <c r="DG1805" s="248" t="str">
        <f t="shared" si="62"/>
        <v>Tangail Ghatail</v>
      </c>
      <c r="DH1805" s="365">
        <v>17</v>
      </c>
      <c r="DI1805"/>
      <c r="DJ1805" s="248" t="s">
        <v>77</v>
      </c>
      <c r="DK1805" s="248" t="s">
        <v>350</v>
      </c>
      <c r="DL1805" s="248" t="str">
        <f t="shared" si="64"/>
        <v>Tangail Ghatail</v>
      </c>
      <c r="DM1805" s="365"/>
      <c r="DN1805"/>
      <c r="DO1805" s="248" t="s">
        <v>77</v>
      </c>
      <c r="DP1805" s="248" t="s">
        <v>350</v>
      </c>
      <c r="DQ1805" s="248" t="str">
        <f t="shared" si="65"/>
        <v>Tangail Ghatail</v>
      </c>
      <c r="DR1805" s="365"/>
    </row>
    <row r="1806" spans="1:122" ht="15" hidden="1" x14ac:dyDescent="0.25">
      <c r="A1806" s="248" t="s">
        <v>77</v>
      </c>
      <c r="B1806" s="248" t="s">
        <v>351</v>
      </c>
      <c r="C1806" s="248" t="str">
        <f t="shared" si="69"/>
        <v>Tangail Ghatail 2nd Lab (Dhalapara)</v>
      </c>
      <c r="D1806" s="366">
        <v>10</v>
      </c>
      <c r="E1806" s="366">
        <v>0</v>
      </c>
      <c r="F1806" s="366">
        <v>0</v>
      </c>
      <c r="G1806" s="366">
        <v>0</v>
      </c>
      <c r="H1806" s="366">
        <v>0</v>
      </c>
      <c r="I1806" s="366">
        <v>4</v>
      </c>
      <c r="J1806" s="366">
        <v>1</v>
      </c>
      <c r="K1806" s="366">
        <v>0</v>
      </c>
      <c r="L1806" s="366">
        <v>0</v>
      </c>
      <c r="M1806" s="366">
        <v>0</v>
      </c>
      <c r="N1806" s="366">
        <v>1</v>
      </c>
      <c r="O1806" s="366">
        <v>0</v>
      </c>
      <c r="P1806" s="366">
        <v>0</v>
      </c>
      <c r="Q1806" s="366">
        <v>0</v>
      </c>
      <c r="R1806" s="366">
        <v>0</v>
      </c>
      <c r="S1806" s="250"/>
      <c r="T1806" s="250"/>
      <c r="U1806" s="248" t="s">
        <v>77</v>
      </c>
      <c r="V1806" s="248" t="s">
        <v>351</v>
      </c>
      <c r="W1806" s="248" t="str">
        <f t="shared" si="70"/>
        <v>Tangail Ghatail 2nd Lab (Dhalapara)</v>
      </c>
      <c r="X1806" s="366">
        <v>2</v>
      </c>
      <c r="Y1806" s="366">
        <v>0</v>
      </c>
      <c r="Z1806" s="366">
        <v>0</v>
      </c>
      <c r="AA1806" s="366">
        <v>0</v>
      </c>
      <c r="AB1806" s="366">
        <v>0</v>
      </c>
      <c r="AC1806" s="366">
        <v>0</v>
      </c>
      <c r="AD1806" s="366">
        <v>0</v>
      </c>
      <c r="AE1806" s="366">
        <v>0</v>
      </c>
      <c r="AF1806" s="366">
        <v>0</v>
      </c>
      <c r="AG1806" s="366">
        <v>0</v>
      </c>
      <c r="AH1806" s="366">
        <v>4</v>
      </c>
      <c r="AI1806" s="366">
        <v>0</v>
      </c>
      <c r="AJ1806" s="366">
        <v>0</v>
      </c>
      <c r="AK1806" s="366">
        <v>0</v>
      </c>
      <c r="AL1806" s="366">
        <v>0</v>
      </c>
      <c r="AO1806" s="248" t="s">
        <v>77</v>
      </c>
      <c r="AP1806" s="248" t="s">
        <v>351</v>
      </c>
      <c r="AQ1806" s="248" t="str">
        <f t="shared" si="66"/>
        <v>Tangail Ghatail 2nd Lab (Dhalapara)</v>
      </c>
      <c r="AR1806" s="392">
        <v>0</v>
      </c>
      <c r="AS1806" s="392">
        <v>0</v>
      </c>
      <c r="AT1806" s="392">
        <v>0</v>
      </c>
      <c r="AU1806" s="392">
        <v>0</v>
      </c>
      <c r="AV1806" s="392">
        <v>0</v>
      </c>
      <c r="AW1806" s="392">
        <v>0</v>
      </c>
      <c r="AX1806" s="392">
        <v>0</v>
      </c>
      <c r="AY1806" s="392">
        <v>0</v>
      </c>
      <c r="AZ1806" s="392">
        <v>0</v>
      </c>
      <c r="BA1806" s="392">
        <v>0</v>
      </c>
      <c r="BB1806" s="392">
        <v>0</v>
      </c>
      <c r="BC1806" s="392">
        <v>0</v>
      </c>
      <c r="BD1806" s="392">
        <v>0</v>
      </c>
      <c r="BE1806" s="392">
        <v>0</v>
      </c>
      <c r="BF1806" s="392">
        <v>0</v>
      </c>
      <c r="BH1806" s="248" t="s">
        <v>77</v>
      </c>
      <c r="BI1806" s="248" t="s">
        <v>351</v>
      </c>
      <c r="BJ1806" s="248" t="str">
        <f t="shared" si="67"/>
        <v>Tangail Ghatail 2nd Lab (Dhalapara)</v>
      </c>
      <c r="BK1806" s="392">
        <v>0</v>
      </c>
      <c r="BL1806" s="392">
        <v>0</v>
      </c>
      <c r="BM1806" s="392">
        <v>0</v>
      </c>
      <c r="BN1806" s="392">
        <v>0</v>
      </c>
      <c r="BO1806" s="392">
        <v>0</v>
      </c>
      <c r="BP1806" s="392">
        <v>0</v>
      </c>
      <c r="BQ1806" s="392">
        <v>0</v>
      </c>
      <c r="BR1806" s="392">
        <v>0</v>
      </c>
      <c r="BS1806" s="392">
        <v>0</v>
      </c>
      <c r="BT1806" s="392">
        <v>0</v>
      </c>
      <c r="BU1806" s="392">
        <v>0</v>
      </c>
      <c r="BV1806" s="392">
        <v>0</v>
      </c>
      <c r="BW1806" s="392">
        <v>0</v>
      </c>
      <c r="BX1806" s="392">
        <v>0</v>
      </c>
      <c r="BY1806" s="392">
        <v>0</v>
      </c>
      <c r="CA1806" s="248" t="s">
        <v>77</v>
      </c>
      <c r="CB1806" s="248" t="s">
        <v>351</v>
      </c>
      <c r="CC1806" s="248" t="str">
        <f t="shared" si="63"/>
        <v>Tangail Ghatail 2nd Lab (Dhalapara)</v>
      </c>
      <c r="CD1806" s="395">
        <v>0</v>
      </c>
      <c r="CE1806" s="395">
        <v>0</v>
      </c>
      <c r="CF1806" s="395">
        <v>0</v>
      </c>
      <c r="CG1806" s="395">
        <v>0</v>
      </c>
      <c r="CH1806" s="395">
        <v>0</v>
      </c>
      <c r="CI1806" s="395">
        <v>0</v>
      </c>
      <c r="CJ1806" s="395">
        <v>0</v>
      </c>
      <c r="CK1806" s="395">
        <v>0</v>
      </c>
      <c r="CN1806" s="248" t="s">
        <v>77</v>
      </c>
      <c r="CO1806" s="248" t="s">
        <v>351</v>
      </c>
      <c r="CP1806" s="248" t="str">
        <f t="shared" si="68"/>
        <v>Tangail Ghatail 2nd Lab (Dhalapara)</v>
      </c>
      <c r="CQ1806" s="395">
        <v>0</v>
      </c>
      <c r="CR1806" s="395">
        <v>0</v>
      </c>
      <c r="CS1806" s="395">
        <v>0</v>
      </c>
      <c r="CT1806" s="395">
        <v>0</v>
      </c>
      <c r="CU1806" s="395">
        <v>0</v>
      </c>
      <c r="CV1806" s="395">
        <v>0</v>
      </c>
      <c r="CW1806" s="395">
        <v>0</v>
      </c>
      <c r="CX1806" s="395">
        <v>0</v>
      </c>
      <c r="CZ1806" s="248" t="s">
        <v>77</v>
      </c>
      <c r="DA1806" s="248" t="s">
        <v>351</v>
      </c>
      <c r="DB1806" s="248" t="str">
        <f t="shared" si="61"/>
        <v>Tangail Ghatail 2nd Lab (Dhalapara)</v>
      </c>
      <c r="DC1806" s="365">
        <v>3</v>
      </c>
      <c r="DD1806"/>
      <c r="DE1806" s="248" t="s">
        <v>77</v>
      </c>
      <c r="DF1806" s="248" t="s">
        <v>351</v>
      </c>
      <c r="DG1806" s="248" t="str">
        <f t="shared" si="62"/>
        <v>Tangail Ghatail 2nd Lab (Dhalapara)</v>
      </c>
      <c r="DH1806" s="365">
        <v>5</v>
      </c>
      <c r="DI1806"/>
      <c r="DJ1806" s="248" t="s">
        <v>77</v>
      </c>
      <c r="DK1806" s="248" t="s">
        <v>351</v>
      </c>
      <c r="DL1806" s="248" t="str">
        <f t="shared" si="64"/>
        <v>Tangail Ghatail 2nd Lab (Dhalapara)</v>
      </c>
      <c r="DM1806" s="365"/>
      <c r="DN1806"/>
      <c r="DO1806" s="248" t="s">
        <v>77</v>
      </c>
      <c r="DP1806" s="248" t="s">
        <v>351</v>
      </c>
      <c r="DQ1806" s="248" t="str">
        <f t="shared" si="65"/>
        <v>Tangail Ghatail 2nd Lab (Dhalapara)</v>
      </c>
      <c r="DR1806" s="365"/>
    </row>
    <row r="1807" spans="1:122" ht="15" hidden="1" x14ac:dyDescent="0.25">
      <c r="A1807" s="248" t="s">
        <v>77</v>
      </c>
      <c r="B1807" s="248" t="s">
        <v>352</v>
      </c>
      <c r="C1807" s="248" t="str">
        <f t="shared" si="69"/>
        <v>Tangail Gopalpur</v>
      </c>
      <c r="D1807" s="366">
        <v>21</v>
      </c>
      <c r="E1807" s="366">
        <v>2</v>
      </c>
      <c r="F1807" s="366">
        <v>0</v>
      </c>
      <c r="G1807" s="366">
        <v>0</v>
      </c>
      <c r="H1807" s="366">
        <v>0</v>
      </c>
      <c r="I1807" s="366">
        <v>17</v>
      </c>
      <c r="J1807" s="366">
        <v>6</v>
      </c>
      <c r="K1807" s="366">
        <v>0</v>
      </c>
      <c r="L1807" s="366">
        <v>0</v>
      </c>
      <c r="M1807" s="366">
        <v>0</v>
      </c>
      <c r="N1807" s="366">
        <v>5</v>
      </c>
      <c r="O1807" s="366">
        <v>0</v>
      </c>
      <c r="P1807" s="366">
        <v>0</v>
      </c>
      <c r="Q1807" s="366">
        <v>0</v>
      </c>
      <c r="R1807" s="366">
        <v>0</v>
      </c>
      <c r="S1807" s="250"/>
      <c r="T1807" s="250"/>
      <c r="U1807" s="248" t="s">
        <v>77</v>
      </c>
      <c r="V1807" s="248" t="s">
        <v>352</v>
      </c>
      <c r="W1807" s="248" t="str">
        <f t="shared" si="70"/>
        <v>Tangail Gopalpur</v>
      </c>
      <c r="X1807" s="366">
        <v>8</v>
      </c>
      <c r="Y1807" s="366">
        <v>0</v>
      </c>
      <c r="Z1807" s="366">
        <v>0</v>
      </c>
      <c r="AA1807" s="366">
        <v>0</v>
      </c>
      <c r="AB1807" s="366">
        <v>0</v>
      </c>
      <c r="AC1807" s="366">
        <v>13</v>
      </c>
      <c r="AD1807" s="366">
        <v>3</v>
      </c>
      <c r="AE1807" s="366">
        <v>0</v>
      </c>
      <c r="AF1807" s="366">
        <v>0</v>
      </c>
      <c r="AG1807" s="366">
        <v>0</v>
      </c>
      <c r="AH1807" s="366">
        <v>2</v>
      </c>
      <c r="AI1807" s="366">
        <v>0</v>
      </c>
      <c r="AJ1807" s="366">
        <v>0</v>
      </c>
      <c r="AK1807" s="366">
        <v>0</v>
      </c>
      <c r="AL1807" s="366">
        <v>0</v>
      </c>
      <c r="AO1807" s="248" t="s">
        <v>77</v>
      </c>
      <c r="AP1807" s="248" t="s">
        <v>352</v>
      </c>
      <c r="AQ1807" s="248" t="str">
        <f t="shared" si="66"/>
        <v>Tangail Gopalpur</v>
      </c>
      <c r="AR1807" s="392">
        <v>1</v>
      </c>
      <c r="AS1807" s="392">
        <v>0</v>
      </c>
      <c r="AT1807" s="392">
        <v>0</v>
      </c>
      <c r="AU1807" s="392">
        <v>0</v>
      </c>
      <c r="AV1807" s="392">
        <v>0</v>
      </c>
      <c r="AW1807" s="392">
        <v>0</v>
      </c>
      <c r="AX1807" s="392">
        <v>0</v>
      </c>
      <c r="AY1807" s="392">
        <v>0</v>
      </c>
      <c r="AZ1807" s="392">
        <v>0</v>
      </c>
      <c r="BA1807" s="392">
        <v>0</v>
      </c>
      <c r="BB1807" s="392">
        <v>0</v>
      </c>
      <c r="BC1807" s="392">
        <v>0</v>
      </c>
      <c r="BD1807" s="392">
        <v>0</v>
      </c>
      <c r="BE1807" s="392">
        <v>0</v>
      </c>
      <c r="BF1807" s="392">
        <v>0</v>
      </c>
      <c r="BH1807" s="248" t="s">
        <v>77</v>
      </c>
      <c r="BI1807" s="248" t="s">
        <v>352</v>
      </c>
      <c r="BJ1807" s="248" t="str">
        <f t="shared" si="67"/>
        <v>Tangail Gopalpur</v>
      </c>
      <c r="BK1807" s="392">
        <v>0</v>
      </c>
      <c r="BL1807" s="392">
        <v>0</v>
      </c>
      <c r="BM1807" s="392">
        <v>0</v>
      </c>
      <c r="BN1807" s="392">
        <v>0</v>
      </c>
      <c r="BO1807" s="392">
        <v>0</v>
      </c>
      <c r="BP1807" s="392">
        <v>0</v>
      </c>
      <c r="BQ1807" s="392">
        <v>0</v>
      </c>
      <c r="BR1807" s="392">
        <v>0</v>
      </c>
      <c r="BS1807" s="392">
        <v>0</v>
      </c>
      <c r="BT1807" s="392">
        <v>0</v>
      </c>
      <c r="BU1807" s="392">
        <v>1</v>
      </c>
      <c r="BV1807" s="392">
        <v>0</v>
      </c>
      <c r="BW1807" s="392">
        <v>0</v>
      </c>
      <c r="BX1807" s="392">
        <v>0</v>
      </c>
      <c r="BY1807" s="392">
        <v>0</v>
      </c>
      <c r="CA1807" s="248" t="s">
        <v>77</v>
      </c>
      <c r="CB1807" s="248" t="s">
        <v>352</v>
      </c>
      <c r="CC1807" s="248" t="str">
        <f t="shared" si="63"/>
        <v>Tangail Gopalpur</v>
      </c>
      <c r="CD1807" s="395">
        <v>0</v>
      </c>
      <c r="CE1807" s="395">
        <v>0</v>
      </c>
      <c r="CF1807" s="395">
        <v>0</v>
      </c>
      <c r="CG1807" s="395">
        <v>0</v>
      </c>
      <c r="CH1807" s="395">
        <v>0</v>
      </c>
      <c r="CI1807" s="395">
        <v>0</v>
      </c>
      <c r="CJ1807" s="395">
        <v>0</v>
      </c>
      <c r="CK1807" s="395">
        <v>0</v>
      </c>
      <c r="CN1807" s="248" t="s">
        <v>77</v>
      </c>
      <c r="CO1807" s="248" t="s">
        <v>352</v>
      </c>
      <c r="CP1807" s="248" t="str">
        <f t="shared" si="68"/>
        <v>Tangail Gopalpur</v>
      </c>
      <c r="CQ1807" s="395">
        <v>0</v>
      </c>
      <c r="CR1807" s="395">
        <v>0</v>
      </c>
      <c r="CS1807" s="395">
        <v>0</v>
      </c>
      <c r="CT1807" s="395">
        <v>0</v>
      </c>
      <c r="CU1807" s="395">
        <v>0</v>
      </c>
      <c r="CV1807" s="395">
        <v>0</v>
      </c>
      <c r="CW1807" s="395">
        <v>0</v>
      </c>
      <c r="CX1807" s="395">
        <v>0</v>
      </c>
      <c r="CZ1807" s="248" t="s">
        <v>77</v>
      </c>
      <c r="DA1807" s="248" t="s">
        <v>352</v>
      </c>
      <c r="DB1807" s="248" t="str">
        <f t="shared" si="61"/>
        <v>Tangail Gopalpur</v>
      </c>
      <c r="DC1807" s="365">
        <v>4</v>
      </c>
      <c r="DD1807"/>
      <c r="DE1807" s="248" t="s">
        <v>77</v>
      </c>
      <c r="DF1807" s="248" t="s">
        <v>352</v>
      </c>
      <c r="DG1807" s="248" t="str">
        <f t="shared" si="62"/>
        <v>Tangail Gopalpur</v>
      </c>
      <c r="DH1807" s="365">
        <v>4</v>
      </c>
      <c r="DI1807"/>
      <c r="DJ1807" s="248" t="s">
        <v>77</v>
      </c>
      <c r="DK1807" s="248" t="s">
        <v>352</v>
      </c>
      <c r="DL1807" s="248" t="str">
        <f t="shared" si="64"/>
        <v>Tangail Gopalpur</v>
      </c>
      <c r="DM1807" s="365"/>
      <c r="DN1807"/>
      <c r="DO1807" s="248" t="s">
        <v>77</v>
      </c>
      <c r="DP1807" s="248" t="s">
        <v>352</v>
      </c>
      <c r="DQ1807" s="248" t="str">
        <f t="shared" si="65"/>
        <v>Tangail Gopalpur</v>
      </c>
      <c r="DR1807" s="365"/>
    </row>
    <row r="1808" spans="1:122" ht="15" hidden="1" x14ac:dyDescent="0.25">
      <c r="A1808" s="248" t="s">
        <v>77</v>
      </c>
      <c r="B1808" s="248" t="s">
        <v>353</v>
      </c>
      <c r="C1808" s="248" t="str">
        <f t="shared" si="69"/>
        <v>Tangail Gopalpur 2nd Lab (Hemnagar)</v>
      </c>
      <c r="D1808" s="366">
        <v>7</v>
      </c>
      <c r="E1808" s="366">
        <v>0</v>
      </c>
      <c r="F1808" s="366">
        <v>0</v>
      </c>
      <c r="G1808" s="366">
        <v>0</v>
      </c>
      <c r="H1808" s="366">
        <v>0</v>
      </c>
      <c r="I1808" s="366">
        <v>9</v>
      </c>
      <c r="J1808" s="366">
        <v>4</v>
      </c>
      <c r="K1808" s="366">
        <v>0</v>
      </c>
      <c r="L1808" s="366">
        <v>0</v>
      </c>
      <c r="M1808" s="366">
        <v>0</v>
      </c>
      <c r="N1808" s="366">
        <v>2</v>
      </c>
      <c r="O1808" s="366">
        <v>0</v>
      </c>
      <c r="P1808" s="366">
        <v>0</v>
      </c>
      <c r="Q1808" s="366">
        <v>0</v>
      </c>
      <c r="R1808" s="366">
        <v>0</v>
      </c>
      <c r="S1808" s="250"/>
      <c r="T1808" s="250"/>
      <c r="U1808" s="248" t="s">
        <v>77</v>
      </c>
      <c r="V1808" s="248" t="s">
        <v>353</v>
      </c>
      <c r="W1808" s="248" t="str">
        <f t="shared" si="70"/>
        <v>Tangail Gopalpur 2nd Lab (Hemnagar)</v>
      </c>
      <c r="X1808" s="366">
        <v>1</v>
      </c>
      <c r="Y1808" s="366">
        <v>0</v>
      </c>
      <c r="Z1808" s="366">
        <v>0</v>
      </c>
      <c r="AA1808" s="366">
        <v>0</v>
      </c>
      <c r="AB1808" s="366">
        <v>0</v>
      </c>
      <c r="AC1808" s="366">
        <v>7</v>
      </c>
      <c r="AD1808" s="366">
        <v>0</v>
      </c>
      <c r="AE1808" s="366">
        <v>0</v>
      </c>
      <c r="AF1808" s="366">
        <v>0</v>
      </c>
      <c r="AG1808" s="366">
        <v>0</v>
      </c>
      <c r="AH1808" s="366">
        <v>2</v>
      </c>
      <c r="AI1808" s="366">
        <v>0</v>
      </c>
      <c r="AJ1808" s="366">
        <v>0</v>
      </c>
      <c r="AK1808" s="366">
        <v>0</v>
      </c>
      <c r="AL1808" s="366">
        <v>0</v>
      </c>
      <c r="AO1808" s="248" t="s">
        <v>77</v>
      </c>
      <c r="AP1808" s="248" t="s">
        <v>353</v>
      </c>
      <c r="AQ1808" s="248" t="str">
        <f t="shared" si="66"/>
        <v>Tangail Gopalpur 2nd Lab (Hemnagar)</v>
      </c>
      <c r="AR1808" s="392">
        <v>0</v>
      </c>
      <c r="AS1808" s="392">
        <v>0</v>
      </c>
      <c r="AT1808" s="392">
        <v>0</v>
      </c>
      <c r="AU1808" s="392">
        <v>0</v>
      </c>
      <c r="AV1808" s="392">
        <v>0</v>
      </c>
      <c r="AW1808" s="392">
        <v>0</v>
      </c>
      <c r="AX1808" s="392">
        <v>0</v>
      </c>
      <c r="AY1808" s="392">
        <v>0</v>
      </c>
      <c r="AZ1808" s="392">
        <v>0</v>
      </c>
      <c r="BA1808" s="392">
        <v>0</v>
      </c>
      <c r="BB1808" s="392">
        <v>0</v>
      </c>
      <c r="BC1808" s="392">
        <v>0</v>
      </c>
      <c r="BD1808" s="392">
        <v>0</v>
      </c>
      <c r="BE1808" s="392">
        <v>0</v>
      </c>
      <c r="BF1808" s="392">
        <v>0</v>
      </c>
      <c r="BH1808" s="248" t="s">
        <v>77</v>
      </c>
      <c r="BI1808" s="248" t="s">
        <v>353</v>
      </c>
      <c r="BJ1808" s="248" t="str">
        <f t="shared" si="67"/>
        <v>Tangail Gopalpur 2nd Lab (Hemnagar)</v>
      </c>
      <c r="BK1808" s="392">
        <v>0</v>
      </c>
      <c r="BL1808" s="392">
        <v>0</v>
      </c>
      <c r="BM1808" s="392">
        <v>0</v>
      </c>
      <c r="BN1808" s="392">
        <v>0</v>
      </c>
      <c r="BO1808" s="392">
        <v>0</v>
      </c>
      <c r="BP1808" s="392">
        <v>0</v>
      </c>
      <c r="BQ1808" s="392">
        <v>0</v>
      </c>
      <c r="BR1808" s="392">
        <v>0</v>
      </c>
      <c r="BS1808" s="392">
        <v>0</v>
      </c>
      <c r="BT1808" s="392">
        <v>0</v>
      </c>
      <c r="BU1808" s="392">
        <v>0</v>
      </c>
      <c r="BV1808" s="392">
        <v>0</v>
      </c>
      <c r="BW1808" s="392">
        <v>0</v>
      </c>
      <c r="BX1808" s="392">
        <v>0</v>
      </c>
      <c r="BY1808" s="392">
        <v>0</v>
      </c>
      <c r="CA1808" s="248" t="s">
        <v>77</v>
      </c>
      <c r="CB1808" s="248" t="s">
        <v>353</v>
      </c>
      <c r="CC1808" s="248" t="str">
        <f t="shared" si="63"/>
        <v>Tangail Gopalpur 2nd Lab (Hemnagar)</v>
      </c>
      <c r="CD1808" s="395">
        <v>0</v>
      </c>
      <c r="CE1808" s="395">
        <v>0</v>
      </c>
      <c r="CF1808" s="395">
        <v>0</v>
      </c>
      <c r="CG1808" s="395">
        <v>0</v>
      </c>
      <c r="CH1808" s="395">
        <v>0</v>
      </c>
      <c r="CI1808" s="395">
        <v>0</v>
      </c>
      <c r="CJ1808" s="395">
        <v>0</v>
      </c>
      <c r="CK1808" s="395">
        <v>0</v>
      </c>
      <c r="CN1808" s="248" t="s">
        <v>77</v>
      </c>
      <c r="CO1808" s="248" t="s">
        <v>353</v>
      </c>
      <c r="CP1808" s="248" t="str">
        <f t="shared" si="68"/>
        <v>Tangail Gopalpur 2nd Lab (Hemnagar)</v>
      </c>
      <c r="CQ1808" s="395">
        <v>0</v>
      </c>
      <c r="CR1808" s="395">
        <v>0</v>
      </c>
      <c r="CS1808" s="395">
        <v>0</v>
      </c>
      <c r="CT1808" s="395">
        <v>0</v>
      </c>
      <c r="CU1808" s="395">
        <v>0</v>
      </c>
      <c r="CV1808" s="395">
        <v>0</v>
      </c>
      <c r="CW1808" s="395">
        <v>0</v>
      </c>
      <c r="CX1808" s="395">
        <v>0</v>
      </c>
      <c r="CZ1808" s="248" t="s">
        <v>77</v>
      </c>
      <c r="DA1808" s="248" t="s">
        <v>353</v>
      </c>
      <c r="DB1808" s="248" t="str">
        <f t="shared" si="61"/>
        <v>Tangail Gopalpur 2nd Lab (Hemnagar)</v>
      </c>
      <c r="DC1808" s="365">
        <v>0</v>
      </c>
      <c r="DD1808"/>
      <c r="DE1808" s="248" t="s">
        <v>77</v>
      </c>
      <c r="DF1808" s="248" t="s">
        <v>353</v>
      </c>
      <c r="DG1808" s="248" t="str">
        <f t="shared" si="62"/>
        <v>Tangail Gopalpur 2nd Lab (Hemnagar)</v>
      </c>
      <c r="DH1808" s="365">
        <v>7</v>
      </c>
      <c r="DI1808"/>
      <c r="DJ1808" s="248" t="s">
        <v>77</v>
      </c>
      <c r="DK1808" s="248" t="s">
        <v>353</v>
      </c>
      <c r="DL1808" s="248" t="str">
        <f t="shared" si="64"/>
        <v>Tangail Gopalpur 2nd Lab (Hemnagar)</v>
      </c>
      <c r="DM1808" s="365"/>
      <c r="DN1808"/>
      <c r="DO1808" s="248" t="s">
        <v>77</v>
      </c>
      <c r="DP1808" s="248" t="s">
        <v>353</v>
      </c>
      <c r="DQ1808" s="248" t="str">
        <f t="shared" si="65"/>
        <v>Tangail Gopalpur 2nd Lab (Hemnagar)</v>
      </c>
      <c r="DR1808" s="365"/>
    </row>
    <row r="1809" spans="1:122" ht="15" hidden="1" x14ac:dyDescent="0.25">
      <c r="A1809" s="248" t="s">
        <v>77</v>
      </c>
      <c r="B1809" s="248" t="s">
        <v>354</v>
      </c>
      <c r="C1809" s="248" t="str">
        <f t="shared" si="69"/>
        <v>Tangail Kalihati</v>
      </c>
      <c r="D1809" s="366">
        <v>13</v>
      </c>
      <c r="E1809" s="366">
        <v>0</v>
      </c>
      <c r="F1809" s="366">
        <v>0</v>
      </c>
      <c r="G1809" s="366">
        <v>0</v>
      </c>
      <c r="H1809" s="366">
        <v>0</v>
      </c>
      <c r="I1809" s="366">
        <v>15</v>
      </c>
      <c r="J1809" s="366">
        <v>3</v>
      </c>
      <c r="K1809" s="366">
        <v>0</v>
      </c>
      <c r="L1809" s="366">
        <v>0</v>
      </c>
      <c r="M1809" s="366">
        <v>0</v>
      </c>
      <c r="N1809" s="366">
        <v>6</v>
      </c>
      <c r="O1809" s="366">
        <v>0</v>
      </c>
      <c r="P1809" s="366">
        <v>0</v>
      </c>
      <c r="Q1809" s="366">
        <v>0</v>
      </c>
      <c r="R1809" s="366">
        <v>0</v>
      </c>
      <c r="S1809" s="250"/>
      <c r="T1809" s="250"/>
      <c r="U1809" s="248" t="s">
        <v>77</v>
      </c>
      <c r="V1809" s="248" t="s">
        <v>354</v>
      </c>
      <c r="W1809" s="248" t="str">
        <f t="shared" si="70"/>
        <v>Tangail Kalihati</v>
      </c>
      <c r="X1809" s="366">
        <v>9</v>
      </c>
      <c r="Y1809" s="366">
        <v>0</v>
      </c>
      <c r="Z1809" s="366">
        <v>0</v>
      </c>
      <c r="AA1809" s="366">
        <v>0</v>
      </c>
      <c r="AB1809" s="366">
        <v>0</v>
      </c>
      <c r="AC1809" s="366">
        <v>2</v>
      </c>
      <c r="AD1809" s="366">
        <v>1</v>
      </c>
      <c r="AE1809" s="366">
        <v>0</v>
      </c>
      <c r="AF1809" s="366">
        <v>0</v>
      </c>
      <c r="AG1809" s="366">
        <v>0</v>
      </c>
      <c r="AH1809" s="366">
        <v>6</v>
      </c>
      <c r="AI1809" s="366">
        <v>0</v>
      </c>
      <c r="AJ1809" s="366">
        <v>0</v>
      </c>
      <c r="AK1809" s="366">
        <v>0</v>
      </c>
      <c r="AL1809" s="366">
        <v>0</v>
      </c>
      <c r="AO1809" s="248" t="s">
        <v>77</v>
      </c>
      <c r="AP1809" s="248" t="s">
        <v>354</v>
      </c>
      <c r="AQ1809" s="248" t="str">
        <f t="shared" si="66"/>
        <v>Tangail Kalihati</v>
      </c>
      <c r="AR1809" s="392">
        <v>0</v>
      </c>
      <c r="AS1809" s="392">
        <v>0</v>
      </c>
      <c r="AT1809" s="392">
        <v>0</v>
      </c>
      <c r="AU1809" s="392">
        <v>0</v>
      </c>
      <c r="AV1809" s="392">
        <v>0</v>
      </c>
      <c r="AW1809" s="392">
        <v>0</v>
      </c>
      <c r="AX1809" s="392">
        <v>0</v>
      </c>
      <c r="AY1809" s="392">
        <v>0</v>
      </c>
      <c r="AZ1809" s="392">
        <v>0</v>
      </c>
      <c r="BA1809" s="392">
        <v>0</v>
      </c>
      <c r="BB1809" s="392">
        <v>1</v>
      </c>
      <c r="BC1809" s="392">
        <v>0</v>
      </c>
      <c r="BD1809" s="392">
        <v>0</v>
      </c>
      <c r="BE1809" s="392">
        <v>0</v>
      </c>
      <c r="BF1809" s="392">
        <v>0</v>
      </c>
      <c r="BH1809" s="248" t="s">
        <v>77</v>
      </c>
      <c r="BI1809" s="248" t="s">
        <v>354</v>
      </c>
      <c r="BJ1809" s="248" t="str">
        <f t="shared" si="67"/>
        <v>Tangail Kalihati</v>
      </c>
      <c r="BK1809" s="392">
        <v>0</v>
      </c>
      <c r="BL1809" s="392">
        <v>0</v>
      </c>
      <c r="BM1809" s="392">
        <v>0</v>
      </c>
      <c r="BN1809" s="392">
        <v>0</v>
      </c>
      <c r="BO1809" s="392">
        <v>0</v>
      </c>
      <c r="BP1809" s="392">
        <v>0</v>
      </c>
      <c r="BQ1809" s="392">
        <v>0</v>
      </c>
      <c r="BR1809" s="392">
        <v>0</v>
      </c>
      <c r="BS1809" s="392">
        <v>0</v>
      </c>
      <c r="BT1809" s="392">
        <v>0</v>
      </c>
      <c r="BU1809" s="392">
        <v>0</v>
      </c>
      <c r="BV1809" s="392">
        <v>0</v>
      </c>
      <c r="BW1809" s="392">
        <v>0</v>
      </c>
      <c r="BX1809" s="392">
        <v>0</v>
      </c>
      <c r="BY1809" s="392">
        <v>0</v>
      </c>
      <c r="CA1809" s="248" t="s">
        <v>77</v>
      </c>
      <c r="CB1809" s="248" t="s">
        <v>354</v>
      </c>
      <c r="CC1809" s="248" t="str">
        <f t="shared" si="63"/>
        <v>Tangail Kalihati</v>
      </c>
      <c r="CD1809" s="395">
        <v>0</v>
      </c>
      <c r="CE1809" s="395">
        <v>0</v>
      </c>
      <c r="CF1809" s="395">
        <v>0</v>
      </c>
      <c r="CG1809" s="395">
        <v>0</v>
      </c>
      <c r="CH1809" s="395">
        <v>0</v>
      </c>
      <c r="CI1809" s="395">
        <v>0</v>
      </c>
      <c r="CJ1809" s="395">
        <v>0</v>
      </c>
      <c r="CK1809" s="395">
        <v>0</v>
      </c>
      <c r="CN1809" s="248" t="s">
        <v>77</v>
      </c>
      <c r="CO1809" s="248" t="s">
        <v>354</v>
      </c>
      <c r="CP1809" s="248" t="str">
        <f t="shared" si="68"/>
        <v>Tangail Kalihati</v>
      </c>
      <c r="CQ1809" s="395">
        <v>0</v>
      </c>
      <c r="CR1809" s="395">
        <v>0</v>
      </c>
      <c r="CS1809" s="395">
        <v>0</v>
      </c>
      <c r="CT1809" s="395">
        <v>0</v>
      </c>
      <c r="CU1809" s="395">
        <v>0</v>
      </c>
      <c r="CV1809" s="395">
        <v>0</v>
      </c>
      <c r="CW1809" s="395">
        <v>0</v>
      </c>
      <c r="CX1809" s="395">
        <v>0</v>
      </c>
      <c r="CZ1809" s="248" t="s">
        <v>77</v>
      </c>
      <c r="DA1809" s="248" t="s">
        <v>354</v>
      </c>
      <c r="DB1809" s="248" t="str">
        <f t="shared" si="61"/>
        <v>Tangail Kalihati</v>
      </c>
      <c r="DC1809" s="365">
        <v>4</v>
      </c>
      <c r="DD1809"/>
      <c r="DE1809" s="248" t="s">
        <v>77</v>
      </c>
      <c r="DF1809" s="248" t="s">
        <v>354</v>
      </c>
      <c r="DG1809" s="248" t="str">
        <f t="shared" si="62"/>
        <v>Tangail Kalihati</v>
      </c>
      <c r="DH1809" s="365">
        <v>3</v>
      </c>
      <c r="DI1809"/>
      <c r="DJ1809" s="248" t="s">
        <v>77</v>
      </c>
      <c r="DK1809" s="248" t="s">
        <v>354</v>
      </c>
      <c r="DL1809" s="248" t="str">
        <f t="shared" si="64"/>
        <v>Tangail Kalihati</v>
      </c>
      <c r="DM1809" s="365"/>
      <c r="DN1809"/>
      <c r="DO1809" s="248" t="s">
        <v>77</v>
      </c>
      <c r="DP1809" s="248" t="s">
        <v>354</v>
      </c>
      <c r="DQ1809" s="248" t="str">
        <f t="shared" si="65"/>
        <v>Tangail Kalihati</v>
      </c>
      <c r="DR1809" s="365"/>
    </row>
    <row r="1810" spans="1:122" ht="15" hidden="1" x14ac:dyDescent="0.25">
      <c r="A1810" s="248" t="s">
        <v>77</v>
      </c>
      <c r="B1810" s="249" t="s">
        <v>355</v>
      </c>
      <c r="C1810" s="248" t="str">
        <f t="shared" si="69"/>
        <v>Tangail Kalihati 2nd Lab (Elenga)</v>
      </c>
      <c r="D1810" s="366">
        <v>15</v>
      </c>
      <c r="E1810" s="366">
        <v>1</v>
      </c>
      <c r="F1810" s="366">
        <v>0</v>
      </c>
      <c r="G1810" s="366">
        <v>0</v>
      </c>
      <c r="H1810" s="366">
        <v>0</v>
      </c>
      <c r="I1810" s="366">
        <v>8</v>
      </c>
      <c r="J1810" s="366">
        <v>3</v>
      </c>
      <c r="K1810" s="366">
        <v>0</v>
      </c>
      <c r="L1810" s="366">
        <v>0</v>
      </c>
      <c r="M1810" s="366">
        <v>0</v>
      </c>
      <c r="N1810" s="366">
        <v>2</v>
      </c>
      <c r="O1810" s="366">
        <v>1</v>
      </c>
      <c r="P1810" s="366">
        <v>0</v>
      </c>
      <c r="Q1810" s="366">
        <v>0</v>
      </c>
      <c r="R1810" s="366">
        <v>0</v>
      </c>
      <c r="S1810" s="250"/>
      <c r="T1810" s="250"/>
      <c r="U1810" s="248" t="s">
        <v>77</v>
      </c>
      <c r="V1810" s="249" t="s">
        <v>355</v>
      </c>
      <c r="W1810" s="248" t="str">
        <f t="shared" si="70"/>
        <v>Tangail Kalihati 2nd Lab (Elenga)</v>
      </c>
      <c r="X1810" s="366">
        <v>13</v>
      </c>
      <c r="Y1810" s="366">
        <v>1</v>
      </c>
      <c r="Z1810" s="366">
        <v>0</v>
      </c>
      <c r="AA1810" s="366">
        <v>0</v>
      </c>
      <c r="AB1810" s="366">
        <v>0</v>
      </c>
      <c r="AC1810" s="366">
        <v>1</v>
      </c>
      <c r="AD1810" s="366">
        <v>2</v>
      </c>
      <c r="AE1810" s="366">
        <v>0</v>
      </c>
      <c r="AF1810" s="366">
        <v>0</v>
      </c>
      <c r="AG1810" s="366">
        <v>0</v>
      </c>
      <c r="AH1810" s="366">
        <v>6</v>
      </c>
      <c r="AI1810" s="366">
        <v>0</v>
      </c>
      <c r="AJ1810" s="366">
        <v>0</v>
      </c>
      <c r="AK1810" s="366">
        <v>0</v>
      </c>
      <c r="AL1810" s="366">
        <v>0</v>
      </c>
      <c r="AO1810" s="248" t="s">
        <v>77</v>
      </c>
      <c r="AP1810" s="249" t="s">
        <v>355</v>
      </c>
      <c r="AQ1810" s="248" t="str">
        <f t="shared" si="66"/>
        <v>Tangail Kalihati 2nd Lab (Elenga)</v>
      </c>
      <c r="AR1810" s="392">
        <v>0</v>
      </c>
      <c r="AS1810" s="392">
        <v>0</v>
      </c>
      <c r="AT1810" s="392">
        <v>0</v>
      </c>
      <c r="AU1810" s="392">
        <v>0</v>
      </c>
      <c r="AV1810" s="392">
        <v>0</v>
      </c>
      <c r="AW1810" s="392">
        <v>0</v>
      </c>
      <c r="AX1810" s="392">
        <v>0</v>
      </c>
      <c r="AY1810" s="392">
        <v>0</v>
      </c>
      <c r="AZ1810" s="392">
        <v>0</v>
      </c>
      <c r="BA1810" s="392">
        <v>0</v>
      </c>
      <c r="BB1810" s="392">
        <v>0</v>
      </c>
      <c r="BC1810" s="392">
        <v>0</v>
      </c>
      <c r="BD1810" s="392">
        <v>0</v>
      </c>
      <c r="BE1810" s="392">
        <v>0</v>
      </c>
      <c r="BF1810" s="392">
        <v>0</v>
      </c>
      <c r="BH1810" s="248" t="s">
        <v>77</v>
      </c>
      <c r="BI1810" s="249" t="s">
        <v>355</v>
      </c>
      <c r="BJ1810" s="248" t="str">
        <f t="shared" si="67"/>
        <v>Tangail Kalihati 2nd Lab (Elenga)</v>
      </c>
      <c r="BK1810" s="392">
        <v>0</v>
      </c>
      <c r="BL1810" s="392">
        <v>0</v>
      </c>
      <c r="BM1810" s="392">
        <v>0</v>
      </c>
      <c r="BN1810" s="392">
        <v>0</v>
      </c>
      <c r="BO1810" s="392">
        <v>0</v>
      </c>
      <c r="BP1810" s="392">
        <v>0</v>
      </c>
      <c r="BQ1810" s="392">
        <v>0</v>
      </c>
      <c r="BR1810" s="392">
        <v>0</v>
      </c>
      <c r="BS1810" s="392">
        <v>0</v>
      </c>
      <c r="BT1810" s="392">
        <v>0</v>
      </c>
      <c r="BU1810" s="392">
        <v>1</v>
      </c>
      <c r="BV1810" s="392">
        <v>0</v>
      </c>
      <c r="BW1810" s="392">
        <v>0</v>
      </c>
      <c r="BX1810" s="392">
        <v>0</v>
      </c>
      <c r="BY1810" s="392">
        <v>0</v>
      </c>
      <c r="CA1810" s="248" t="s">
        <v>77</v>
      </c>
      <c r="CB1810" s="249" t="s">
        <v>355</v>
      </c>
      <c r="CC1810" s="248" t="str">
        <f t="shared" si="63"/>
        <v>Tangail Kalihati 2nd Lab (Elenga)</v>
      </c>
      <c r="CD1810" s="395">
        <v>0</v>
      </c>
      <c r="CE1810" s="395">
        <v>0</v>
      </c>
      <c r="CF1810" s="395">
        <v>0</v>
      </c>
      <c r="CG1810" s="395">
        <v>0</v>
      </c>
      <c r="CH1810" s="395">
        <v>0</v>
      </c>
      <c r="CI1810" s="395">
        <v>0</v>
      </c>
      <c r="CJ1810" s="395">
        <v>0</v>
      </c>
      <c r="CK1810" s="395">
        <v>0</v>
      </c>
      <c r="CN1810" s="248" t="s">
        <v>77</v>
      </c>
      <c r="CO1810" s="249" t="s">
        <v>355</v>
      </c>
      <c r="CP1810" s="248" t="str">
        <f t="shared" si="68"/>
        <v>Tangail Kalihati 2nd Lab (Elenga)</v>
      </c>
      <c r="CQ1810" s="395">
        <v>0</v>
      </c>
      <c r="CR1810" s="395">
        <v>0</v>
      </c>
      <c r="CS1810" s="395">
        <v>0</v>
      </c>
      <c r="CT1810" s="395">
        <v>0</v>
      </c>
      <c r="CU1810" s="395">
        <v>0</v>
      </c>
      <c r="CV1810" s="395">
        <v>0</v>
      </c>
      <c r="CW1810" s="395">
        <v>0</v>
      </c>
      <c r="CX1810" s="395">
        <v>0</v>
      </c>
      <c r="CZ1810" s="248" t="s">
        <v>77</v>
      </c>
      <c r="DA1810" s="249" t="s">
        <v>355</v>
      </c>
      <c r="DB1810" s="248" t="str">
        <f t="shared" si="61"/>
        <v>Tangail Kalihati 2nd Lab (Elenga)</v>
      </c>
      <c r="DC1810" s="365">
        <v>8</v>
      </c>
      <c r="DD1810"/>
      <c r="DE1810" s="248" t="s">
        <v>77</v>
      </c>
      <c r="DF1810" s="249" t="s">
        <v>355</v>
      </c>
      <c r="DG1810" s="248" t="str">
        <f t="shared" si="62"/>
        <v>Tangail Kalihati 2nd Lab (Elenga)</v>
      </c>
      <c r="DH1810" s="365">
        <v>6</v>
      </c>
      <c r="DI1810"/>
      <c r="DJ1810" s="248" t="s">
        <v>77</v>
      </c>
      <c r="DK1810" s="249" t="s">
        <v>355</v>
      </c>
      <c r="DL1810" s="248" t="str">
        <f t="shared" si="64"/>
        <v>Tangail Kalihati 2nd Lab (Elenga)</v>
      </c>
      <c r="DM1810" s="365"/>
      <c r="DN1810"/>
      <c r="DO1810" s="248" t="s">
        <v>77</v>
      </c>
      <c r="DP1810" s="249" t="s">
        <v>355</v>
      </c>
      <c r="DQ1810" s="248" t="str">
        <f t="shared" si="65"/>
        <v>Tangail Kalihati 2nd Lab (Elenga)</v>
      </c>
      <c r="DR1810" s="365"/>
    </row>
    <row r="1811" spans="1:122" ht="15" hidden="1" x14ac:dyDescent="0.25">
      <c r="A1811" s="248" t="s">
        <v>77</v>
      </c>
      <c r="B1811" s="248" t="s">
        <v>356</v>
      </c>
      <c r="C1811" s="248" t="str">
        <f t="shared" si="69"/>
        <v>Tangail Madhupur</v>
      </c>
      <c r="D1811" s="366">
        <v>46</v>
      </c>
      <c r="E1811" s="366">
        <v>3</v>
      </c>
      <c r="F1811" s="366">
        <v>2</v>
      </c>
      <c r="G1811" s="366">
        <v>0</v>
      </c>
      <c r="H1811" s="366">
        <v>0</v>
      </c>
      <c r="I1811" s="366">
        <v>31</v>
      </c>
      <c r="J1811" s="366">
        <v>10</v>
      </c>
      <c r="K1811" s="366">
        <v>0</v>
      </c>
      <c r="L1811" s="366">
        <v>0</v>
      </c>
      <c r="M1811" s="366">
        <v>0</v>
      </c>
      <c r="N1811" s="366">
        <v>6</v>
      </c>
      <c r="O1811" s="366">
        <v>1</v>
      </c>
      <c r="P1811" s="366">
        <v>0</v>
      </c>
      <c r="Q1811" s="366">
        <v>0</v>
      </c>
      <c r="R1811" s="366">
        <v>0</v>
      </c>
      <c r="S1811" s="250"/>
      <c r="T1811" s="250"/>
      <c r="U1811" s="248" t="s">
        <v>77</v>
      </c>
      <c r="V1811" s="248" t="s">
        <v>356</v>
      </c>
      <c r="W1811" s="248" t="str">
        <f t="shared" si="70"/>
        <v>Tangail Madhupur</v>
      </c>
      <c r="X1811" s="366">
        <v>25</v>
      </c>
      <c r="Y1811" s="366">
        <v>0</v>
      </c>
      <c r="Z1811" s="366">
        <v>0</v>
      </c>
      <c r="AA1811" s="366">
        <v>0</v>
      </c>
      <c r="AB1811" s="366">
        <v>0</v>
      </c>
      <c r="AC1811" s="366">
        <v>21</v>
      </c>
      <c r="AD1811" s="366">
        <v>2</v>
      </c>
      <c r="AE1811" s="366">
        <v>0</v>
      </c>
      <c r="AF1811" s="366">
        <v>0</v>
      </c>
      <c r="AG1811" s="366">
        <v>0</v>
      </c>
      <c r="AH1811" s="366">
        <v>7</v>
      </c>
      <c r="AI1811" s="366">
        <v>0</v>
      </c>
      <c r="AJ1811" s="366">
        <v>0</v>
      </c>
      <c r="AK1811" s="366">
        <v>0</v>
      </c>
      <c r="AL1811" s="366">
        <v>0</v>
      </c>
      <c r="AO1811" s="248" t="s">
        <v>77</v>
      </c>
      <c r="AP1811" s="248" t="s">
        <v>356</v>
      </c>
      <c r="AQ1811" s="248" t="str">
        <f t="shared" si="66"/>
        <v>Tangail Madhupur</v>
      </c>
      <c r="AR1811" s="392">
        <v>0</v>
      </c>
      <c r="AS1811" s="392">
        <v>0</v>
      </c>
      <c r="AT1811" s="392">
        <v>0</v>
      </c>
      <c r="AU1811" s="392">
        <v>0</v>
      </c>
      <c r="AV1811" s="392">
        <v>0</v>
      </c>
      <c r="AW1811" s="392">
        <v>0</v>
      </c>
      <c r="AX1811" s="392">
        <v>0</v>
      </c>
      <c r="AY1811" s="392">
        <v>0</v>
      </c>
      <c r="AZ1811" s="392">
        <v>0</v>
      </c>
      <c r="BA1811" s="392">
        <v>0</v>
      </c>
      <c r="BB1811" s="392">
        <v>0</v>
      </c>
      <c r="BC1811" s="392">
        <v>0</v>
      </c>
      <c r="BD1811" s="392">
        <v>0</v>
      </c>
      <c r="BE1811" s="392">
        <v>0</v>
      </c>
      <c r="BF1811" s="392">
        <v>0</v>
      </c>
      <c r="BH1811" s="248" t="s">
        <v>77</v>
      </c>
      <c r="BI1811" s="248" t="s">
        <v>356</v>
      </c>
      <c r="BJ1811" s="248" t="str">
        <f t="shared" si="67"/>
        <v>Tangail Madhupur</v>
      </c>
      <c r="BK1811" s="392">
        <v>0</v>
      </c>
      <c r="BL1811" s="392">
        <v>0</v>
      </c>
      <c r="BM1811" s="392">
        <v>0</v>
      </c>
      <c r="BN1811" s="392">
        <v>0</v>
      </c>
      <c r="BO1811" s="392">
        <v>0</v>
      </c>
      <c r="BP1811" s="392">
        <v>0</v>
      </c>
      <c r="BQ1811" s="392">
        <v>0</v>
      </c>
      <c r="BR1811" s="392">
        <v>0</v>
      </c>
      <c r="BS1811" s="392">
        <v>0</v>
      </c>
      <c r="BT1811" s="392">
        <v>0</v>
      </c>
      <c r="BU1811" s="392">
        <v>1</v>
      </c>
      <c r="BV1811" s="392">
        <v>0</v>
      </c>
      <c r="BW1811" s="392">
        <v>0</v>
      </c>
      <c r="BX1811" s="392">
        <v>0</v>
      </c>
      <c r="BY1811" s="392">
        <v>0</v>
      </c>
      <c r="CA1811" s="248" t="s">
        <v>77</v>
      </c>
      <c r="CB1811" s="248" t="s">
        <v>356</v>
      </c>
      <c r="CC1811" s="248" t="str">
        <f t="shared" si="63"/>
        <v>Tangail Madhupur</v>
      </c>
      <c r="CD1811" s="395">
        <v>0</v>
      </c>
      <c r="CE1811" s="395">
        <v>0</v>
      </c>
      <c r="CF1811" s="395">
        <v>0</v>
      </c>
      <c r="CG1811" s="395">
        <v>0</v>
      </c>
      <c r="CH1811" s="395">
        <v>0</v>
      </c>
      <c r="CI1811" s="395">
        <v>0</v>
      </c>
      <c r="CJ1811" s="395">
        <v>0</v>
      </c>
      <c r="CK1811" s="395">
        <v>0</v>
      </c>
      <c r="CN1811" s="248" t="s">
        <v>77</v>
      </c>
      <c r="CO1811" s="248" t="s">
        <v>356</v>
      </c>
      <c r="CP1811" s="248" t="str">
        <f t="shared" si="68"/>
        <v>Tangail Madhupur</v>
      </c>
      <c r="CQ1811" s="395">
        <v>0</v>
      </c>
      <c r="CR1811" s="395">
        <v>0</v>
      </c>
      <c r="CS1811" s="395">
        <v>0</v>
      </c>
      <c r="CT1811" s="395">
        <v>0</v>
      </c>
      <c r="CU1811" s="395">
        <v>0</v>
      </c>
      <c r="CV1811" s="395">
        <v>0</v>
      </c>
      <c r="CW1811" s="395">
        <v>0</v>
      </c>
      <c r="CX1811" s="395">
        <v>0</v>
      </c>
      <c r="CZ1811" s="248" t="s">
        <v>77</v>
      </c>
      <c r="DA1811" s="248" t="s">
        <v>356</v>
      </c>
      <c r="DB1811" s="248" t="str">
        <f t="shared" si="61"/>
        <v>Tangail Madhupur</v>
      </c>
      <c r="DC1811" s="365">
        <v>21</v>
      </c>
      <c r="DD1811"/>
      <c r="DE1811" s="248" t="s">
        <v>77</v>
      </c>
      <c r="DF1811" s="248" t="s">
        <v>356</v>
      </c>
      <c r="DG1811" s="248" t="str">
        <f t="shared" si="62"/>
        <v>Tangail Madhupur</v>
      </c>
      <c r="DH1811" s="365">
        <v>12</v>
      </c>
      <c r="DI1811"/>
      <c r="DJ1811" s="248" t="s">
        <v>77</v>
      </c>
      <c r="DK1811" s="248" t="s">
        <v>356</v>
      </c>
      <c r="DL1811" s="248" t="str">
        <f t="shared" si="64"/>
        <v>Tangail Madhupur</v>
      </c>
      <c r="DM1811" s="365"/>
      <c r="DN1811"/>
      <c r="DO1811" s="248" t="s">
        <v>77</v>
      </c>
      <c r="DP1811" s="248" t="s">
        <v>356</v>
      </c>
      <c r="DQ1811" s="248" t="str">
        <f t="shared" si="65"/>
        <v>Tangail Madhupur</v>
      </c>
      <c r="DR1811" s="365"/>
    </row>
    <row r="1812" spans="1:122" ht="15" hidden="1" x14ac:dyDescent="0.25">
      <c r="A1812" s="248" t="s">
        <v>77</v>
      </c>
      <c r="B1812" s="248" t="s">
        <v>357</v>
      </c>
      <c r="C1812" s="248" t="str">
        <f t="shared" si="69"/>
        <v>Tangail Mirzapur</v>
      </c>
      <c r="D1812" s="366">
        <v>14</v>
      </c>
      <c r="E1812" s="366">
        <v>3</v>
      </c>
      <c r="F1812" s="366">
        <v>0</v>
      </c>
      <c r="G1812" s="366">
        <v>0</v>
      </c>
      <c r="H1812" s="366">
        <v>0</v>
      </c>
      <c r="I1812" s="366">
        <v>51</v>
      </c>
      <c r="J1812" s="366">
        <v>6</v>
      </c>
      <c r="K1812" s="366">
        <v>0</v>
      </c>
      <c r="L1812" s="366">
        <v>0</v>
      </c>
      <c r="M1812" s="366">
        <v>0</v>
      </c>
      <c r="N1812" s="366">
        <v>6</v>
      </c>
      <c r="O1812" s="366">
        <v>0</v>
      </c>
      <c r="P1812" s="366">
        <v>0</v>
      </c>
      <c r="Q1812" s="366">
        <v>0</v>
      </c>
      <c r="R1812" s="366">
        <v>0</v>
      </c>
      <c r="S1812" s="250"/>
      <c r="T1812" s="250"/>
      <c r="U1812" s="248" t="s">
        <v>77</v>
      </c>
      <c r="V1812" s="248" t="s">
        <v>357</v>
      </c>
      <c r="W1812" s="248" t="str">
        <f t="shared" si="70"/>
        <v>Tangail Mirzapur</v>
      </c>
      <c r="X1812" s="366">
        <v>1</v>
      </c>
      <c r="Y1812" s="366">
        <v>1</v>
      </c>
      <c r="Z1812" s="366">
        <v>0</v>
      </c>
      <c r="AA1812" s="366">
        <v>0</v>
      </c>
      <c r="AB1812" s="366">
        <v>0</v>
      </c>
      <c r="AC1812" s="366">
        <v>21</v>
      </c>
      <c r="AD1812" s="366">
        <v>3</v>
      </c>
      <c r="AE1812" s="366">
        <v>0</v>
      </c>
      <c r="AF1812" s="366">
        <v>0</v>
      </c>
      <c r="AG1812" s="366">
        <v>0</v>
      </c>
      <c r="AH1812" s="366">
        <v>5</v>
      </c>
      <c r="AI1812" s="366">
        <v>1</v>
      </c>
      <c r="AJ1812" s="366">
        <v>0</v>
      </c>
      <c r="AK1812" s="366">
        <v>0</v>
      </c>
      <c r="AL1812" s="366">
        <v>0</v>
      </c>
      <c r="AO1812" s="248" t="s">
        <v>77</v>
      </c>
      <c r="AP1812" s="248" t="s">
        <v>357</v>
      </c>
      <c r="AQ1812" s="248" t="str">
        <f t="shared" si="66"/>
        <v>Tangail Mirzapur</v>
      </c>
      <c r="AR1812" s="392">
        <v>0</v>
      </c>
      <c r="AS1812" s="392">
        <v>0</v>
      </c>
      <c r="AT1812" s="392">
        <v>0</v>
      </c>
      <c r="AU1812" s="392">
        <v>0</v>
      </c>
      <c r="AV1812" s="392">
        <v>0</v>
      </c>
      <c r="AW1812" s="392">
        <v>4</v>
      </c>
      <c r="AX1812" s="392">
        <v>0</v>
      </c>
      <c r="AY1812" s="392">
        <v>0</v>
      </c>
      <c r="AZ1812" s="392">
        <v>0</v>
      </c>
      <c r="BA1812" s="392">
        <v>0</v>
      </c>
      <c r="BB1812" s="392">
        <v>1</v>
      </c>
      <c r="BC1812" s="392">
        <v>0</v>
      </c>
      <c r="BD1812" s="392">
        <v>0</v>
      </c>
      <c r="BE1812" s="392">
        <v>0</v>
      </c>
      <c r="BF1812" s="392">
        <v>0</v>
      </c>
      <c r="BH1812" s="248" t="s">
        <v>77</v>
      </c>
      <c r="BI1812" s="248" t="s">
        <v>357</v>
      </c>
      <c r="BJ1812" s="248" t="str">
        <f t="shared" si="67"/>
        <v>Tangail Mirzapur</v>
      </c>
      <c r="BK1812" s="392">
        <v>0</v>
      </c>
      <c r="BL1812" s="392">
        <v>0</v>
      </c>
      <c r="BM1812" s="392">
        <v>0</v>
      </c>
      <c r="BN1812" s="392">
        <v>0</v>
      </c>
      <c r="BO1812" s="392">
        <v>0</v>
      </c>
      <c r="BP1812" s="392">
        <v>1</v>
      </c>
      <c r="BQ1812" s="392">
        <v>0</v>
      </c>
      <c r="BR1812" s="392">
        <v>0</v>
      </c>
      <c r="BS1812" s="392">
        <v>0</v>
      </c>
      <c r="BT1812" s="392">
        <v>0</v>
      </c>
      <c r="BU1812" s="392">
        <v>1</v>
      </c>
      <c r="BV1812" s="392">
        <v>0</v>
      </c>
      <c r="BW1812" s="392">
        <v>0</v>
      </c>
      <c r="BX1812" s="392">
        <v>0</v>
      </c>
      <c r="BY1812" s="392">
        <v>0</v>
      </c>
      <c r="CA1812" s="248" t="s">
        <v>77</v>
      </c>
      <c r="CB1812" s="248" t="s">
        <v>357</v>
      </c>
      <c r="CC1812" s="248" t="str">
        <f t="shared" si="63"/>
        <v>Tangail Mirzapur</v>
      </c>
      <c r="CD1812" s="395">
        <v>0</v>
      </c>
      <c r="CE1812" s="395">
        <v>0</v>
      </c>
      <c r="CF1812" s="395">
        <v>0</v>
      </c>
      <c r="CG1812" s="395">
        <v>0</v>
      </c>
      <c r="CH1812" s="395">
        <v>0</v>
      </c>
      <c r="CI1812" s="395">
        <v>0</v>
      </c>
      <c r="CJ1812" s="395">
        <v>0</v>
      </c>
      <c r="CK1812" s="395">
        <v>0</v>
      </c>
      <c r="CN1812" s="248" t="s">
        <v>77</v>
      </c>
      <c r="CO1812" s="248" t="s">
        <v>357</v>
      </c>
      <c r="CP1812" s="248" t="str">
        <f t="shared" si="68"/>
        <v>Tangail Mirzapur</v>
      </c>
      <c r="CQ1812" s="395">
        <v>0</v>
      </c>
      <c r="CR1812" s="395">
        <v>0</v>
      </c>
      <c r="CS1812" s="395">
        <v>0</v>
      </c>
      <c r="CT1812" s="395">
        <v>0</v>
      </c>
      <c r="CU1812" s="395">
        <v>0</v>
      </c>
      <c r="CV1812" s="395">
        <v>0</v>
      </c>
      <c r="CW1812" s="395">
        <v>0</v>
      </c>
      <c r="CX1812" s="395">
        <v>0</v>
      </c>
      <c r="CZ1812" s="248" t="s">
        <v>77</v>
      </c>
      <c r="DA1812" s="248" t="s">
        <v>357</v>
      </c>
      <c r="DB1812" s="248" t="str">
        <f t="shared" si="61"/>
        <v>Tangail Mirzapur</v>
      </c>
      <c r="DC1812" s="365">
        <v>7</v>
      </c>
      <c r="DD1812"/>
      <c r="DE1812" s="248" t="s">
        <v>77</v>
      </c>
      <c r="DF1812" s="248" t="s">
        <v>357</v>
      </c>
      <c r="DG1812" s="248" t="str">
        <f t="shared" si="62"/>
        <v>Tangail Mirzapur</v>
      </c>
      <c r="DH1812" s="365">
        <v>7</v>
      </c>
      <c r="DI1812"/>
      <c r="DJ1812" s="248" t="s">
        <v>77</v>
      </c>
      <c r="DK1812" s="248" t="s">
        <v>357</v>
      </c>
      <c r="DL1812" s="248" t="str">
        <f t="shared" si="64"/>
        <v>Tangail Mirzapur</v>
      </c>
      <c r="DM1812" s="365"/>
      <c r="DN1812"/>
      <c r="DO1812" s="248" t="s">
        <v>77</v>
      </c>
      <c r="DP1812" s="248" t="s">
        <v>357</v>
      </c>
      <c r="DQ1812" s="248" t="str">
        <f t="shared" si="65"/>
        <v>Tangail Mirzapur</v>
      </c>
      <c r="DR1812" s="365"/>
    </row>
    <row r="1813" spans="1:122" ht="15" hidden="1" x14ac:dyDescent="0.25">
      <c r="A1813" s="248" t="s">
        <v>77</v>
      </c>
      <c r="B1813" s="248" t="s">
        <v>358</v>
      </c>
      <c r="C1813" s="248" t="str">
        <f t="shared" si="69"/>
        <v>Tangail Mirzapur (Kumudini Hospital)</v>
      </c>
      <c r="D1813" s="366">
        <v>15</v>
      </c>
      <c r="E1813" s="366">
        <v>0</v>
      </c>
      <c r="F1813" s="366">
        <v>0</v>
      </c>
      <c r="G1813" s="366">
        <v>0</v>
      </c>
      <c r="H1813" s="366">
        <v>0</v>
      </c>
      <c r="I1813" s="366">
        <v>16</v>
      </c>
      <c r="J1813" s="366">
        <v>2</v>
      </c>
      <c r="K1813" s="366">
        <v>0</v>
      </c>
      <c r="L1813" s="366">
        <v>0</v>
      </c>
      <c r="M1813" s="366">
        <v>0</v>
      </c>
      <c r="N1813" s="366">
        <v>10</v>
      </c>
      <c r="O1813" s="366">
        <v>0</v>
      </c>
      <c r="P1813" s="366">
        <v>0</v>
      </c>
      <c r="Q1813" s="366">
        <v>0</v>
      </c>
      <c r="R1813" s="366">
        <v>0</v>
      </c>
      <c r="S1813" s="250"/>
      <c r="T1813" s="250"/>
      <c r="U1813" s="248" t="s">
        <v>77</v>
      </c>
      <c r="V1813" s="248" t="s">
        <v>358</v>
      </c>
      <c r="W1813" s="248" t="str">
        <f t="shared" si="70"/>
        <v>Tangail Mirzapur (Kumudini Hospital)</v>
      </c>
      <c r="X1813" s="366">
        <v>5</v>
      </c>
      <c r="Y1813" s="366">
        <v>0</v>
      </c>
      <c r="Z1813" s="366">
        <v>0</v>
      </c>
      <c r="AA1813" s="366">
        <v>0</v>
      </c>
      <c r="AB1813" s="366">
        <v>0</v>
      </c>
      <c r="AC1813" s="366">
        <v>7</v>
      </c>
      <c r="AD1813" s="366">
        <v>0</v>
      </c>
      <c r="AE1813" s="366">
        <v>0</v>
      </c>
      <c r="AF1813" s="366">
        <v>0</v>
      </c>
      <c r="AG1813" s="366">
        <v>0</v>
      </c>
      <c r="AH1813" s="366">
        <v>19</v>
      </c>
      <c r="AI1813" s="366">
        <v>0</v>
      </c>
      <c r="AJ1813" s="366">
        <v>0</v>
      </c>
      <c r="AK1813" s="366">
        <v>0</v>
      </c>
      <c r="AL1813" s="366">
        <v>0</v>
      </c>
      <c r="AO1813" s="248" t="s">
        <v>77</v>
      </c>
      <c r="AP1813" s="248" t="s">
        <v>358</v>
      </c>
      <c r="AQ1813" s="248" t="str">
        <f t="shared" si="66"/>
        <v>Tangail Mirzapur (Kumudini Hospital)</v>
      </c>
      <c r="AR1813" s="392">
        <v>0</v>
      </c>
      <c r="AS1813" s="392">
        <v>0</v>
      </c>
      <c r="AT1813" s="392">
        <v>0</v>
      </c>
      <c r="AU1813" s="392">
        <v>0</v>
      </c>
      <c r="AV1813" s="392">
        <v>0</v>
      </c>
      <c r="AW1813" s="392">
        <v>0</v>
      </c>
      <c r="AX1813" s="392">
        <v>0</v>
      </c>
      <c r="AY1813" s="392">
        <v>0</v>
      </c>
      <c r="AZ1813" s="392">
        <v>0</v>
      </c>
      <c r="BA1813" s="392">
        <v>0</v>
      </c>
      <c r="BB1813" s="392">
        <v>2</v>
      </c>
      <c r="BC1813" s="392">
        <v>0</v>
      </c>
      <c r="BD1813" s="392">
        <v>0</v>
      </c>
      <c r="BE1813" s="392">
        <v>0</v>
      </c>
      <c r="BF1813" s="392">
        <v>0</v>
      </c>
      <c r="BH1813" s="248" t="s">
        <v>77</v>
      </c>
      <c r="BI1813" s="248" t="s">
        <v>358</v>
      </c>
      <c r="BJ1813" s="248" t="str">
        <f t="shared" si="67"/>
        <v>Tangail Mirzapur (Kumudini Hospital)</v>
      </c>
      <c r="BK1813" s="392">
        <v>0</v>
      </c>
      <c r="BL1813" s="392">
        <v>0</v>
      </c>
      <c r="BM1813" s="392">
        <v>0</v>
      </c>
      <c r="BN1813" s="392">
        <v>0</v>
      </c>
      <c r="BO1813" s="392">
        <v>0</v>
      </c>
      <c r="BP1813" s="392">
        <v>1</v>
      </c>
      <c r="BQ1813" s="392">
        <v>0</v>
      </c>
      <c r="BR1813" s="392">
        <v>0</v>
      </c>
      <c r="BS1813" s="392">
        <v>0</v>
      </c>
      <c r="BT1813" s="392">
        <v>0</v>
      </c>
      <c r="BU1813" s="392">
        <v>1</v>
      </c>
      <c r="BV1813" s="392">
        <v>0</v>
      </c>
      <c r="BW1813" s="392">
        <v>0</v>
      </c>
      <c r="BX1813" s="392">
        <v>0</v>
      </c>
      <c r="BY1813" s="392">
        <v>0</v>
      </c>
      <c r="CA1813" s="248" t="s">
        <v>77</v>
      </c>
      <c r="CB1813" s="248" t="s">
        <v>358</v>
      </c>
      <c r="CC1813" s="248" t="str">
        <f t="shared" si="63"/>
        <v>Tangail Mirzapur (Kumudini Hospital)</v>
      </c>
      <c r="CD1813" s="395">
        <v>0</v>
      </c>
      <c r="CE1813" s="395">
        <v>0</v>
      </c>
      <c r="CF1813" s="395">
        <v>0</v>
      </c>
      <c r="CG1813" s="395">
        <v>0</v>
      </c>
      <c r="CH1813" s="395">
        <v>0</v>
      </c>
      <c r="CI1813" s="395">
        <v>0</v>
      </c>
      <c r="CJ1813" s="395">
        <v>0</v>
      </c>
      <c r="CK1813" s="395">
        <v>0</v>
      </c>
      <c r="CN1813" s="248" t="s">
        <v>77</v>
      </c>
      <c r="CO1813" s="248" t="s">
        <v>358</v>
      </c>
      <c r="CP1813" s="248" t="str">
        <f t="shared" si="68"/>
        <v>Tangail Mirzapur (Kumudini Hospital)</v>
      </c>
      <c r="CQ1813" s="395">
        <v>0</v>
      </c>
      <c r="CR1813" s="395">
        <v>0</v>
      </c>
      <c r="CS1813" s="395">
        <v>0</v>
      </c>
      <c r="CT1813" s="395">
        <v>0</v>
      </c>
      <c r="CU1813" s="395">
        <v>0</v>
      </c>
      <c r="CV1813" s="395">
        <v>0</v>
      </c>
      <c r="CW1813" s="395">
        <v>0</v>
      </c>
      <c r="CX1813" s="395">
        <v>0</v>
      </c>
      <c r="CZ1813" s="248" t="s">
        <v>77</v>
      </c>
      <c r="DA1813" s="248" t="s">
        <v>358</v>
      </c>
      <c r="DB1813" s="248" t="str">
        <f t="shared" si="61"/>
        <v>Tangail Mirzapur (Kumudini Hospital)</v>
      </c>
      <c r="DC1813" s="365">
        <v>2</v>
      </c>
      <c r="DD1813"/>
      <c r="DE1813" s="248" t="s">
        <v>77</v>
      </c>
      <c r="DF1813" s="248" t="s">
        <v>358</v>
      </c>
      <c r="DG1813" s="248" t="str">
        <f t="shared" si="62"/>
        <v>Tangail Mirzapur (Kumudini Hospital)</v>
      </c>
      <c r="DH1813" s="365">
        <v>2</v>
      </c>
      <c r="DI1813"/>
      <c r="DJ1813" s="248" t="s">
        <v>77</v>
      </c>
      <c r="DK1813" s="248" t="s">
        <v>358</v>
      </c>
      <c r="DL1813" s="248" t="str">
        <f t="shared" si="64"/>
        <v>Tangail Mirzapur (Kumudini Hospital)</v>
      </c>
      <c r="DM1813" s="365"/>
      <c r="DN1813"/>
      <c r="DO1813" s="248" t="s">
        <v>77</v>
      </c>
      <c r="DP1813" s="248" t="s">
        <v>358</v>
      </c>
      <c r="DQ1813" s="248" t="str">
        <f t="shared" si="65"/>
        <v>Tangail Mirzapur (Kumudini Hospital)</v>
      </c>
      <c r="DR1813" s="365"/>
    </row>
    <row r="1814" spans="1:122" ht="15" hidden="1" x14ac:dyDescent="0.25">
      <c r="A1814" s="248" t="s">
        <v>77</v>
      </c>
      <c r="B1814" s="248" t="s">
        <v>962</v>
      </c>
      <c r="C1814" s="248" t="str">
        <f>A1814&amp;" "&amp;B1814</f>
        <v>Tangail Mirzapur 2nd Lab (Gorai)</v>
      </c>
      <c r="D1814" s="366">
        <v>23</v>
      </c>
      <c r="E1814" s="366">
        <v>0</v>
      </c>
      <c r="F1814" s="366">
        <v>0</v>
      </c>
      <c r="G1814" s="366">
        <v>0</v>
      </c>
      <c r="H1814" s="366">
        <v>0</v>
      </c>
      <c r="I1814" s="366">
        <v>8</v>
      </c>
      <c r="J1814" s="366">
        <v>2</v>
      </c>
      <c r="K1814" s="366">
        <v>0</v>
      </c>
      <c r="L1814" s="366">
        <v>0</v>
      </c>
      <c r="M1814" s="366">
        <v>0</v>
      </c>
      <c r="N1814" s="366">
        <v>0</v>
      </c>
      <c r="O1814" s="366">
        <v>0</v>
      </c>
      <c r="P1814" s="366">
        <v>0</v>
      </c>
      <c r="Q1814" s="366">
        <v>0</v>
      </c>
      <c r="R1814" s="366">
        <v>0</v>
      </c>
      <c r="S1814" s="250"/>
      <c r="T1814" s="250"/>
      <c r="U1814" s="248" t="s">
        <v>77</v>
      </c>
      <c r="V1814" s="248" t="s">
        <v>962</v>
      </c>
      <c r="W1814" s="248" t="str">
        <f>U1814&amp;" "&amp;V1814</f>
        <v>Tangail Mirzapur 2nd Lab (Gorai)</v>
      </c>
      <c r="X1814" s="366">
        <v>5</v>
      </c>
      <c r="Y1814" s="366">
        <v>0</v>
      </c>
      <c r="Z1814" s="366">
        <v>0</v>
      </c>
      <c r="AA1814" s="366">
        <v>0</v>
      </c>
      <c r="AB1814" s="366">
        <v>0</v>
      </c>
      <c r="AC1814" s="366">
        <v>4</v>
      </c>
      <c r="AD1814" s="366">
        <v>1</v>
      </c>
      <c r="AE1814" s="366">
        <v>0</v>
      </c>
      <c r="AF1814" s="366">
        <v>0</v>
      </c>
      <c r="AG1814" s="366">
        <v>0</v>
      </c>
      <c r="AH1814" s="366">
        <v>0</v>
      </c>
      <c r="AI1814" s="366">
        <v>0</v>
      </c>
      <c r="AJ1814" s="366">
        <v>0</v>
      </c>
      <c r="AK1814" s="366">
        <v>0</v>
      </c>
      <c r="AL1814" s="366">
        <v>0</v>
      </c>
      <c r="AO1814" s="248" t="s">
        <v>77</v>
      </c>
      <c r="AP1814" s="248" t="s">
        <v>962</v>
      </c>
      <c r="AQ1814" s="248" t="str">
        <f t="shared" si="66"/>
        <v>Tangail Mirzapur 2nd Lab (Gorai)</v>
      </c>
      <c r="AR1814" s="392">
        <v>0</v>
      </c>
      <c r="AS1814" s="392">
        <v>0</v>
      </c>
      <c r="AT1814" s="392">
        <v>0</v>
      </c>
      <c r="AU1814" s="392">
        <v>0</v>
      </c>
      <c r="AV1814" s="392">
        <v>0</v>
      </c>
      <c r="AW1814" s="392">
        <v>0</v>
      </c>
      <c r="AX1814" s="392">
        <v>0</v>
      </c>
      <c r="AY1814" s="392">
        <v>0</v>
      </c>
      <c r="AZ1814" s="392">
        <v>0</v>
      </c>
      <c r="BA1814" s="392">
        <v>0</v>
      </c>
      <c r="BB1814" s="392">
        <v>0</v>
      </c>
      <c r="BC1814" s="392">
        <v>0</v>
      </c>
      <c r="BD1814" s="392">
        <v>0</v>
      </c>
      <c r="BE1814" s="392">
        <v>0</v>
      </c>
      <c r="BF1814" s="392">
        <v>0</v>
      </c>
      <c r="BH1814" s="248" t="s">
        <v>77</v>
      </c>
      <c r="BI1814" s="248" t="s">
        <v>962</v>
      </c>
      <c r="BJ1814" s="248" t="str">
        <f t="shared" si="67"/>
        <v>Tangail Mirzapur 2nd Lab (Gorai)</v>
      </c>
      <c r="BK1814" s="392">
        <v>0</v>
      </c>
      <c r="BL1814" s="392">
        <v>0</v>
      </c>
      <c r="BM1814" s="392">
        <v>0</v>
      </c>
      <c r="BN1814" s="392">
        <v>0</v>
      </c>
      <c r="BO1814" s="392">
        <v>0</v>
      </c>
      <c r="BP1814" s="392">
        <v>0</v>
      </c>
      <c r="BQ1814" s="392">
        <v>0</v>
      </c>
      <c r="BR1814" s="392">
        <v>0</v>
      </c>
      <c r="BS1814" s="392">
        <v>0</v>
      </c>
      <c r="BT1814" s="392">
        <v>0</v>
      </c>
      <c r="BU1814" s="392">
        <v>0</v>
      </c>
      <c r="BV1814" s="392">
        <v>0</v>
      </c>
      <c r="BW1814" s="392">
        <v>0</v>
      </c>
      <c r="BX1814" s="392">
        <v>0</v>
      </c>
      <c r="BY1814" s="392">
        <v>0</v>
      </c>
      <c r="CA1814" s="248" t="s">
        <v>77</v>
      </c>
      <c r="CB1814" s="248" t="s">
        <v>962</v>
      </c>
      <c r="CC1814" s="248" t="str">
        <f>CA1814&amp;" "&amp;CB1814</f>
        <v>Tangail Mirzapur 2nd Lab (Gorai)</v>
      </c>
      <c r="CD1814" s="395">
        <v>0</v>
      </c>
      <c r="CE1814" s="395">
        <v>0</v>
      </c>
      <c r="CF1814" s="395">
        <v>0</v>
      </c>
      <c r="CG1814" s="395">
        <v>0</v>
      </c>
      <c r="CH1814" s="395">
        <v>0</v>
      </c>
      <c r="CI1814" s="395">
        <v>0</v>
      </c>
      <c r="CJ1814" s="395">
        <v>0</v>
      </c>
      <c r="CK1814" s="395">
        <v>0</v>
      </c>
      <c r="CN1814" s="248" t="s">
        <v>77</v>
      </c>
      <c r="CO1814" s="248" t="s">
        <v>962</v>
      </c>
      <c r="CP1814" s="248" t="str">
        <f t="shared" si="68"/>
        <v>Tangail Mirzapur 2nd Lab (Gorai)</v>
      </c>
      <c r="CQ1814" s="395">
        <v>0</v>
      </c>
      <c r="CR1814" s="395">
        <v>0</v>
      </c>
      <c r="CS1814" s="395">
        <v>0</v>
      </c>
      <c r="CT1814" s="395">
        <v>0</v>
      </c>
      <c r="CU1814" s="395">
        <v>0</v>
      </c>
      <c r="CV1814" s="395">
        <v>0</v>
      </c>
      <c r="CW1814" s="395">
        <v>0</v>
      </c>
      <c r="CX1814" s="395">
        <v>0</v>
      </c>
      <c r="CZ1814" s="248" t="s">
        <v>77</v>
      </c>
      <c r="DA1814" s="248" t="s">
        <v>962</v>
      </c>
      <c r="DB1814" s="248" t="str">
        <f t="shared" si="61"/>
        <v>Tangail Mirzapur 2nd Lab (Gorai)</v>
      </c>
      <c r="DC1814" s="365">
        <v>0</v>
      </c>
      <c r="DD1814"/>
      <c r="DE1814" s="248" t="s">
        <v>77</v>
      </c>
      <c r="DF1814" s="248" t="s">
        <v>962</v>
      </c>
      <c r="DG1814" s="248" t="str">
        <f t="shared" si="62"/>
        <v>Tangail Mirzapur 2nd Lab (Gorai)</v>
      </c>
      <c r="DH1814" s="365">
        <v>1</v>
      </c>
      <c r="DI1814"/>
      <c r="DJ1814" s="248" t="s">
        <v>77</v>
      </c>
      <c r="DK1814" s="248" t="s">
        <v>962</v>
      </c>
      <c r="DL1814" s="248" t="str">
        <f t="shared" si="64"/>
        <v>Tangail Mirzapur 2nd Lab (Gorai)</v>
      </c>
      <c r="DM1814" s="365"/>
      <c r="DN1814"/>
      <c r="DO1814" s="248" t="s">
        <v>77</v>
      </c>
      <c r="DP1814" s="248" t="s">
        <v>962</v>
      </c>
      <c r="DQ1814" s="248" t="str">
        <f t="shared" si="65"/>
        <v>Tangail Mirzapur 2nd Lab (Gorai)</v>
      </c>
      <c r="DR1814" s="365"/>
    </row>
    <row r="1815" spans="1:122" ht="15" hidden="1" x14ac:dyDescent="0.25">
      <c r="A1815" s="248" t="s">
        <v>77</v>
      </c>
      <c r="B1815" s="248" t="s">
        <v>359</v>
      </c>
      <c r="C1815" s="248" t="str">
        <f t="shared" si="69"/>
        <v>Tangail Nagarpur</v>
      </c>
      <c r="D1815" s="366">
        <v>69</v>
      </c>
      <c r="E1815" s="366">
        <v>8</v>
      </c>
      <c r="F1815" s="366">
        <v>0</v>
      </c>
      <c r="G1815" s="366">
        <v>0</v>
      </c>
      <c r="H1815" s="366">
        <v>0</v>
      </c>
      <c r="I1815" s="366">
        <v>15</v>
      </c>
      <c r="J1815" s="366">
        <v>6</v>
      </c>
      <c r="K1815" s="366">
        <v>0</v>
      </c>
      <c r="L1815" s="366">
        <v>0</v>
      </c>
      <c r="M1815" s="366">
        <v>0</v>
      </c>
      <c r="N1815" s="366">
        <v>9</v>
      </c>
      <c r="O1815" s="366">
        <v>0</v>
      </c>
      <c r="P1815" s="366">
        <v>0</v>
      </c>
      <c r="Q1815" s="366">
        <v>0</v>
      </c>
      <c r="R1815" s="366">
        <v>0</v>
      </c>
      <c r="S1815" s="250"/>
      <c r="T1815" s="250"/>
      <c r="U1815" s="248" t="s">
        <v>77</v>
      </c>
      <c r="V1815" s="248" t="s">
        <v>359</v>
      </c>
      <c r="W1815" s="248" t="str">
        <f t="shared" si="70"/>
        <v>Tangail Nagarpur</v>
      </c>
      <c r="X1815" s="366">
        <v>25</v>
      </c>
      <c r="Y1815" s="366">
        <v>4</v>
      </c>
      <c r="Z1815" s="366">
        <v>0</v>
      </c>
      <c r="AA1815" s="366">
        <v>0</v>
      </c>
      <c r="AB1815" s="366">
        <v>0</v>
      </c>
      <c r="AC1815" s="366">
        <v>7</v>
      </c>
      <c r="AD1815" s="366">
        <v>5</v>
      </c>
      <c r="AE1815" s="366">
        <v>0</v>
      </c>
      <c r="AF1815" s="366">
        <v>0</v>
      </c>
      <c r="AG1815" s="366">
        <v>0</v>
      </c>
      <c r="AH1815" s="366">
        <v>7</v>
      </c>
      <c r="AI1815" s="366">
        <v>2</v>
      </c>
      <c r="AJ1815" s="366">
        <v>0</v>
      </c>
      <c r="AK1815" s="366">
        <v>0</v>
      </c>
      <c r="AL1815" s="366">
        <v>0</v>
      </c>
      <c r="AO1815" s="248" t="s">
        <v>77</v>
      </c>
      <c r="AP1815" s="248" t="s">
        <v>359</v>
      </c>
      <c r="AQ1815" s="248" t="str">
        <f t="shared" si="66"/>
        <v>Tangail Nagarpur</v>
      </c>
      <c r="AR1815" s="392">
        <v>0</v>
      </c>
      <c r="AS1815" s="392">
        <v>0</v>
      </c>
      <c r="AT1815" s="392">
        <v>0</v>
      </c>
      <c r="AU1815" s="392">
        <v>0</v>
      </c>
      <c r="AV1815" s="392">
        <v>0</v>
      </c>
      <c r="AW1815" s="392">
        <v>0</v>
      </c>
      <c r="AX1815" s="392">
        <v>1</v>
      </c>
      <c r="AY1815" s="392">
        <v>0</v>
      </c>
      <c r="AZ1815" s="392">
        <v>0</v>
      </c>
      <c r="BA1815" s="392">
        <v>0</v>
      </c>
      <c r="BB1815" s="392">
        <v>2</v>
      </c>
      <c r="BC1815" s="392">
        <v>0</v>
      </c>
      <c r="BD1815" s="392">
        <v>0</v>
      </c>
      <c r="BE1815" s="392">
        <v>0</v>
      </c>
      <c r="BF1815" s="392">
        <v>0</v>
      </c>
      <c r="BH1815" s="248" t="s">
        <v>77</v>
      </c>
      <c r="BI1815" s="248" t="s">
        <v>359</v>
      </c>
      <c r="BJ1815" s="248" t="str">
        <f t="shared" si="67"/>
        <v>Tangail Nagarpur</v>
      </c>
      <c r="BK1815" s="392">
        <v>1</v>
      </c>
      <c r="BL1815" s="392">
        <v>0</v>
      </c>
      <c r="BM1815" s="392">
        <v>0</v>
      </c>
      <c r="BN1815" s="392">
        <v>0</v>
      </c>
      <c r="BO1815" s="392">
        <v>0</v>
      </c>
      <c r="BP1815" s="392">
        <v>0</v>
      </c>
      <c r="BQ1815" s="392">
        <v>0</v>
      </c>
      <c r="BR1815" s="392">
        <v>0</v>
      </c>
      <c r="BS1815" s="392">
        <v>0</v>
      </c>
      <c r="BT1815" s="392">
        <v>0</v>
      </c>
      <c r="BU1815" s="392">
        <v>0</v>
      </c>
      <c r="BV1815" s="392">
        <v>0</v>
      </c>
      <c r="BW1815" s="392">
        <v>0</v>
      </c>
      <c r="BX1815" s="392">
        <v>0</v>
      </c>
      <c r="BY1815" s="392">
        <v>0</v>
      </c>
      <c r="CA1815" s="248" t="s">
        <v>77</v>
      </c>
      <c r="CB1815" s="248" t="s">
        <v>359</v>
      </c>
      <c r="CC1815" s="248" t="str">
        <f t="shared" ref="CC1815:CC1879" si="71">CA1815&amp;" "&amp;CB1815</f>
        <v>Tangail Nagarpur</v>
      </c>
      <c r="CD1815" s="395">
        <v>0</v>
      </c>
      <c r="CE1815" s="395">
        <v>0</v>
      </c>
      <c r="CF1815" s="395">
        <v>0</v>
      </c>
      <c r="CG1815" s="395">
        <v>0</v>
      </c>
      <c r="CH1815" s="395">
        <v>0</v>
      </c>
      <c r="CI1815" s="395">
        <v>0</v>
      </c>
      <c r="CJ1815" s="395">
        <v>0</v>
      </c>
      <c r="CK1815" s="395">
        <v>0</v>
      </c>
      <c r="CN1815" s="248" t="s">
        <v>77</v>
      </c>
      <c r="CO1815" s="248" t="s">
        <v>359</v>
      </c>
      <c r="CP1815" s="248" t="str">
        <f t="shared" si="68"/>
        <v>Tangail Nagarpur</v>
      </c>
      <c r="CQ1815" s="395">
        <v>0</v>
      </c>
      <c r="CR1815" s="395">
        <v>0</v>
      </c>
      <c r="CS1815" s="395">
        <v>0</v>
      </c>
      <c r="CT1815" s="395">
        <v>0</v>
      </c>
      <c r="CU1815" s="395">
        <v>0</v>
      </c>
      <c r="CV1815" s="395">
        <v>0</v>
      </c>
      <c r="CW1815" s="395">
        <v>0</v>
      </c>
      <c r="CX1815" s="395">
        <v>0</v>
      </c>
      <c r="CZ1815" s="248" t="s">
        <v>77</v>
      </c>
      <c r="DA1815" s="248" t="s">
        <v>359</v>
      </c>
      <c r="DB1815" s="248" t="str">
        <f t="shared" si="61"/>
        <v>Tangail Nagarpur</v>
      </c>
      <c r="DC1815" s="365">
        <v>12</v>
      </c>
      <c r="DD1815"/>
      <c r="DE1815" s="248" t="s">
        <v>77</v>
      </c>
      <c r="DF1815" s="248" t="s">
        <v>359</v>
      </c>
      <c r="DG1815" s="248" t="str">
        <f t="shared" si="62"/>
        <v>Tangail Nagarpur</v>
      </c>
      <c r="DH1815" s="365">
        <v>20</v>
      </c>
      <c r="DI1815"/>
      <c r="DJ1815" s="248" t="s">
        <v>77</v>
      </c>
      <c r="DK1815" s="248" t="s">
        <v>359</v>
      </c>
      <c r="DL1815" s="248" t="str">
        <f t="shared" si="64"/>
        <v>Tangail Nagarpur</v>
      </c>
      <c r="DM1815" s="365"/>
      <c r="DN1815"/>
      <c r="DO1815" s="248" t="s">
        <v>77</v>
      </c>
      <c r="DP1815" s="248" t="s">
        <v>359</v>
      </c>
      <c r="DQ1815" s="248" t="str">
        <f t="shared" si="65"/>
        <v>Tangail Nagarpur</v>
      </c>
      <c r="DR1815" s="365"/>
    </row>
    <row r="1816" spans="1:122" ht="15" hidden="1" x14ac:dyDescent="0.25">
      <c r="A1816" s="248" t="s">
        <v>77</v>
      </c>
      <c r="B1816" s="248" t="s">
        <v>360</v>
      </c>
      <c r="C1816" s="248" t="str">
        <f t="shared" si="69"/>
        <v>Tangail Shakhipur</v>
      </c>
      <c r="D1816" s="366">
        <v>24</v>
      </c>
      <c r="E1816" s="366">
        <v>0</v>
      </c>
      <c r="F1816" s="366">
        <v>0</v>
      </c>
      <c r="G1816" s="366">
        <v>0</v>
      </c>
      <c r="H1816" s="366">
        <v>0</v>
      </c>
      <c r="I1816" s="366">
        <v>10</v>
      </c>
      <c r="J1816" s="366">
        <v>0</v>
      </c>
      <c r="K1816" s="366">
        <v>0</v>
      </c>
      <c r="L1816" s="366">
        <v>0</v>
      </c>
      <c r="M1816" s="366">
        <v>0</v>
      </c>
      <c r="N1816" s="366">
        <v>9</v>
      </c>
      <c r="O1816" s="366">
        <v>1</v>
      </c>
      <c r="P1816" s="366">
        <v>0</v>
      </c>
      <c r="Q1816" s="366">
        <v>0</v>
      </c>
      <c r="R1816" s="366">
        <v>0</v>
      </c>
      <c r="S1816" s="250"/>
      <c r="T1816" s="250"/>
      <c r="U1816" s="248" t="s">
        <v>77</v>
      </c>
      <c r="V1816" s="248" t="s">
        <v>360</v>
      </c>
      <c r="W1816" s="248" t="str">
        <f t="shared" si="70"/>
        <v>Tangail Shakhipur</v>
      </c>
      <c r="X1816" s="366">
        <v>7</v>
      </c>
      <c r="Y1816" s="366">
        <v>0</v>
      </c>
      <c r="Z1816" s="366">
        <v>0</v>
      </c>
      <c r="AA1816" s="366">
        <v>0</v>
      </c>
      <c r="AB1816" s="366">
        <v>0</v>
      </c>
      <c r="AC1816" s="366">
        <v>4</v>
      </c>
      <c r="AD1816" s="366">
        <v>0</v>
      </c>
      <c r="AE1816" s="366">
        <v>0</v>
      </c>
      <c r="AF1816" s="366">
        <v>0</v>
      </c>
      <c r="AG1816" s="366">
        <v>0</v>
      </c>
      <c r="AH1816" s="366">
        <v>5</v>
      </c>
      <c r="AI1816" s="366">
        <v>0</v>
      </c>
      <c r="AJ1816" s="366">
        <v>0</v>
      </c>
      <c r="AK1816" s="366">
        <v>0</v>
      </c>
      <c r="AL1816" s="366">
        <v>0</v>
      </c>
      <c r="AO1816" s="248" t="s">
        <v>77</v>
      </c>
      <c r="AP1816" s="248" t="s">
        <v>360</v>
      </c>
      <c r="AQ1816" s="248" t="str">
        <f t="shared" si="66"/>
        <v>Tangail Shakhipur</v>
      </c>
      <c r="AR1816" s="392">
        <v>0</v>
      </c>
      <c r="AS1816" s="392">
        <v>0</v>
      </c>
      <c r="AT1816" s="392">
        <v>0</v>
      </c>
      <c r="AU1816" s="392">
        <v>0</v>
      </c>
      <c r="AV1816" s="392">
        <v>0</v>
      </c>
      <c r="AW1816" s="392">
        <v>0</v>
      </c>
      <c r="AX1816" s="392">
        <v>0</v>
      </c>
      <c r="AY1816" s="392">
        <v>0</v>
      </c>
      <c r="AZ1816" s="392">
        <v>0</v>
      </c>
      <c r="BA1816" s="392">
        <v>0</v>
      </c>
      <c r="BB1816" s="392">
        <v>2</v>
      </c>
      <c r="BC1816" s="392">
        <v>0</v>
      </c>
      <c r="BD1816" s="392">
        <v>0</v>
      </c>
      <c r="BE1816" s="392">
        <v>0</v>
      </c>
      <c r="BF1816" s="392">
        <v>0</v>
      </c>
      <c r="BH1816" s="248" t="s">
        <v>77</v>
      </c>
      <c r="BI1816" s="248" t="s">
        <v>360</v>
      </c>
      <c r="BJ1816" s="248" t="str">
        <f t="shared" si="67"/>
        <v>Tangail Shakhipur</v>
      </c>
      <c r="BK1816" s="392">
        <v>0</v>
      </c>
      <c r="BL1816" s="392">
        <v>0</v>
      </c>
      <c r="BM1816" s="392">
        <v>0</v>
      </c>
      <c r="BN1816" s="392">
        <v>0</v>
      </c>
      <c r="BO1816" s="392">
        <v>0</v>
      </c>
      <c r="BP1816" s="392">
        <v>0</v>
      </c>
      <c r="BQ1816" s="392">
        <v>0</v>
      </c>
      <c r="BR1816" s="392">
        <v>0</v>
      </c>
      <c r="BS1816" s="392">
        <v>0</v>
      </c>
      <c r="BT1816" s="392">
        <v>0</v>
      </c>
      <c r="BU1816" s="392">
        <v>1</v>
      </c>
      <c r="BV1816" s="392">
        <v>0</v>
      </c>
      <c r="BW1816" s="392">
        <v>0</v>
      </c>
      <c r="BX1816" s="392">
        <v>0</v>
      </c>
      <c r="BY1816" s="392">
        <v>0</v>
      </c>
      <c r="CA1816" s="248" t="s">
        <v>77</v>
      </c>
      <c r="CB1816" s="248" t="s">
        <v>360</v>
      </c>
      <c r="CC1816" s="248" t="str">
        <f t="shared" si="71"/>
        <v>Tangail Shakhipur</v>
      </c>
      <c r="CD1816" s="395">
        <v>0</v>
      </c>
      <c r="CE1816" s="395">
        <v>0</v>
      </c>
      <c r="CF1816" s="395">
        <v>0</v>
      </c>
      <c r="CG1816" s="395">
        <v>0</v>
      </c>
      <c r="CH1816" s="395">
        <v>0</v>
      </c>
      <c r="CI1816" s="395">
        <v>0</v>
      </c>
      <c r="CJ1816" s="395">
        <v>0</v>
      </c>
      <c r="CK1816" s="395">
        <v>0</v>
      </c>
      <c r="CN1816" s="248" t="s">
        <v>77</v>
      </c>
      <c r="CO1816" s="248" t="s">
        <v>360</v>
      </c>
      <c r="CP1816" s="248" t="str">
        <f t="shared" si="68"/>
        <v>Tangail Shakhipur</v>
      </c>
      <c r="CQ1816" s="395">
        <v>0</v>
      </c>
      <c r="CR1816" s="395">
        <v>0</v>
      </c>
      <c r="CS1816" s="395">
        <v>0</v>
      </c>
      <c r="CT1816" s="395">
        <v>0</v>
      </c>
      <c r="CU1816" s="395">
        <v>0</v>
      </c>
      <c r="CV1816" s="395">
        <v>0</v>
      </c>
      <c r="CW1816" s="395">
        <v>0</v>
      </c>
      <c r="CX1816" s="395">
        <v>0</v>
      </c>
      <c r="CZ1816" s="248" t="s">
        <v>77</v>
      </c>
      <c r="DA1816" s="248" t="s">
        <v>360</v>
      </c>
      <c r="DB1816" s="248" t="str">
        <f t="shared" si="61"/>
        <v>Tangail Shakhipur</v>
      </c>
      <c r="DC1816" s="365">
        <v>3</v>
      </c>
      <c r="DD1816"/>
      <c r="DE1816" s="248" t="s">
        <v>77</v>
      </c>
      <c r="DF1816" s="248" t="s">
        <v>360</v>
      </c>
      <c r="DG1816" s="248" t="str">
        <f t="shared" si="62"/>
        <v>Tangail Shakhipur</v>
      </c>
      <c r="DH1816" s="365">
        <v>11</v>
      </c>
      <c r="DI1816"/>
      <c r="DJ1816" s="248" t="s">
        <v>77</v>
      </c>
      <c r="DK1816" s="248" t="s">
        <v>360</v>
      </c>
      <c r="DL1816" s="248" t="str">
        <f t="shared" si="64"/>
        <v>Tangail Shakhipur</v>
      </c>
      <c r="DM1816" s="365"/>
      <c r="DN1816"/>
      <c r="DO1816" s="248" t="s">
        <v>77</v>
      </c>
      <c r="DP1816" s="248" t="s">
        <v>360</v>
      </c>
      <c r="DQ1816" s="248" t="str">
        <f t="shared" si="65"/>
        <v>Tangail Shakhipur</v>
      </c>
      <c r="DR1816" s="365"/>
    </row>
    <row r="1817" spans="1:122" ht="15" hidden="1" x14ac:dyDescent="0.25">
      <c r="A1817" s="248" t="s">
        <v>77</v>
      </c>
      <c r="B1817" s="227" t="s">
        <v>361</v>
      </c>
      <c r="C1817" s="248" t="str">
        <f t="shared" si="69"/>
        <v>Tangail Tangail Sadar</v>
      </c>
      <c r="D1817" s="366">
        <v>26</v>
      </c>
      <c r="E1817" s="366">
        <v>2</v>
      </c>
      <c r="F1817" s="366">
        <v>0</v>
      </c>
      <c r="G1817" s="366">
        <v>0</v>
      </c>
      <c r="H1817" s="366">
        <v>0</v>
      </c>
      <c r="I1817" s="366">
        <v>12</v>
      </c>
      <c r="J1817" s="366">
        <v>6</v>
      </c>
      <c r="K1817" s="366">
        <v>0</v>
      </c>
      <c r="L1817" s="366">
        <v>1</v>
      </c>
      <c r="M1817" s="366">
        <v>0</v>
      </c>
      <c r="N1817" s="366">
        <v>16</v>
      </c>
      <c r="O1817" s="366">
        <v>1</v>
      </c>
      <c r="P1817" s="366">
        <v>0</v>
      </c>
      <c r="Q1817" s="366">
        <v>0</v>
      </c>
      <c r="R1817" s="366">
        <v>0</v>
      </c>
      <c r="S1817" s="250"/>
      <c r="T1817" s="250"/>
      <c r="U1817" s="248" t="s">
        <v>77</v>
      </c>
      <c r="V1817" s="227" t="s">
        <v>361</v>
      </c>
      <c r="W1817" s="248" t="str">
        <f t="shared" si="70"/>
        <v>Tangail Tangail Sadar</v>
      </c>
      <c r="X1817" s="366">
        <v>10</v>
      </c>
      <c r="Y1817" s="366">
        <v>0</v>
      </c>
      <c r="Z1817" s="366">
        <v>0</v>
      </c>
      <c r="AA1817" s="366">
        <v>0</v>
      </c>
      <c r="AB1817" s="366">
        <v>0</v>
      </c>
      <c r="AC1817" s="366">
        <v>9</v>
      </c>
      <c r="AD1817" s="366">
        <v>3</v>
      </c>
      <c r="AE1817" s="366">
        <v>0</v>
      </c>
      <c r="AF1817" s="366">
        <v>0</v>
      </c>
      <c r="AG1817" s="366">
        <v>0</v>
      </c>
      <c r="AH1817" s="366">
        <v>16</v>
      </c>
      <c r="AI1817" s="366">
        <v>2</v>
      </c>
      <c r="AJ1817" s="366">
        <v>0</v>
      </c>
      <c r="AK1817" s="366">
        <v>0</v>
      </c>
      <c r="AL1817" s="366">
        <v>0</v>
      </c>
      <c r="AO1817" s="248" t="s">
        <v>77</v>
      </c>
      <c r="AP1817" s="227" t="s">
        <v>361</v>
      </c>
      <c r="AQ1817" s="248" t="str">
        <f t="shared" si="66"/>
        <v>Tangail Tangail Sadar</v>
      </c>
      <c r="AR1817" s="392">
        <v>3</v>
      </c>
      <c r="AS1817" s="392">
        <v>0</v>
      </c>
      <c r="AT1817" s="392">
        <v>0</v>
      </c>
      <c r="AU1817" s="392">
        <v>0</v>
      </c>
      <c r="AV1817" s="392">
        <v>0</v>
      </c>
      <c r="AW1817" s="392">
        <v>1</v>
      </c>
      <c r="AX1817" s="392">
        <v>0</v>
      </c>
      <c r="AY1817" s="392">
        <v>0</v>
      </c>
      <c r="AZ1817" s="392">
        <v>0</v>
      </c>
      <c r="BA1817" s="392">
        <v>0</v>
      </c>
      <c r="BB1817" s="392">
        <v>2</v>
      </c>
      <c r="BC1817" s="392">
        <v>0</v>
      </c>
      <c r="BD1817" s="392">
        <v>0</v>
      </c>
      <c r="BE1817" s="392">
        <v>0</v>
      </c>
      <c r="BF1817" s="392">
        <v>0</v>
      </c>
      <c r="BH1817" s="248" t="s">
        <v>77</v>
      </c>
      <c r="BI1817" s="227" t="s">
        <v>361</v>
      </c>
      <c r="BJ1817" s="248" t="str">
        <f t="shared" si="67"/>
        <v>Tangail Tangail Sadar</v>
      </c>
      <c r="BK1817" s="392">
        <v>0</v>
      </c>
      <c r="BL1817" s="392">
        <v>0</v>
      </c>
      <c r="BM1817" s="392">
        <v>0</v>
      </c>
      <c r="BN1817" s="392">
        <v>0</v>
      </c>
      <c r="BO1817" s="392">
        <v>0</v>
      </c>
      <c r="BP1817" s="392">
        <v>1</v>
      </c>
      <c r="BQ1817" s="392">
        <v>0</v>
      </c>
      <c r="BR1817" s="392">
        <v>0</v>
      </c>
      <c r="BS1817" s="392">
        <v>0</v>
      </c>
      <c r="BT1817" s="392">
        <v>0</v>
      </c>
      <c r="BU1817" s="392">
        <v>5</v>
      </c>
      <c r="BV1817" s="392">
        <v>0</v>
      </c>
      <c r="BW1817" s="392">
        <v>0</v>
      </c>
      <c r="BX1817" s="392">
        <v>0</v>
      </c>
      <c r="BY1817" s="392">
        <v>0</v>
      </c>
      <c r="CA1817" s="248" t="s">
        <v>77</v>
      </c>
      <c r="CB1817" s="227" t="s">
        <v>361</v>
      </c>
      <c r="CC1817" s="248" t="str">
        <f t="shared" si="71"/>
        <v>Tangail Tangail Sadar</v>
      </c>
      <c r="CD1817" s="395">
        <v>0</v>
      </c>
      <c r="CE1817" s="395">
        <v>0</v>
      </c>
      <c r="CF1817" s="395">
        <v>0</v>
      </c>
      <c r="CG1817" s="395">
        <v>0</v>
      </c>
      <c r="CH1817" s="395">
        <v>0</v>
      </c>
      <c r="CI1817" s="395">
        <v>0</v>
      </c>
      <c r="CJ1817" s="395">
        <v>0</v>
      </c>
      <c r="CK1817" s="395">
        <v>0</v>
      </c>
      <c r="CN1817" s="248" t="s">
        <v>77</v>
      </c>
      <c r="CO1817" s="227" t="s">
        <v>361</v>
      </c>
      <c r="CP1817" s="248" t="str">
        <f t="shared" si="68"/>
        <v>Tangail Tangail Sadar</v>
      </c>
      <c r="CQ1817" s="395">
        <v>0</v>
      </c>
      <c r="CR1817" s="395">
        <v>0</v>
      </c>
      <c r="CS1817" s="395">
        <v>0</v>
      </c>
      <c r="CT1817" s="395">
        <v>0</v>
      </c>
      <c r="CU1817" s="395">
        <v>0</v>
      </c>
      <c r="CV1817" s="395">
        <v>0</v>
      </c>
      <c r="CW1817" s="395">
        <v>0</v>
      </c>
      <c r="CX1817" s="395">
        <v>0</v>
      </c>
      <c r="CZ1817" s="248" t="s">
        <v>77</v>
      </c>
      <c r="DA1817" s="227" t="s">
        <v>361</v>
      </c>
      <c r="DB1817" s="248" t="str">
        <f t="shared" si="61"/>
        <v>Tangail Tangail Sadar</v>
      </c>
      <c r="DC1817" s="365">
        <v>5</v>
      </c>
      <c r="DD1817"/>
      <c r="DE1817" s="248" t="s">
        <v>77</v>
      </c>
      <c r="DF1817" s="227" t="s">
        <v>361</v>
      </c>
      <c r="DG1817" s="248" t="str">
        <f t="shared" si="62"/>
        <v>Tangail Tangail Sadar</v>
      </c>
      <c r="DH1817" s="365">
        <v>3</v>
      </c>
      <c r="DI1817"/>
      <c r="DJ1817" s="248" t="s">
        <v>77</v>
      </c>
      <c r="DK1817" s="227" t="s">
        <v>361</v>
      </c>
      <c r="DL1817" s="248" t="str">
        <f t="shared" si="64"/>
        <v>Tangail Tangail Sadar</v>
      </c>
      <c r="DM1817" s="365"/>
      <c r="DN1817"/>
      <c r="DO1817" s="248" t="s">
        <v>77</v>
      </c>
      <c r="DP1817" s="227" t="s">
        <v>361</v>
      </c>
      <c r="DQ1817" s="248" t="str">
        <f t="shared" si="65"/>
        <v>Tangail Tangail Sadar</v>
      </c>
      <c r="DR1817" s="365"/>
    </row>
    <row r="1818" spans="1:122" ht="15" hidden="1" x14ac:dyDescent="0.25">
      <c r="A1818" s="248" t="s">
        <v>5</v>
      </c>
      <c r="B1818" s="227" t="s">
        <v>362</v>
      </c>
      <c r="C1818" s="248" t="str">
        <f t="shared" si="69"/>
        <v>Bagerhat Bagerhat Sadar</v>
      </c>
      <c r="D1818" s="366"/>
      <c r="E1818" s="366"/>
      <c r="F1818" s="366"/>
      <c r="G1818" s="366"/>
      <c r="H1818" s="366"/>
      <c r="I1818" s="366"/>
      <c r="J1818" s="366"/>
      <c r="K1818" s="366"/>
      <c r="L1818" s="366"/>
      <c r="M1818" s="366"/>
      <c r="N1818" s="366"/>
      <c r="O1818" s="366"/>
      <c r="P1818" s="366"/>
      <c r="Q1818" s="366"/>
      <c r="R1818" s="366"/>
      <c r="S1818" s="181"/>
      <c r="T1818" s="181"/>
      <c r="U1818" s="248" t="s">
        <v>5</v>
      </c>
      <c r="V1818" s="227" t="s">
        <v>362</v>
      </c>
      <c r="W1818" s="248" t="str">
        <f t="shared" si="70"/>
        <v>Bagerhat Bagerhat Sadar</v>
      </c>
      <c r="X1818" s="366"/>
      <c r="Y1818" s="366"/>
      <c r="Z1818" s="366"/>
      <c r="AA1818" s="366"/>
      <c r="AB1818" s="366"/>
      <c r="AC1818" s="366"/>
      <c r="AD1818" s="366"/>
      <c r="AE1818" s="366"/>
      <c r="AF1818" s="366"/>
      <c r="AG1818" s="366"/>
      <c r="AH1818" s="366"/>
      <c r="AI1818" s="366"/>
      <c r="AJ1818" s="366"/>
      <c r="AK1818" s="366"/>
      <c r="AL1818" s="366"/>
      <c r="AO1818" s="248" t="s">
        <v>5</v>
      </c>
      <c r="AP1818" s="227" t="s">
        <v>362</v>
      </c>
      <c r="AQ1818" s="248" t="str">
        <f t="shared" si="66"/>
        <v>Bagerhat Bagerhat Sadar</v>
      </c>
      <c r="AR1818" s="392"/>
      <c r="AS1818" s="392"/>
      <c r="AT1818" s="392"/>
      <c r="AU1818" s="392"/>
      <c r="AV1818" s="392"/>
      <c r="AW1818" s="392"/>
      <c r="AX1818" s="392"/>
      <c r="AY1818" s="392"/>
      <c r="AZ1818" s="392"/>
      <c r="BA1818" s="392"/>
      <c r="BB1818" s="392"/>
      <c r="BC1818" s="392"/>
      <c r="BD1818" s="392"/>
      <c r="BE1818" s="392"/>
      <c r="BF1818" s="392"/>
      <c r="BH1818" s="248" t="s">
        <v>5</v>
      </c>
      <c r="BI1818" s="227" t="s">
        <v>362</v>
      </c>
      <c r="BJ1818" s="248" t="str">
        <f t="shared" si="67"/>
        <v>Bagerhat Bagerhat Sadar</v>
      </c>
      <c r="BK1818" s="392"/>
      <c r="BL1818" s="392"/>
      <c r="BM1818" s="392"/>
      <c r="BN1818" s="392"/>
      <c r="BO1818" s="392"/>
      <c r="BP1818" s="392"/>
      <c r="BQ1818" s="392"/>
      <c r="BR1818" s="392"/>
      <c r="BS1818" s="392"/>
      <c r="BT1818" s="392"/>
      <c r="BU1818" s="392"/>
      <c r="BV1818" s="392"/>
      <c r="BW1818" s="392"/>
      <c r="BX1818" s="392"/>
      <c r="BY1818" s="392"/>
      <c r="CA1818" s="248" t="s">
        <v>5</v>
      </c>
      <c r="CB1818" s="227" t="s">
        <v>362</v>
      </c>
      <c r="CC1818" s="248" t="str">
        <f t="shared" si="71"/>
        <v>Bagerhat Bagerhat Sadar</v>
      </c>
      <c r="CD1818" s="395"/>
      <c r="CE1818" s="395"/>
      <c r="CF1818" s="395"/>
      <c r="CG1818" s="395"/>
      <c r="CH1818" s="395"/>
      <c r="CI1818" s="395"/>
      <c r="CJ1818" s="395"/>
      <c r="CK1818" s="395"/>
      <c r="CN1818" s="248" t="s">
        <v>5</v>
      </c>
      <c r="CO1818" s="227" t="s">
        <v>362</v>
      </c>
      <c r="CP1818" s="248" t="str">
        <f t="shared" si="68"/>
        <v>Bagerhat Bagerhat Sadar</v>
      </c>
      <c r="CQ1818" s="395"/>
      <c r="CR1818" s="395"/>
      <c r="CS1818" s="395"/>
      <c r="CT1818" s="395"/>
      <c r="CU1818" s="395"/>
      <c r="CV1818" s="395"/>
      <c r="CW1818" s="395"/>
      <c r="CX1818" s="395"/>
      <c r="CZ1818" s="248" t="s">
        <v>5</v>
      </c>
      <c r="DA1818" s="227" t="s">
        <v>362</v>
      </c>
      <c r="DB1818" s="248" t="str">
        <f t="shared" si="61"/>
        <v>Bagerhat Bagerhat Sadar</v>
      </c>
      <c r="DC1818" s="365"/>
      <c r="DD1818"/>
      <c r="DE1818" s="248" t="s">
        <v>5</v>
      </c>
      <c r="DF1818" s="227" t="s">
        <v>362</v>
      </c>
      <c r="DG1818" s="248" t="str">
        <f t="shared" si="62"/>
        <v>Bagerhat Bagerhat Sadar</v>
      </c>
      <c r="DH1818" s="365"/>
      <c r="DI1818"/>
      <c r="DJ1818" s="248" t="s">
        <v>5</v>
      </c>
      <c r="DK1818" s="227" t="s">
        <v>362</v>
      </c>
      <c r="DL1818" s="248" t="str">
        <f t="shared" si="64"/>
        <v>Bagerhat Bagerhat Sadar</v>
      </c>
      <c r="DM1818" s="365"/>
      <c r="DN1818"/>
      <c r="DO1818" s="248" t="s">
        <v>5</v>
      </c>
      <c r="DP1818" s="227" t="s">
        <v>362</v>
      </c>
      <c r="DQ1818" s="248" t="str">
        <f t="shared" si="65"/>
        <v>Bagerhat Bagerhat Sadar</v>
      </c>
      <c r="DR1818" s="365"/>
    </row>
    <row r="1819" spans="1:122" ht="15" hidden="1" x14ac:dyDescent="0.25">
      <c r="A1819" s="248" t="s">
        <v>5</v>
      </c>
      <c r="B1819" s="248" t="s">
        <v>363</v>
      </c>
      <c r="C1819" s="248" t="str">
        <f t="shared" si="69"/>
        <v>Bagerhat Chitalmari</v>
      </c>
      <c r="D1819" s="366"/>
      <c r="E1819" s="366"/>
      <c r="F1819" s="366"/>
      <c r="G1819" s="366"/>
      <c r="H1819" s="366"/>
      <c r="I1819" s="366"/>
      <c r="J1819" s="366"/>
      <c r="K1819" s="366"/>
      <c r="L1819" s="366"/>
      <c r="M1819" s="366"/>
      <c r="N1819" s="366"/>
      <c r="O1819" s="366"/>
      <c r="P1819" s="366"/>
      <c r="Q1819" s="366"/>
      <c r="R1819" s="366"/>
      <c r="S1819" s="181"/>
      <c r="T1819" s="181"/>
      <c r="U1819" s="248" t="s">
        <v>5</v>
      </c>
      <c r="V1819" s="248" t="s">
        <v>363</v>
      </c>
      <c r="W1819" s="248" t="str">
        <f t="shared" si="70"/>
        <v>Bagerhat Chitalmari</v>
      </c>
      <c r="X1819" s="366"/>
      <c r="Y1819" s="366"/>
      <c r="Z1819" s="366"/>
      <c r="AA1819" s="366"/>
      <c r="AB1819" s="366"/>
      <c r="AC1819" s="366"/>
      <c r="AD1819" s="366"/>
      <c r="AE1819" s="366"/>
      <c r="AF1819" s="366"/>
      <c r="AG1819" s="366"/>
      <c r="AH1819" s="366"/>
      <c r="AI1819" s="366"/>
      <c r="AJ1819" s="366"/>
      <c r="AK1819" s="366"/>
      <c r="AL1819" s="366"/>
      <c r="AO1819" s="248" t="s">
        <v>5</v>
      </c>
      <c r="AP1819" s="248" t="s">
        <v>363</v>
      </c>
      <c r="AQ1819" s="248" t="str">
        <f t="shared" si="66"/>
        <v>Bagerhat Chitalmari</v>
      </c>
      <c r="AR1819" s="392"/>
      <c r="AS1819" s="392"/>
      <c r="AT1819" s="392"/>
      <c r="AU1819" s="392"/>
      <c r="AV1819" s="392"/>
      <c r="AW1819" s="392"/>
      <c r="AX1819" s="392"/>
      <c r="AY1819" s="392"/>
      <c r="AZ1819" s="392"/>
      <c r="BA1819" s="392"/>
      <c r="BB1819" s="392"/>
      <c r="BC1819" s="392"/>
      <c r="BD1819" s="392"/>
      <c r="BE1819" s="392"/>
      <c r="BF1819" s="392"/>
      <c r="BH1819" s="248" t="s">
        <v>5</v>
      </c>
      <c r="BI1819" s="248" t="s">
        <v>363</v>
      </c>
      <c r="BJ1819" s="248" t="str">
        <f t="shared" si="67"/>
        <v>Bagerhat Chitalmari</v>
      </c>
      <c r="BK1819" s="392"/>
      <c r="BL1819" s="392"/>
      <c r="BM1819" s="392"/>
      <c r="BN1819" s="392"/>
      <c r="BO1819" s="392"/>
      <c r="BP1819" s="392"/>
      <c r="BQ1819" s="392"/>
      <c r="BR1819" s="392"/>
      <c r="BS1819" s="392"/>
      <c r="BT1819" s="392"/>
      <c r="BU1819" s="392"/>
      <c r="BV1819" s="392"/>
      <c r="BW1819" s="392"/>
      <c r="BX1819" s="392"/>
      <c r="BY1819" s="392"/>
      <c r="CA1819" s="248" t="s">
        <v>5</v>
      </c>
      <c r="CB1819" s="248" t="s">
        <v>363</v>
      </c>
      <c r="CC1819" s="248" t="str">
        <f t="shared" si="71"/>
        <v>Bagerhat Chitalmari</v>
      </c>
      <c r="CD1819" s="395"/>
      <c r="CE1819" s="395"/>
      <c r="CF1819" s="395"/>
      <c r="CG1819" s="395"/>
      <c r="CH1819" s="395"/>
      <c r="CI1819" s="395"/>
      <c r="CJ1819" s="395"/>
      <c r="CK1819" s="395"/>
      <c r="CN1819" s="248" t="s">
        <v>5</v>
      </c>
      <c r="CO1819" s="248" t="s">
        <v>363</v>
      </c>
      <c r="CP1819" s="248" t="str">
        <f t="shared" si="68"/>
        <v>Bagerhat Chitalmari</v>
      </c>
      <c r="CQ1819" s="395"/>
      <c r="CR1819" s="395"/>
      <c r="CS1819" s="395"/>
      <c r="CT1819" s="395"/>
      <c r="CU1819" s="395"/>
      <c r="CV1819" s="395"/>
      <c r="CW1819" s="395"/>
      <c r="CX1819" s="395"/>
      <c r="CZ1819" s="248" t="s">
        <v>5</v>
      </c>
      <c r="DA1819" s="248" t="s">
        <v>363</v>
      </c>
      <c r="DB1819" s="248" t="str">
        <f t="shared" si="61"/>
        <v>Bagerhat Chitalmari</v>
      </c>
      <c r="DC1819" s="365"/>
      <c r="DD1819"/>
      <c r="DE1819" s="248" t="s">
        <v>5</v>
      </c>
      <c r="DF1819" s="248" t="s">
        <v>363</v>
      </c>
      <c r="DG1819" s="248" t="str">
        <f t="shared" si="62"/>
        <v>Bagerhat Chitalmari</v>
      </c>
      <c r="DH1819" s="365"/>
      <c r="DI1819"/>
      <c r="DJ1819" s="248" t="s">
        <v>5</v>
      </c>
      <c r="DK1819" s="248" t="s">
        <v>363</v>
      </c>
      <c r="DL1819" s="248" t="str">
        <f t="shared" si="64"/>
        <v>Bagerhat Chitalmari</v>
      </c>
      <c r="DM1819" s="365"/>
      <c r="DN1819"/>
      <c r="DO1819" s="248" t="s">
        <v>5</v>
      </c>
      <c r="DP1819" s="248" t="s">
        <v>363</v>
      </c>
      <c r="DQ1819" s="248" t="str">
        <f t="shared" si="65"/>
        <v>Bagerhat Chitalmari</v>
      </c>
      <c r="DR1819" s="365"/>
    </row>
    <row r="1820" spans="1:122" ht="15" hidden="1" x14ac:dyDescent="0.25">
      <c r="A1820" s="248" t="s">
        <v>5</v>
      </c>
      <c r="B1820" s="253" t="s">
        <v>946</v>
      </c>
      <c r="C1820" s="248" t="str">
        <f t="shared" si="69"/>
        <v>Bagerhat Bagerhat DOTs Corner</v>
      </c>
      <c r="D1820" s="366"/>
      <c r="E1820" s="366"/>
      <c r="F1820" s="366"/>
      <c r="G1820" s="366"/>
      <c r="H1820" s="366"/>
      <c r="I1820" s="366"/>
      <c r="J1820" s="366"/>
      <c r="K1820" s="366"/>
      <c r="L1820" s="366"/>
      <c r="M1820" s="366"/>
      <c r="N1820" s="366"/>
      <c r="O1820" s="366"/>
      <c r="P1820" s="366"/>
      <c r="Q1820" s="366"/>
      <c r="R1820" s="366"/>
      <c r="S1820" s="181"/>
      <c r="T1820" s="181"/>
      <c r="U1820" s="248" t="s">
        <v>5</v>
      </c>
      <c r="V1820" s="253" t="s">
        <v>946</v>
      </c>
      <c r="W1820" s="248" t="str">
        <f t="shared" si="70"/>
        <v>Bagerhat Bagerhat DOTs Corner</v>
      </c>
      <c r="X1820" s="366"/>
      <c r="Y1820" s="366"/>
      <c r="Z1820" s="366"/>
      <c r="AA1820" s="366"/>
      <c r="AB1820" s="366"/>
      <c r="AC1820" s="366"/>
      <c r="AD1820" s="366"/>
      <c r="AE1820" s="366"/>
      <c r="AF1820" s="366"/>
      <c r="AG1820" s="366"/>
      <c r="AH1820" s="366"/>
      <c r="AI1820" s="366"/>
      <c r="AJ1820" s="366"/>
      <c r="AK1820" s="366"/>
      <c r="AL1820" s="366"/>
      <c r="AO1820" s="248" t="s">
        <v>5</v>
      </c>
      <c r="AP1820" s="253" t="s">
        <v>946</v>
      </c>
      <c r="AQ1820" s="248" t="str">
        <f t="shared" si="66"/>
        <v>Bagerhat Bagerhat DOTs Corner</v>
      </c>
      <c r="AR1820" s="392"/>
      <c r="AS1820" s="392"/>
      <c r="AT1820" s="392"/>
      <c r="AU1820" s="392"/>
      <c r="AV1820" s="392"/>
      <c r="AW1820" s="392"/>
      <c r="AX1820" s="392"/>
      <c r="AY1820" s="392"/>
      <c r="AZ1820" s="392"/>
      <c r="BA1820" s="392"/>
      <c r="BB1820" s="392"/>
      <c r="BC1820" s="392"/>
      <c r="BD1820" s="392"/>
      <c r="BE1820" s="392"/>
      <c r="BF1820" s="392"/>
      <c r="BH1820" s="248" t="s">
        <v>5</v>
      </c>
      <c r="BI1820" s="253" t="s">
        <v>946</v>
      </c>
      <c r="BJ1820" s="248" t="str">
        <f t="shared" si="67"/>
        <v>Bagerhat Bagerhat DOTs Corner</v>
      </c>
      <c r="BK1820" s="392"/>
      <c r="BL1820" s="392"/>
      <c r="BM1820" s="392"/>
      <c r="BN1820" s="392"/>
      <c r="BO1820" s="392"/>
      <c r="BP1820" s="392"/>
      <c r="BQ1820" s="392"/>
      <c r="BR1820" s="392"/>
      <c r="BS1820" s="392"/>
      <c r="BT1820" s="392"/>
      <c r="BU1820" s="392"/>
      <c r="BV1820" s="392"/>
      <c r="BW1820" s="392"/>
      <c r="BX1820" s="392"/>
      <c r="BY1820" s="392"/>
      <c r="CA1820" s="248" t="s">
        <v>5</v>
      </c>
      <c r="CB1820" s="253" t="s">
        <v>946</v>
      </c>
      <c r="CC1820" s="248" t="str">
        <f t="shared" si="71"/>
        <v>Bagerhat Bagerhat DOTs Corner</v>
      </c>
      <c r="CD1820" s="395"/>
      <c r="CE1820" s="395"/>
      <c r="CF1820" s="395"/>
      <c r="CG1820" s="395"/>
      <c r="CH1820" s="395"/>
      <c r="CI1820" s="395"/>
      <c r="CJ1820" s="395"/>
      <c r="CK1820" s="395"/>
      <c r="CN1820" s="248" t="s">
        <v>5</v>
      </c>
      <c r="CO1820" s="253" t="s">
        <v>946</v>
      </c>
      <c r="CP1820" s="248" t="str">
        <f t="shared" si="68"/>
        <v>Bagerhat Bagerhat DOTs Corner</v>
      </c>
      <c r="CQ1820" s="395"/>
      <c r="CR1820" s="395"/>
      <c r="CS1820" s="395"/>
      <c r="CT1820" s="395"/>
      <c r="CU1820" s="395"/>
      <c r="CV1820" s="395"/>
      <c r="CW1820" s="395"/>
      <c r="CX1820" s="395"/>
      <c r="CZ1820" s="248" t="s">
        <v>5</v>
      </c>
      <c r="DA1820" s="253" t="s">
        <v>946</v>
      </c>
      <c r="DB1820" s="248" t="str">
        <f t="shared" si="61"/>
        <v>Bagerhat Bagerhat DOTs Corner</v>
      </c>
      <c r="DC1820" s="365"/>
      <c r="DD1820"/>
      <c r="DE1820" s="248" t="s">
        <v>5</v>
      </c>
      <c r="DF1820" s="253" t="s">
        <v>946</v>
      </c>
      <c r="DG1820" s="248" t="str">
        <f t="shared" si="62"/>
        <v>Bagerhat Bagerhat DOTs Corner</v>
      </c>
      <c r="DH1820" s="365"/>
      <c r="DI1820"/>
      <c r="DJ1820" s="248" t="s">
        <v>5</v>
      </c>
      <c r="DK1820" s="253" t="s">
        <v>946</v>
      </c>
      <c r="DL1820" s="248" t="str">
        <f t="shared" si="64"/>
        <v>Bagerhat Bagerhat DOTs Corner</v>
      </c>
      <c r="DM1820" s="365"/>
      <c r="DN1820"/>
      <c r="DO1820" s="248" t="s">
        <v>5</v>
      </c>
      <c r="DP1820" s="253" t="s">
        <v>946</v>
      </c>
      <c r="DQ1820" s="248" t="str">
        <f t="shared" si="65"/>
        <v>Bagerhat Bagerhat DOTs Corner</v>
      </c>
      <c r="DR1820" s="365"/>
    </row>
    <row r="1821" spans="1:122" ht="15" hidden="1" x14ac:dyDescent="0.25">
      <c r="A1821" s="248" t="s">
        <v>5</v>
      </c>
      <c r="B1821" s="248" t="s">
        <v>364</v>
      </c>
      <c r="C1821" s="248" t="str">
        <f t="shared" si="69"/>
        <v>Bagerhat Fakirhat</v>
      </c>
      <c r="D1821" s="366"/>
      <c r="E1821" s="366"/>
      <c r="F1821" s="366"/>
      <c r="G1821" s="366"/>
      <c r="H1821" s="366"/>
      <c r="I1821" s="366"/>
      <c r="J1821" s="366"/>
      <c r="K1821" s="366"/>
      <c r="L1821" s="366"/>
      <c r="M1821" s="366"/>
      <c r="N1821" s="366"/>
      <c r="O1821" s="366"/>
      <c r="P1821" s="366"/>
      <c r="Q1821" s="366"/>
      <c r="R1821" s="366"/>
      <c r="S1821" s="181"/>
      <c r="T1821" s="181"/>
      <c r="U1821" s="248" t="s">
        <v>5</v>
      </c>
      <c r="V1821" s="248" t="s">
        <v>364</v>
      </c>
      <c r="W1821" s="248" t="str">
        <f t="shared" si="70"/>
        <v>Bagerhat Fakirhat</v>
      </c>
      <c r="X1821" s="366"/>
      <c r="Y1821" s="366"/>
      <c r="Z1821" s="366"/>
      <c r="AA1821" s="366"/>
      <c r="AB1821" s="366"/>
      <c r="AC1821" s="366"/>
      <c r="AD1821" s="366"/>
      <c r="AE1821" s="366"/>
      <c r="AF1821" s="366"/>
      <c r="AG1821" s="366"/>
      <c r="AH1821" s="366"/>
      <c r="AI1821" s="366"/>
      <c r="AJ1821" s="366"/>
      <c r="AK1821" s="366"/>
      <c r="AL1821" s="366"/>
      <c r="AO1821" s="248" t="s">
        <v>5</v>
      </c>
      <c r="AP1821" s="248" t="s">
        <v>364</v>
      </c>
      <c r="AQ1821" s="248" t="str">
        <f t="shared" si="66"/>
        <v>Bagerhat Fakirhat</v>
      </c>
      <c r="AR1821" s="392"/>
      <c r="AS1821" s="392"/>
      <c r="AT1821" s="392"/>
      <c r="AU1821" s="392"/>
      <c r="AV1821" s="392"/>
      <c r="AW1821" s="392"/>
      <c r="AX1821" s="392"/>
      <c r="AY1821" s="392"/>
      <c r="AZ1821" s="392"/>
      <c r="BA1821" s="392"/>
      <c r="BB1821" s="392"/>
      <c r="BC1821" s="392"/>
      <c r="BD1821" s="392"/>
      <c r="BE1821" s="392"/>
      <c r="BF1821" s="392"/>
      <c r="BH1821" s="248" t="s">
        <v>5</v>
      </c>
      <c r="BI1821" s="248" t="s">
        <v>364</v>
      </c>
      <c r="BJ1821" s="248" t="str">
        <f t="shared" si="67"/>
        <v>Bagerhat Fakirhat</v>
      </c>
      <c r="BK1821" s="392"/>
      <c r="BL1821" s="392"/>
      <c r="BM1821" s="392"/>
      <c r="BN1821" s="392"/>
      <c r="BO1821" s="392"/>
      <c r="BP1821" s="392"/>
      <c r="BQ1821" s="392"/>
      <c r="BR1821" s="392"/>
      <c r="BS1821" s="392"/>
      <c r="BT1821" s="392"/>
      <c r="BU1821" s="392"/>
      <c r="BV1821" s="392"/>
      <c r="BW1821" s="392"/>
      <c r="BX1821" s="392"/>
      <c r="BY1821" s="392"/>
      <c r="CA1821" s="248" t="s">
        <v>5</v>
      </c>
      <c r="CB1821" s="248" t="s">
        <v>364</v>
      </c>
      <c r="CC1821" s="248" t="str">
        <f t="shared" si="71"/>
        <v>Bagerhat Fakirhat</v>
      </c>
      <c r="CD1821" s="395"/>
      <c r="CE1821" s="395"/>
      <c r="CF1821" s="395"/>
      <c r="CG1821" s="395"/>
      <c r="CH1821" s="395"/>
      <c r="CI1821" s="395"/>
      <c r="CJ1821" s="395"/>
      <c r="CK1821" s="395"/>
      <c r="CN1821" s="248" t="s">
        <v>5</v>
      </c>
      <c r="CO1821" s="248" t="s">
        <v>364</v>
      </c>
      <c r="CP1821" s="248" t="str">
        <f t="shared" si="68"/>
        <v>Bagerhat Fakirhat</v>
      </c>
      <c r="CQ1821" s="395"/>
      <c r="CR1821" s="395"/>
      <c r="CS1821" s="395"/>
      <c r="CT1821" s="395"/>
      <c r="CU1821" s="395"/>
      <c r="CV1821" s="395"/>
      <c r="CW1821" s="395"/>
      <c r="CX1821" s="395"/>
      <c r="CZ1821" s="248" t="s">
        <v>5</v>
      </c>
      <c r="DA1821" s="248" t="s">
        <v>364</v>
      </c>
      <c r="DB1821" s="248" t="str">
        <f t="shared" si="61"/>
        <v>Bagerhat Fakirhat</v>
      </c>
      <c r="DC1821" s="365"/>
      <c r="DD1821"/>
      <c r="DE1821" s="248" t="s">
        <v>5</v>
      </c>
      <c r="DF1821" s="248" t="s">
        <v>364</v>
      </c>
      <c r="DG1821" s="248" t="str">
        <f t="shared" si="62"/>
        <v>Bagerhat Fakirhat</v>
      </c>
      <c r="DH1821" s="365"/>
      <c r="DI1821"/>
      <c r="DJ1821" s="248" t="s">
        <v>5</v>
      </c>
      <c r="DK1821" s="248" t="s">
        <v>364</v>
      </c>
      <c r="DL1821" s="248" t="str">
        <f t="shared" si="64"/>
        <v>Bagerhat Fakirhat</v>
      </c>
      <c r="DM1821" s="365"/>
      <c r="DN1821"/>
      <c r="DO1821" s="248" t="s">
        <v>5</v>
      </c>
      <c r="DP1821" s="248" t="s">
        <v>364</v>
      </c>
      <c r="DQ1821" s="248" t="str">
        <f t="shared" si="65"/>
        <v>Bagerhat Fakirhat</v>
      </c>
      <c r="DR1821" s="365"/>
    </row>
    <row r="1822" spans="1:122" ht="15" hidden="1" x14ac:dyDescent="0.25">
      <c r="A1822" s="248" t="s">
        <v>5</v>
      </c>
      <c r="B1822" s="248" t="s">
        <v>138</v>
      </c>
      <c r="C1822" s="248" t="str">
        <f t="shared" si="69"/>
        <v>Bagerhat Kachua</v>
      </c>
      <c r="D1822" s="366"/>
      <c r="E1822" s="366"/>
      <c r="F1822" s="366"/>
      <c r="G1822" s="366"/>
      <c r="H1822" s="366"/>
      <c r="I1822" s="366"/>
      <c r="J1822" s="366"/>
      <c r="K1822" s="366"/>
      <c r="L1822" s="366"/>
      <c r="M1822" s="366"/>
      <c r="N1822" s="366"/>
      <c r="O1822" s="366"/>
      <c r="P1822" s="366"/>
      <c r="Q1822" s="366"/>
      <c r="R1822" s="366"/>
      <c r="S1822" s="181"/>
      <c r="T1822" s="181"/>
      <c r="U1822" s="248" t="s">
        <v>5</v>
      </c>
      <c r="V1822" s="248" t="s">
        <v>138</v>
      </c>
      <c r="W1822" s="248" t="str">
        <f t="shared" si="70"/>
        <v>Bagerhat Kachua</v>
      </c>
      <c r="X1822" s="366"/>
      <c r="Y1822" s="366"/>
      <c r="Z1822" s="366"/>
      <c r="AA1822" s="366"/>
      <c r="AB1822" s="366"/>
      <c r="AC1822" s="366"/>
      <c r="AD1822" s="366"/>
      <c r="AE1822" s="366"/>
      <c r="AF1822" s="366"/>
      <c r="AG1822" s="366"/>
      <c r="AH1822" s="366"/>
      <c r="AI1822" s="366"/>
      <c r="AJ1822" s="366"/>
      <c r="AK1822" s="366"/>
      <c r="AL1822" s="366"/>
      <c r="AO1822" s="248" t="s">
        <v>5</v>
      </c>
      <c r="AP1822" s="248" t="s">
        <v>138</v>
      </c>
      <c r="AQ1822" s="248" t="str">
        <f t="shared" si="66"/>
        <v>Bagerhat Kachua</v>
      </c>
      <c r="AR1822" s="392"/>
      <c r="AS1822" s="392"/>
      <c r="AT1822" s="392"/>
      <c r="AU1822" s="392"/>
      <c r="AV1822" s="392"/>
      <c r="AW1822" s="392"/>
      <c r="AX1822" s="392"/>
      <c r="AY1822" s="392"/>
      <c r="AZ1822" s="392"/>
      <c r="BA1822" s="392"/>
      <c r="BB1822" s="392"/>
      <c r="BC1822" s="392"/>
      <c r="BD1822" s="392"/>
      <c r="BE1822" s="392"/>
      <c r="BF1822" s="392"/>
      <c r="BH1822" s="248" t="s">
        <v>5</v>
      </c>
      <c r="BI1822" s="248" t="s">
        <v>138</v>
      </c>
      <c r="BJ1822" s="248" t="str">
        <f t="shared" si="67"/>
        <v>Bagerhat Kachua</v>
      </c>
      <c r="BK1822" s="392"/>
      <c r="BL1822" s="392"/>
      <c r="BM1822" s="392"/>
      <c r="BN1822" s="392"/>
      <c r="BO1822" s="392"/>
      <c r="BP1822" s="392"/>
      <c r="BQ1822" s="392"/>
      <c r="BR1822" s="392"/>
      <c r="BS1822" s="392"/>
      <c r="BT1822" s="392"/>
      <c r="BU1822" s="392"/>
      <c r="BV1822" s="392"/>
      <c r="BW1822" s="392"/>
      <c r="BX1822" s="392"/>
      <c r="BY1822" s="392"/>
      <c r="CA1822" s="248" t="s">
        <v>5</v>
      </c>
      <c r="CB1822" s="248" t="s">
        <v>138</v>
      </c>
      <c r="CC1822" s="248" t="str">
        <f t="shared" si="71"/>
        <v>Bagerhat Kachua</v>
      </c>
      <c r="CD1822" s="395"/>
      <c r="CE1822" s="395"/>
      <c r="CF1822" s="395"/>
      <c r="CG1822" s="395"/>
      <c r="CH1822" s="395"/>
      <c r="CI1822" s="395"/>
      <c r="CJ1822" s="395"/>
      <c r="CK1822" s="395"/>
      <c r="CN1822" s="248" t="s">
        <v>5</v>
      </c>
      <c r="CO1822" s="248" t="s">
        <v>138</v>
      </c>
      <c r="CP1822" s="248" t="str">
        <f t="shared" si="68"/>
        <v>Bagerhat Kachua</v>
      </c>
      <c r="CQ1822" s="395"/>
      <c r="CR1822" s="395"/>
      <c r="CS1822" s="395"/>
      <c r="CT1822" s="395"/>
      <c r="CU1822" s="395"/>
      <c r="CV1822" s="395"/>
      <c r="CW1822" s="395"/>
      <c r="CX1822" s="395"/>
      <c r="CZ1822" s="248" t="s">
        <v>5</v>
      </c>
      <c r="DA1822" s="248" t="s">
        <v>138</v>
      </c>
      <c r="DB1822" s="248" t="str">
        <f t="shared" si="61"/>
        <v>Bagerhat Kachua</v>
      </c>
      <c r="DC1822" s="365"/>
      <c r="DD1822"/>
      <c r="DE1822" s="248" t="s">
        <v>5</v>
      </c>
      <c r="DF1822" s="248" t="s">
        <v>138</v>
      </c>
      <c r="DG1822" s="248" t="str">
        <f t="shared" si="62"/>
        <v>Bagerhat Kachua</v>
      </c>
      <c r="DH1822" s="365"/>
      <c r="DI1822"/>
      <c r="DJ1822" s="248" t="s">
        <v>5</v>
      </c>
      <c r="DK1822" s="248" t="s">
        <v>138</v>
      </c>
      <c r="DL1822" s="248" t="str">
        <f t="shared" si="64"/>
        <v>Bagerhat Kachua</v>
      </c>
      <c r="DM1822" s="365"/>
      <c r="DN1822"/>
      <c r="DO1822" s="248" t="s">
        <v>5</v>
      </c>
      <c r="DP1822" s="248" t="s">
        <v>138</v>
      </c>
      <c r="DQ1822" s="248" t="str">
        <f t="shared" si="65"/>
        <v>Bagerhat Kachua</v>
      </c>
      <c r="DR1822" s="365"/>
    </row>
    <row r="1823" spans="1:122" ht="15" hidden="1" x14ac:dyDescent="0.25">
      <c r="A1823" s="248" t="s">
        <v>5</v>
      </c>
      <c r="B1823" s="248" t="s">
        <v>365</v>
      </c>
      <c r="C1823" s="248" t="str">
        <f t="shared" si="69"/>
        <v>Bagerhat Mollahat</v>
      </c>
      <c r="D1823" s="366"/>
      <c r="E1823" s="366"/>
      <c r="F1823" s="366"/>
      <c r="G1823" s="366"/>
      <c r="H1823" s="366"/>
      <c r="I1823" s="366"/>
      <c r="J1823" s="366"/>
      <c r="K1823" s="366"/>
      <c r="L1823" s="366"/>
      <c r="M1823" s="366"/>
      <c r="N1823" s="366"/>
      <c r="O1823" s="366"/>
      <c r="P1823" s="366"/>
      <c r="Q1823" s="366"/>
      <c r="R1823" s="366"/>
      <c r="S1823" s="181"/>
      <c r="T1823" s="181"/>
      <c r="U1823" s="248" t="s">
        <v>5</v>
      </c>
      <c r="V1823" s="248" t="s">
        <v>365</v>
      </c>
      <c r="W1823" s="248" t="str">
        <f t="shared" si="70"/>
        <v>Bagerhat Mollahat</v>
      </c>
      <c r="X1823" s="366"/>
      <c r="Y1823" s="366"/>
      <c r="Z1823" s="366"/>
      <c r="AA1823" s="366"/>
      <c r="AB1823" s="366"/>
      <c r="AC1823" s="366"/>
      <c r="AD1823" s="366"/>
      <c r="AE1823" s="366"/>
      <c r="AF1823" s="366"/>
      <c r="AG1823" s="366"/>
      <c r="AH1823" s="366"/>
      <c r="AI1823" s="366"/>
      <c r="AJ1823" s="366"/>
      <c r="AK1823" s="366"/>
      <c r="AL1823" s="366"/>
      <c r="AO1823" s="248" t="s">
        <v>5</v>
      </c>
      <c r="AP1823" s="248" t="s">
        <v>365</v>
      </c>
      <c r="AQ1823" s="248" t="str">
        <f t="shared" si="66"/>
        <v>Bagerhat Mollahat</v>
      </c>
      <c r="AR1823" s="392"/>
      <c r="AS1823" s="392"/>
      <c r="AT1823" s="392"/>
      <c r="AU1823" s="392"/>
      <c r="AV1823" s="392"/>
      <c r="AW1823" s="392"/>
      <c r="AX1823" s="392"/>
      <c r="AY1823" s="392"/>
      <c r="AZ1823" s="392"/>
      <c r="BA1823" s="392"/>
      <c r="BB1823" s="392"/>
      <c r="BC1823" s="392"/>
      <c r="BD1823" s="392"/>
      <c r="BE1823" s="392"/>
      <c r="BF1823" s="392"/>
      <c r="BH1823" s="248" t="s">
        <v>5</v>
      </c>
      <c r="BI1823" s="248" t="s">
        <v>365</v>
      </c>
      <c r="BJ1823" s="248" t="str">
        <f t="shared" si="67"/>
        <v>Bagerhat Mollahat</v>
      </c>
      <c r="BK1823" s="392"/>
      <c r="BL1823" s="392"/>
      <c r="BM1823" s="392"/>
      <c r="BN1823" s="392"/>
      <c r="BO1823" s="392"/>
      <c r="BP1823" s="392"/>
      <c r="BQ1823" s="392"/>
      <c r="BR1823" s="392"/>
      <c r="BS1823" s="392"/>
      <c r="BT1823" s="392"/>
      <c r="BU1823" s="392"/>
      <c r="BV1823" s="392"/>
      <c r="BW1823" s="392"/>
      <c r="BX1823" s="392"/>
      <c r="BY1823" s="392"/>
      <c r="CA1823" s="248" t="s">
        <v>5</v>
      </c>
      <c r="CB1823" s="248" t="s">
        <v>365</v>
      </c>
      <c r="CC1823" s="248" t="str">
        <f t="shared" si="71"/>
        <v>Bagerhat Mollahat</v>
      </c>
      <c r="CD1823" s="395"/>
      <c r="CE1823" s="395"/>
      <c r="CF1823" s="395"/>
      <c r="CG1823" s="395"/>
      <c r="CH1823" s="395"/>
      <c r="CI1823" s="395"/>
      <c r="CJ1823" s="395"/>
      <c r="CK1823" s="395"/>
      <c r="CN1823" s="248" t="s">
        <v>5</v>
      </c>
      <c r="CO1823" s="248" t="s">
        <v>365</v>
      </c>
      <c r="CP1823" s="248" t="str">
        <f t="shared" si="68"/>
        <v>Bagerhat Mollahat</v>
      </c>
      <c r="CQ1823" s="395"/>
      <c r="CR1823" s="395"/>
      <c r="CS1823" s="395"/>
      <c r="CT1823" s="395"/>
      <c r="CU1823" s="395"/>
      <c r="CV1823" s="395"/>
      <c r="CW1823" s="395"/>
      <c r="CX1823" s="395"/>
      <c r="CZ1823" s="248" t="s">
        <v>5</v>
      </c>
      <c r="DA1823" s="248" t="s">
        <v>365</v>
      </c>
      <c r="DB1823" s="248" t="str">
        <f t="shared" si="61"/>
        <v>Bagerhat Mollahat</v>
      </c>
      <c r="DC1823" s="365"/>
      <c r="DD1823"/>
      <c r="DE1823" s="248" t="s">
        <v>5</v>
      </c>
      <c r="DF1823" s="248" t="s">
        <v>365</v>
      </c>
      <c r="DG1823" s="248" t="str">
        <f t="shared" si="62"/>
        <v>Bagerhat Mollahat</v>
      </c>
      <c r="DH1823" s="365"/>
      <c r="DI1823"/>
      <c r="DJ1823" s="248" t="s">
        <v>5</v>
      </c>
      <c r="DK1823" s="248" t="s">
        <v>365</v>
      </c>
      <c r="DL1823" s="248" t="str">
        <f t="shared" si="64"/>
        <v>Bagerhat Mollahat</v>
      </c>
      <c r="DM1823" s="365"/>
      <c r="DN1823"/>
      <c r="DO1823" s="248" t="s">
        <v>5</v>
      </c>
      <c r="DP1823" s="248" t="s">
        <v>365</v>
      </c>
      <c r="DQ1823" s="248" t="str">
        <f t="shared" si="65"/>
        <v>Bagerhat Mollahat</v>
      </c>
      <c r="DR1823" s="365"/>
    </row>
    <row r="1824" spans="1:122" ht="15" hidden="1" x14ac:dyDescent="0.25">
      <c r="A1824" s="248" t="s">
        <v>5</v>
      </c>
      <c r="B1824" s="248" t="s">
        <v>366</v>
      </c>
      <c r="C1824" s="248" t="str">
        <f t="shared" si="69"/>
        <v>Bagerhat Mongla</v>
      </c>
      <c r="D1824" s="366"/>
      <c r="E1824" s="366"/>
      <c r="F1824" s="366"/>
      <c r="G1824" s="366"/>
      <c r="H1824" s="366"/>
      <c r="I1824" s="366"/>
      <c r="J1824" s="366"/>
      <c r="K1824" s="366"/>
      <c r="L1824" s="366"/>
      <c r="M1824" s="366"/>
      <c r="N1824" s="366"/>
      <c r="O1824" s="366"/>
      <c r="P1824" s="366"/>
      <c r="Q1824" s="366"/>
      <c r="R1824" s="366"/>
      <c r="S1824" s="181"/>
      <c r="T1824" s="181"/>
      <c r="U1824" s="248" t="s">
        <v>5</v>
      </c>
      <c r="V1824" s="248" t="s">
        <v>366</v>
      </c>
      <c r="W1824" s="248" t="str">
        <f t="shared" si="70"/>
        <v>Bagerhat Mongla</v>
      </c>
      <c r="X1824" s="366"/>
      <c r="Y1824" s="366"/>
      <c r="Z1824" s="366"/>
      <c r="AA1824" s="366"/>
      <c r="AB1824" s="366"/>
      <c r="AC1824" s="366"/>
      <c r="AD1824" s="366"/>
      <c r="AE1824" s="366"/>
      <c r="AF1824" s="366"/>
      <c r="AG1824" s="366"/>
      <c r="AH1824" s="366"/>
      <c r="AI1824" s="366"/>
      <c r="AJ1824" s="366"/>
      <c r="AK1824" s="366"/>
      <c r="AL1824" s="366"/>
      <c r="AO1824" s="248" t="s">
        <v>5</v>
      </c>
      <c r="AP1824" s="248" t="s">
        <v>366</v>
      </c>
      <c r="AQ1824" s="248" t="str">
        <f t="shared" si="66"/>
        <v>Bagerhat Mongla</v>
      </c>
      <c r="AR1824" s="392"/>
      <c r="AS1824" s="392"/>
      <c r="AT1824" s="392"/>
      <c r="AU1824" s="392"/>
      <c r="AV1824" s="392"/>
      <c r="AW1824" s="392"/>
      <c r="AX1824" s="392"/>
      <c r="AY1824" s="392"/>
      <c r="AZ1824" s="392"/>
      <c r="BA1824" s="392"/>
      <c r="BB1824" s="392"/>
      <c r="BC1824" s="392"/>
      <c r="BD1824" s="392"/>
      <c r="BE1824" s="392"/>
      <c r="BF1824" s="392"/>
      <c r="BH1824" s="248" t="s">
        <v>5</v>
      </c>
      <c r="BI1824" s="248" t="s">
        <v>366</v>
      </c>
      <c r="BJ1824" s="248" t="str">
        <f t="shared" si="67"/>
        <v>Bagerhat Mongla</v>
      </c>
      <c r="BK1824" s="392"/>
      <c r="BL1824" s="392"/>
      <c r="BM1824" s="392"/>
      <c r="BN1824" s="392"/>
      <c r="BO1824" s="392"/>
      <c r="BP1824" s="392"/>
      <c r="BQ1824" s="392"/>
      <c r="BR1824" s="392"/>
      <c r="BS1824" s="392"/>
      <c r="BT1824" s="392"/>
      <c r="BU1824" s="392"/>
      <c r="BV1824" s="392"/>
      <c r="BW1824" s="392"/>
      <c r="BX1824" s="392"/>
      <c r="BY1824" s="392"/>
      <c r="CA1824" s="248" t="s">
        <v>5</v>
      </c>
      <c r="CB1824" s="248" t="s">
        <v>366</v>
      </c>
      <c r="CC1824" s="248" t="str">
        <f t="shared" si="71"/>
        <v>Bagerhat Mongla</v>
      </c>
      <c r="CD1824" s="395"/>
      <c r="CE1824" s="395"/>
      <c r="CF1824" s="395"/>
      <c r="CG1824" s="395"/>
      <c r="CH1824" s="395"/>
      <c r="CI1824" s="395"/>
      <c r="CJ1824" s="395"/>
      <c r="CK1824" s="395"/>
      <c r="CN1824" s="248" t="s">
        <v>5</v>
      </c>
      <c r="CO1824" s="248" t="s">
        <v>366</v>
      </c>
      <c r="CP1824" s="248" t="str">
        <f t="shared" si="68"/>
        <v>Bagerhat Mongla</v>
      </c>
      <c r="CQ1824" s="395"/>
      <c r="CR1824" s="395"/>
      <c r="CS1824" s="395"/>
      <c r="CT1824" s="395"/>
      <c r="CU1824" s="395"/>
      <c r="CV1824" s="395"/>
      <c r="CW1824" s="395"/>
      <c r="CX1824" s="395"/>
      <c r="CZ1824" s="248" t="s">
        <v>5</v>
      </c>
      <c r="DA1824" s="248" t="s">
        <v>366</v>
      </c>
      <c r="DB1824" s="248" t="str">
        <f t="shared" si="61"/>
        <v>Bagerhat Mongla</v>
      </c>
      <c r="DC1824" s="365"/>
      <c r="DD1824"/>
      <c r="DE1824" s="248" t="s">
        <v>5</v>
      </c>
      <c r="DF1824" s="248" t="s">
        <v>366</v>
      </c>
      <c r="DG1824" s="248" t="str">
        <f t="shared" si="62"/>
        <v>Bagerhat Mongla</v>
      </c>
      <c r="DH1824" s="365"/>
      <c r="DI1824"/>
      <c r="DJ1824" s="248" t="s">
        <v>5</v>
      </c>
      <c r="DK1824" s="248" t="s">
        <v>366</v>
      </c>
      <c r="DL1824" s="248" t="str">
        <f t="shared" si="64"/>
        <v>Bagerhat Mongla</v>
      </c>
      <c r="DM1824" s="365"/>
      <c r="DN1824"/>
      <c r="DO1824" s="248" t="s">
        <v>5</v>
      </c>
      <c r="DP1824" s="248" t="s">
        <v>366</v>
      </c>
      <c r="DQ1824" s="248" t="str">
        <f t="shared" si="65"/>
        <v>Bagerhat Mongla</v>
      </c>
      <c r="DR1824" s="365"/>
    </row>
    <row r="1825" spans="1:122" ht="15" hidden="1" x14ac:dyDescent="0.25">
      <c r="A1825" s="248" t="s">
        <v>5</v>
      </c>
      <c r="B1825" s="248" t="s">
        <v>367</v>
      </c>
      <c r="C1825" s="248" t="str">
        <f t="shared" si="69"/>
        <v>Bagerhat Mongla Port Autthority</v>
      </c>
      <c r="D1825" s="366"/>
      <c r="E1825" s="366"/>
      <c r="F1825" s="366"/>
      <c r="G1825" s="366"/>
      <c r="H1825" s="366"/>
      <c r="I1825" s="366"/>
      <c r="J1825" s="366"/>
      <c r="K1825" s="366"/>
      <c r="L1825" s="366"/>
      <c r="M1825" s="366"/>
      <c r="N1825" s="366"/>
      <c r="O1825" s="366"/>
      <c r="P1825" s="366"/>
      <c r="Q1825" s="366"/>
      <c r="R1825" s="366"/>
      <c r="S1825" s="181"/>
      <c r="T1825" s="181"/>
      <c r="U1825" s="248" t="s">
        <v>5</v>
      </c>
      <c r="V1825" s="248" t="s">
        <v>367</v>
      </c>
      <c r="W1825" s="248" t="str">
        <f t="shared" si="70"/>
        <v>Bagerhat Mongla Port Autthority</v>
      </c>
      <c r="X1825" s="366"/>
      <c r="Y1825" s="366"/>
      <c r="Z1825" s="366"/>
      <c r="AA1825" s="366"/>
      <c r="AB1825" s="366"/>
      <c r="AC1825" s="366"/>
      <c r="AD1825" s="366"/>
      <c r="AE1825" s="366"/>
      <c r="AF1825" s="366"/>
      <c r="AG1825" s="366"/>
      <c r="AH1825" s="366"/>
      <c r="AI1825" s="366"/>
      <c r="AJ1825" s="366"/>
      <c r="AK1825" s="366"/>
      <c r="AL1825" s="366"/>
      <c r="AO1825" s="248" t="s">
        <v>5</v>
      </c>
      <c r="AP1825" s="248" t="s">
        <v>367</v>
      </c>
      <c r="AQ1825" s="248" t="str">
        <f t="shared" si="66"/>
        <v>Bagerhat Mongla Port Autthority</v>
      </c>
      <c r="AR1825" s="392"/>
      <c r="AS1825" s="392"/>
      <c r="AT1825" s="392"/>
      <c r="AU1825" s="392"/>
      <c r="AV1825" s="392"/>
      <c r="AW1825" s="392"/>
      <c r="AX1825" s="392"/>
      <c r="AY1825" s="392"/>
      <c r="AZ1825" s="392"/>
      <c r="BA1825" s="392"/>
      <c r="BB1825" s="392"/>
      <c r="BC1825" s="392"/>
      <c r="BD1825" s="392"/>
      <c r="BE1825" s="392"/>
      <c r="BF1825" s="392"/>
      <c r="BH1825" s="248" t="s">
        <v>5</v>
      </c>
      <c r="BI1825" s="248" t="s">
        <v>367</v>
      </c>
      <c r="BJ1825" s="248" t="str">
        <f t="shared" si="67"/>
        <v>Bagerhat Mongla Port Autthority</v>
      </c>
      <c r="BK1825" s="392"/>
      <c r="BL1825" s="392"/>
      <c r="BM1825" s="392"/>
      <c r="BN1825" s="392"/>
      <c r="BO1825" s="392"/>
      <c r="BP1825" s="392"/>
      <c r="BQ1825" s="392"/>
      <c r="BR1825" s="392"/>
      <c r="BS1825" s="392"/>
      <c r="BT1825" s="392"/>
      <c r="BU1825" s="392"/>
      <c r="BV1825" s="392"/>
      <c r="BW1825" s="392"/>
      <c r="BX1825" s="392"/>
      <c r="BY1825" s="392"/>
      <c r="CA1825" s="248" t="s">
        <v>5</v>
      </c>
      <c r="CB1825" s="248" t="s">
        <v>367</v>
      </c>
      <c r="CC1825" s="248" t="str">
        <f t="shared" si="71"/>
        <v>Bagerhat Mongla Port Autthority</v>
      </c>
      <c r="CD1825" s="395"/>
      <c r="CE1825" s="395"/>
      <c r="CF1825" s="395"/>
      <c r="CG1825" s="395"/>
      <c r="CH1825" s="395"/>
      <c r="CI1825" s="395"/>
      <c r="CJ1825" s="395"/>
      <c r="CK1825" s="395"/>
      <c r="CN1825" s="248" t="s">
        <v>5</v>
      </c>
      <c r="CO1825" s="248" t="s">
        <v>367</v>
      </c>
      <c r="CP1825" s="248" t="str">
        <f t="shared" si="68"/>
        <v>Bagerhat Mongla Port Autthority</v>
      </c>
      <c r="CQ1825" s="395"/>
      <c r="CR1825" s="395"/>
      <c r="CS1825" s="395"/>
      <c r="CT1825" s="395"/>
      <c r="CU1825" s="395"/>
      <c r="CV1825" s="395"/>
      <c r="CW1825" s="395"/>
      <c r="CX1825" s="395"/>
      <c r="CZ1825" s="248" t="s">
        <v>5</v>
      </c>
      <c r="DA1825" s="248" t="s">
        <v>367</v>
      </c>
      <c r="DB1825" s="248" t="str">
        <f t="shared" si="61"/>
        <v>Bagerhat Mongla Port Autthority</v>
      </c>
      <c r="DC1825" s="365"/>
      <c r="DD1825"/>
      <c r="DE1825" s="248" t="s">
        <v>5</v>
      </c>
      <c r="DF1825" s="248" t="s">
        <v>367</v>
      </c>
      <c r="DG1825" s="248" t="str">
        <f t="shared" si="62"/>
        <v>Bagerhat Mongla Port Autthority</v>
      </c>
      <c r="DH1825" s="365"/>
      <c r="DI1825"/>
      <c r="DJ1825" s="248" t="s">
        <v>5</v>
      </c>
      <c r="DK1825" s="248" t="s">
        <v>367</v>
      </c>
      <c r="DL1825" s="248" t="str">
        <f t="shared" si="64"/>
        <v>Bagerhat Mongla Port Autthority</v>
      </c>
      <c r="DM1825" s="365"/>
      <c r="DN1825"/>
      <c r="DO1825" s="248" t="s">
        <v>5</v>
      </c>
      <c r="DP1825" s="248" t="s">
        <v>367</v>
      </c>
      <c r="DQ1825" s="248" t="str">
        <f t="shared" si="65"/>
        <v>Bagerhat Mongla Port Autthority</v>
      </c>
      <c r="DR1825" s="365"/>
    </row>
    <row r="1826" spans="1:122" ht="15" hidden="1" x14ac:dyDescent="0.25">
      <c r="A1826" s="248" t="s">
        <v>5</v>
      </c>
      <c r="B1826" s="248" t="s">
        <v>368</v>
      </c>
      <c r="C1826" s="248" t="str">
        <f t="shared" si="69"/>
        <v>Bagerhat Morelganj</v>
      </c>
      <c r="D1826" s="366"/>
      <c r="E1826" s="366"/>
      <c r="F1826" s="366"/>
      <c r="G1826" s="366"/>
      <c r="H1826" s="366"/>
      <c r="I1826" s="366"/>
      <c r="J1826" s="366"/>
      <c r="K1826" s="366"/>
      <c r="L1826" s="366"/>
      <c r="M1826" s="366"/>
      <c r="N1826" s="366"/>
      <c r="O1826" s="366"/>
      <c r="P1826" s="366"/>
      <c r="Q1826" s="366"/>
      <c r="R1826" s="366"/>
      <c r="S1826" s="181"/>
      <c r="T1826" s="181"/>
      <c r="U1826" s="248" t="s">
        <v>5</v>
      </c>
      <c r="V1826" s="248" t="s">
        <v>368</v>
      </c>
      <c r="W1826" s="248" t="str">
        <f t="shared" si="70"/>
        <v>Bagerhat Morelganj</v>
      </c>
      <c r="X1826" s="366"/>
      <c r="Y1826" s="366"/>
      <c r="Z1826" s="366"/>
      <c r="AA1826" s="366"/>
      <c r="AB1826" s="366"/>
      <c r="AC1826" s="366"/>
      <c r="AD1826" s="366"/>
      <c r="AE1826" s="366"/>
      <c r="AF1826" s="366"/>
      <c r="AG1826" s="366"/>
      <c r="AH1826" s="366"/>
      <c r="AI1826" s="366"/>
      <c r="AJ1826" s="366"/>
      <c r="AK1826" s="366"/>
      <c r="AL1826" s="366"/>
      <c r="AO1826" s="248" t="s">
        <v>5</v>
      </c>
      <c r="AP1826" s="248" t="s">
        <v>368</v>
      </c>
      <c r="AQ1826" s="248" t="str">
        <f t="shared" si="66"/>
        <v>Bagerhat Morelganj</v>
      </c>
      <c r="AR1826" s="392"/>
      <c r="AS1826" s="392"/>
      <c r="AT1826" s="392"/>
      <c r="AU1826" s="392"/>
      <c r="AV1826" s="392"/>
      <c r="AW1826" s="392"/>
      <c r="AX1826" s="392"/>
      <c r="AY1826" s="392"/>
      <c r="AZ1826" s="392"/>
      <c r="BA1826" s="392"/>
      <c r="BB1826" s="392"/>
      <c r="BC1826" s="392"/>
      <c r="BD1826" s="392"/>
      <c r="BE1826" s="392"/>
      <c r="BF1826" s="392"/>
      <c r="BH1826" s="248" t="s">
        <v>5</v>
      </c>
      <c r="BI1826" s="248" t="s">
        <v>368</v>
      </c>
      <c r="BJ1826" s="248" t="str">
        <f t="shared" si="67"/>
        <v>Bagerhat Morelganj</v>
      </c>
      <c r="BK1826" s="392"/>
      <c r="BL1826" s="392"/>
      <c r="BM1826" s="392"/>
      <c r="BN1826" s="392"/>
      <c r="BO1826" s="392"/>
      <c r="BP1826" s="392"/>
      <c r="BQ1826" s="392"/>
      <c r="BR1826" s="392"/>
      <c r="BS1826" s="392"/>
      <c r="BT1826" s="392"/>
      <c r="BU1826" s="392"/>
      <c r="BV1826" s="392"/>
      <c r="BW1826" s="392"/>
      <c r="BX1826" s="392"/>
      <c r="BY1826" s="392"/>
      <c r="CA1826" s="248" t="s">
        <v>5</v>
      </c>
      <c r="CB1826" s="248" t="s">
        <v>368</v>
      </c>
      <c r="CC1826" s="248" t="str">
        <f t="shared" si="71"/>
        <v>Bagerhat Morelganj</v>
      </c>
      <c r="CD1826" s="395"/>
      <c r="CE1826" s="395"/>
      <c r="CF1826" s="395"/>
      <c r="CG1826" s="395"/>
      <c r="CH1826" s="395"/>
      <c r="CI1826" s="395"/>
      <c r="CJ1826" s="395"/>
      <c r="CK1826" s="395"/>
      <c r="CN1826" s="248" t="s">
        <v>5</v>
      </c>
      <c r="CO1826" s="248" t="s">
        <v>368</v>
      </c>
      <c r="CP1826" s="248" t="str">
        <f t="shared" si="68"/>
        <v>Bagerhat Morelganj</v>
      </c>
      <c r="CQ1826" s="395"/>
      <c r="CR1826" s="395"/>
      <c r="CS1826" s="395"/>
      <c r="CT1826" s="395"/>
      <c r="CU1826" s="395"/>
      <c r="CV1826" s="395"/>
      <c r="CW1826" s="395"/>
      <c r="CX1826" s="395"/>
      <c r="CZ1826" s="248" t="s">
        <v>5</v>
      </c>
      <c r="DA1826" s="248" t="s">
        <v>368</v>
      </c>
      <c r="DB1826" s="248" t="str">
        <f t="shared" si="61"/>
        <v>Bagerhat Morelganj</v>
      </c>
      <c r="DC1826" s="365"/>
      <c r="DD1826"/>
      <c r="DE1826" s="248" t="s">
        <v>5</v>
      </c>
      <c r="DF1826" s="248" t="s">
        <v>368</v>
      </c>
      <c r="DG1826" s="248" t="str">
        <f t="shared" si="62"/>
        <v>Bagerhat Morelganj</v>
      </c>
      <c r="DH1826" s="365"/>
      <c r="DI1826"/>
      <c r="DJ1826" s="248" t="s">
        <v>5</v>
      </c>
      <c r="DK1826" s="248" t="s">
        <v>368</v>
      </c>
      <c r="DL1826" s="248" t="str">
        <f t="shared" si="64"/>
        <v>Bagerhat Morelganj</v>
      </c>
      <c r="DM1826" s="365"/>
      <c r="DN1826"/>
      <c r="DO1826" s="248" t="s">
        <v>5</v>
      </c>
      <c r="DP1826" s="248" t="s">
        <v>368</v>
      </c>
      <c r="DQ1826" s="248" t="str">
        <f t="shared" si="65"/>
        <v>Bagerhat Morelganj</v>
      </c>
      <c r="DR1826" s="365"/>
    </row>
    <row r="1827" spans="1:122" ht="15" hidden="1" x14ac:dyDescent="0.25">
      <c r="A1827" s="248" t="s">
        <v>5</v>
      </c>
      <c r="B1827" s="249" t="s">
        <v>86</v>
      </c>
      <c r="C1827" s="248" t="str">
        <f t="shared" si="69"/>
        <v>Bagerhat Prison</v>
      </c>
      <c r="D1827" s="366"/>
      <c r="E1827" s="366"/>
      <c r="F1827" s="366"/>
      <c r="G1827" s="366"/>
      <c r="H1827" s="366"/>
      <c r="I1827" s="366"/>
      <c r="J1827" s="366"/>
      <c r="K1827" s="366"/>
      <c r="L1827" s="366"/>
      <c r="M1827" s="366"/>
      <c r="N1827" s="366"/>
      <c r="O1827" s="366"/>
      <c r="P1827" s="366"/>
      <c r="Q1827" s="366"/>
      <c r="R1827" s="366"/>
      <c r="S1827" s="181"/>
      <c r="T1827" s="181"/>
      <c r="U1827" s="248" t="s">
        <v>5</v>
      </c>
      <c r="V1827" s="249" t="s">
        <v>86</v>
      </c>
      <c r="W1827" s="248" t="str">
        <f t="shared" si="70"/>
        <v>Bagerhat Prison</v>
      </c>
      <c r="X1827" s="366"/>
      <c r="Y1827" s="366"/>
      <c r="Z1827" s="366"/>
      <c r="AA1827" s="366"/>
      <c r="AB1827" s="366"/>
      <c r="AC1827" s="366"/>
      <c r="AD1827" s="366"/>
      <c r="AE1827" s="366"/>
      <c r="AF1827" s="366"/>
      <c r="AG1827" s="366"/>
      <c r="AH1827" s="366"/>
      <c r="AI1827" s="366"/>
      <c r="AJ1827" s="366"/>
      <c r="AK1827" s="366"/>
      <c r="AL1827" s="366"/>
      <c r="AO1827" s="248" t="s">
        <v>5</v>
      </c>
      <c r="AP1827" s="249" t="s">
        <v>86</v>
      </c>
      <c r="AQ1827" s="248" t="str">
        <f t="shared" si="66"/>
        <v>Bagerhat Prison</v>
      </c>
      <c r="AR1827" s="392"/>
      <c r="AS1827" s="392"/>
      <c r="AT1827" s="392"/>
      <c r="AU1827" s="392"/>
      <c r="AV1827" s="392"/>
      <c r="AW1827" s="392"/>
      <c r="AX1827" s="392"/>
      <c r="AY1827" s="392"/>
      <c r="AZ1827" s="392"/>
      <c r="BA1827" s="392"/>
      <c r="BB1827" s="392"/>
      <c r="BC1827" s="392"/>
      <c r="BD1827" s="392"/>
      <c r="BE1827" s="392"/>
      <c r="BF1827" s="392"/>
      <c r="BH1827" s="248" t="s">
        <v>5</v>
      </c>
      <c r="BI1827" s="249" t="s">
        <v>86</v>
      </c>
      <c r="BJ1827" s="248" t="str">
        <f t="shared" si="67"/>
        <v>Bagerhat Prison</v>
      </c>
      <c r="BK1827" s="392"/>
      <c r="BL1827" s="392"/>
      <c r="BM1827" s="392"/>
      <c r="BN1827" s="392"/>
      <c r="BO1827" s="392"/>
      <c r="BP1827" s="392"/>
      <c r="BQ1827" s="392"/>
      <c r="BR1827" s="392"/>
      <c r="BS1827" s="392"/>
      <c r="BT1827" s="392"/>
      <c r="BU1827" s="392"/>
      <c r="BV1827" s="392"/>
      <c r="BW1827" s="392"/>
      <c r="BX1827" s="392"/>
      <c r="BY1827" s="392"/>
      <c r="CA1827" s="248" t="s">
        <v>5</v>
      </c>
      <c r="CB1827" s="249" t="s">
        <v>86</v>
      </c>
      <c r="CC1827" s="248" t="str">
        <f t="shared" si="71"/>
        <v>Bagerhat Prison</v>
      </c>
      <c r="CD1827" s="395"/>
      <c r="CE1827" s="395"/>
      <c r="CF1827" s="395"/>
      <c r="CG1827" s="395"/>
      <c r="CH1827" s="395"/>
      <c r="CI1827" s="395"/>
      <c r="CJ1827" s="395"/>
      <c r="CK1827" s="395"/>
      <c r="CN1827" s="248" t="s">
        <v>5</v>
      </c>
      <c r="CO1827" s="249" t="s">
        <v>86</v>
      </c>
      <c r="CP1827" s="248" t="str">
        <f t="shared" si="68"/>
        <v>Bagerhat Prison</v>
      </c>
      <c r="CQ1827" s="395"/>
      <c r="CR1827" s="395"/>
      <c r="CS1827" s="395"/>
      <c r="CT1827" s="395"/>
      <c r="CU1827" s="395"/>
      <c r="CV1827" s="395"/>
      <c r="CW1827" s="395"/>
      <c r="CX1827" s="395"/>
      <c r="CZ1827" s="248" t="s">
        <v>5</v>
      </c>
      <c r="DA1827" s="249" t="s">
        <v>86</v>
      </c>
      <c r="DB1827" s="248" t="str">
        <f t="shared" si="61"/>
        <v>Bagerhat Prison</v>
      </c>
      <c r="DC1827" s="365"/>
      <c r="DD1827"/>
      <c r="DE1827" s="248" t="s">
        <v>5</v>
      </c>
      <c r="DF1827" s="249" t="s">
        <v>86</v>
      </c>
      <c r="DG1827" s="248" t="str">
        <f t="shared" si="62"/>
        <v>Bagerhat Prison</v>
      </c>
      <c r="DH1827" s="365"/>
      <c r="DI1827"/>
      <c r="DJ1827" s="248" t="s">
        <v>5</v>
      </c>
      <c r="DK1827" s="249" t="s">
        <v>86</v>
      </c>
      <c r="DL1827" s="248" t="str">
        <f t="shared" si="64"/>
        <v>Bagerhat Prison</v>
      </c>
      <c r="DM1827" s="365"/>
      <c r="DN1827"/>
      <c r="DO1827" s="248" t="s">
        <v>5</v>
      </c>
      <c r="DP1827" s="249" t="s">
        <v>86</v>
      </c>
      <c r="DQ1827" s="248" t="str">
        <f t="shared" si="65"/>
        <v>Bagerhat Prison</v>
      </c>
      <c r="DR1827" s="365"/>
    </row>
    <row r="1828" spans="1:122" ht="15" hidden="1" x14ac:dyDescent="0.25">
      <c r="A1828" s="248" t="s">
        <v>5</v>
      </c>
      <c r="B1828" s="248" t="s">
        <v>369</v>
      </c>
      <c r="C1828" s="248" t="str">
        <f t="shared" si="69"/>
        <v>Bagerhat Rampal</v>
      </c>
      <c r="D1828" s="366"/>
      <c r="E1828" s="366"/>
      <c r="F1828" s="366"/>
      <c r="G1828" s="366"/>
      <c r="H1828" s="366"/>
      <c r="I1828" s="366"/>
      <c r="J1828" s="366"/>
      <c r="K1828" s="366"/>
      <c r="L1828" s="366"/>
      <c r="M1828" s="366"/>
      <c r="N1828" s="366"/>
      <c r="O1828" s="366"/>
      <c r="P1828" s="366"/>
      <c r="Q1828" s="366"/>
      <c r="R1828" s="366"/>
      <c r="S1828" s="181"/>
      <c r="T1828" s="181"/>
      <c r="U1828" s="248" t="s">
        <v>5</v>
      </c>
      <c r="V1828" s="248" t="s">
        <v>369</v>
      </c>
      <c r="W1828" s="248" t="str">
        <f t="shared" si="70"/>
        <v>Bagerhat Rampal</v>
      </c>
      <c r="X1828" s="366"/>
      <c r="Y1828" s="366"/>
      <c r="Z1828" s="366"/>
      <c r="AA1828" s="366"/>
      <c r="AB1828" s="366"/>
      <c r="AC1828" s="366"/>
      <c r="AD1828" s="366"/>
      <c r="AE1828" s="366"/>
      <c r="AF1828" s="366"/>
      <c r="AG1828" s="366"/>
      <c r="AH1828" s="366"/>
      <c r="AI1828" s="366"/>
      <c r="AJ1828" s="366"/>
      <c r="AK1828" s="366"/>
      <c r="AL1828" s="366"/>
      <c r="AO1828" s="248" t="s">
        <v>5</v>
      </c>
      <c r="AP1828" s="248" t="s">
        <v>369</v>
      </c>
      <c r="AQ1828" s="248" t="str">
        <f t="shared" si="66"/>
        <v>Bagerhat Rampal</v>
      </c>
      <c r="AR1828" s="392"/>
      <c r="AS1828" s="392"/>
      <c r="AT1828" s="392"/>
      <c r="AU1828" s="392"/>
      <c r="AV1828" s="392"/>
      <c r="AW1828" s="392"/>
      <c r="AX1828" s="392"/>
      <c r="AY1828" s="392"/>
      <c r="AZ1828" s="392"/>
      <c r="BA1828" s="392"/>
      <c r="BB1828" s="392"/>
      <c r="BC1828" s="392"/>
      <c r="BD1828" s="392"/>
      <c r="BE1828" s="392"/>
      <c r="BF1828" s="392"/>
      <c r="BH1828" s="248" t="s">
        <v>5</v>
      </c>
      <c r="BI1828" s="248" t="s">
        <v>369</v>
      </c>
      <c r="BJ1828" s="248" t="str">
        <f t="shared" si="67"/>
        <v>Bagerhat Rampal</v>
      </c>
      <c r="BK1828" s="392"/>
      <c r="BL1828" s="392"/>
      <c r="BM1828" s="392"/>
      <c r="BN1828" s="392"/>
      <c r="BO1828" s="392"/>
      <c r="BP1828" s="392"/>
      <c r="BQ1828" s="392"/>
      <c r="BR1828" s="392"/>
      <c r="BS1828" s="392"/>
      <c r="BT1828" s="392"/>
      <c r="BU1828" s="392"/>
      <c r="BV1828" s="392"/>
      <c r="BW1828" s="392"/>
      <c r="BX1828" s="392"/>
      <c r="BY1828" s="392"/>
      <c r="CA1828" s="248" t="s">
        <v>5</v>
      </c>
      <c r="CB1828" s="248" t="s">
        <v>369</v>
      </c>
      <c r="CC1828" s="248" t="str">
        <f t="shared" si="71"/>
        <v>Bagerhat Rampal</v>
      </c>
      <c r="CD1828" s="395"/>
      <c r="CE1828" s="395"/>
      <c r="CF1828" s="395"/>
      <c r="CG1828" s="395"/>
      <c r="CH1828" s="395"/>
      <c r="CI1828" s="395"/>
      <c r="CJ1828" s="395"/>
      <c r="CK1828" s="395"/>
      <c r="CN1828" s="248" t="s">
        <v>5</v>
      </c>
      <c r="CO1828" s="248" t="s">
        <v>369</v>
      </c>
      <c r="CP1828" s="248" t="str">
        <f t="shared" si="68"/>
        <v>Bagerhat Rampal</v>
      </c>
      <c r="CQ1828" s="395"/>
      <c r="CR1828" s="395"/>
      <c r="CS1828" s="395"/>
      <c r="CT1828" s="395"/>
      <c r="CU1828" s="395"/>
      <c r="CV1828" s="395"/>
      <c r="CW1828" s="395"/>
      <c r="CX1828" s="395"/>
      <c r="CZ1828" s="248" t="s">
        <v>5</v>
      </c>
      <c r="DA1828" s="248" t="s">
        <v>369</v>
      </c>
      <c r="DB1828" s="248" t="str">
        <f t="shared" si="61"/>
        <v>Bagerhat Rampal</v>
      </c>
      <c r="DC1828" s="365"/>
      <c r="DD1828"/>
      <c r="DE1828" s="248" t="s">
        <v>5</v>
      </c>
      <c r="DF1828" s="248" t="s">
        <v>369</v>
      </c>
      <c r="DG1828" s="248" t="str">
        <f t="shared" si="62"/>
        <v>Bagerhat Rampal</v>
      </c>
      <c r="DH1828" s="365"/>
      <c r="DI1828"/>
      <c r="DJ1828" s="248" t="s">
        <v>5</v>
      </c>
      <c r="DK1828" s="248" t="s">
        <v>369</v>
      </c>
      <c r="DL1828" s="248" t="str">
        <f t="shared" si="64"/>
        <v>Bagerhat Rampal</v>
      </c>
      <c r="DM1828" s="365"/>
      <c r="DN1828"/>
      <c r="DO1828" s="248" t="s">
        <v>5</v>
      </c>
      <c r="DP1828" s="248" t="s">
        <v>369</v>
      </c>
      <c r="DQ1828" s="248" t="str">
        <f t="shared" si="65"/>
        <v>Bagerhat Rampal</v>
      </c>
      <c r="DR1828" s="365"/>
    </row>
    <row r="1829" spans="1:122" ht="15" hidden="1" x14ac:dyDescent="0.25">
      <c r="A1829" s="248" t="s">
        <v>5</v>
      </c>
      <c r="B1829" s="248" t="s">
        <v>370</v>
      </c>
      <c r="C1829" s="248" t="str">
        <f t="shared" si="69"/>
        <v>Bagerhat Sarankhola</v>
      </c>
      <c r="D1829" s="366"/>
      <c r="E1829" s="366"/>
      <c r="F1829" s="366"/>
      <c r="G1829" s="366"/>
      <c r="H1829" s="366"/>
      <c r="I1829" s="366"/>
      <c r="J1829" s="366"/>
      <c r="K1829" s="366"/>
      <c r="L1829" s="366"/>
      <c r="M1829" s="366"/>
      <c r="N1829" s="366"/>
      <c r="O1829" s="366"/>
      <c r="P1829" s="366"/>
      <c r="Q1829" s="366"/>
      <c r="R1829" s="366"/>
      <c r="S1829" s="181"/>
      <c r="T1829" s="181"/>
      <c r="U1829" s="248" t="s">
        <v>5</v>
      </c>
      <c r="V1829" s="248" t="s">
        <v>370</v>
      </c>
      <c r="W1829" s="248" t="str">
        <f t="shared" si="70"/>
        <v>Bagerhat Sarankhola</v>
      </c>
      <c r="X1829" s="366"/>
      <c r="Y1829" s="366"/>
      <c r="Z1829" s="366"/>
      <c r="AA1829" s="366"/>
      <c r="AB1829" s="366"/>
      <c r="AC1829" s="366"/>
      <c r="AD1829" s="366"/>
      <c r="AE1829" s="366"/>
      <c r="AF1829" s="366"/>
      <c r="AG1829" s="366"/>
      <c r="AH1829" s="366"/>
      <c r="AI1829" s="366"/>
      <c r="AJ1829" s="366"/>
      <c r="AK1829" s="366"/>
      <c r="AL1829" s="366"/>
      <c r="AO1829" s="248" t="s">
        <v>5</v>
      </c>
      <c r="AP1829" s="248" t="s">
        <v>370</v>
      </c>
      <c r="AQ1829" s="248" t="str">
        <f t="shared" si="66"/>
        <v>Bagerhat Sarankhola</v>
      </c>
      <c r="AR1829" s="392"/>
      <c r="AS1829" s="392"/>
      <c r="AT1829" s="392"/>
      <c r="AU1829" s="392"/>
      <c r="AV1829" s="392"/>
      <c r="AW1829" s="392"/>
      <c r="AX1829" s="392"/>
      <c r="AY1829" s="392"/>
      <c r="AZ1829" s="392"/>
      <c r="BA1829" s="392"/>
      <c r="BB1829" s="392"/>
      <c r="BC1829" s="392"/>
      <c r="BD1829" s="392"/>
      <c r="BE1829" s="392"/>
      <c r="BF1829" s="392"/>
      <c r="BH1829" s="248" t="s">
        <v>5</v>
      </c>
      <c r="BI1829" s="248" t="s">
        <v>370</v>
      </c>
      <c r="BJ1829" s="248" t="str">
        <f t="shared" si="67"/>
        <v>Bagerhat Sarankhola</v>
      </c>
      <c r="BK1829" s="392"/>
      <c r="BL1829" s="392"/>
      <c r="BM1829" s="392"/>
      <c r="BN1829" s="392"/>
      <c r="BO1829" s="392"/>
      <c r="BP1829" s="392"/>
      <c r="BQ1829" s="392"/>
      <c r="BR1829" s="392"/>
      <c r="BS1829" s="392"/>
      <c r="BT1829" s="392"/>
      <c r="BU1829" s="392"/>
      <c r="BV1829" s="392"/>
      <c r="BW1829" s="392"/>
      <c r="BX1829" s="392"/>
      <c r="BY1829" s="392"/>
      <c r="CA1829" s="248" t="s">
        <v>5</v>
      </c>
      <c r="CB1829" s="248" t="s">
        <v>370</v>
      </c>
      <c r="CC1829" s="248" t="str">
        <f t="shared" si="71"/>
        <v>Bagerhat Sarankhola</v>
      </c>
      <c r="CD1829" s="395"/>
      <c r="CE1829" s="395"/>
      <c r="CF1829" s="395"/>
      <c r="CG1829" s="395"/>
      <c r="CH1829" s="395"/>
      <c r="CI1829" s="395"/>
      <c r="CJ1829" s="395"/>
      <c r="CK1829" s="395"/>
      <c r="CN1829" s="248" t="s">
        <v>5</v>
      </c>
      <c r="CO1829" s="248" t="s">
        <v>370</v>
      </c>
      <c r="CP1829" s="248" t="str">
        <f t="shared" si="68"/>
        <v>Bagerhat Sarankhola</v>
      </c>
      <c r="CQ1829" s="395"/>
      <c r="CR1829" s="395"/>
      <c r="CS1829" s="395"/>
      <c r="CT1829" s="395"/>
      <c r="CU1829" s="395"/>
      <c r="CV1829" s="395"/>
      <c r="CW1829" s="395"/>
      <c r="CX1829" s="395"/>
      <c r="CZ1829" s="248" t="s">
        <v>5</v>
      </c>
      <c r="DA1829" s="248" t="s">
        <v>370</v>
      </c>
      <c r="DB1829" s="248" t="str">
        <f t="shared" si="61"/>
        <v>Bagerhat Sarankhola</v>
      </c>
      <c r="DC1829" s="365"/>
      <c r="DD1829"/>
      <c r="DE1829" s="248" t="s">
        <v>5</v>
      </c>
      <c r="DF1829" s="248" t="s">
        <v>370</v>
      </c>
      <c r="DG1829" s="248" t="str">
        <f t="shared" si="62"/>
        <v>Bagerhat Sarankhola</v>
      </c>
      <c r="DH1829" s="365"/>
      <c r="DI1829"/>
      <c r="DJ1829" s="248" t="s">
        <v>5</v>
      </c>
      <c r="DK1829" s="248" t="s">
        <v>370</v>
      </c>
      <c r="DL1829" s="248" t="str">
        <f t="shared" si="64"/>
        <v>Bagerhat Sarankhola</v>
      </c>
      <c r="DM1829" s="365"/>
      <c r="DN1829"/>
      <c r="DO1829" s="248" t="s">
        <v>5</v>
      </c>
      <c r="DP1829" s="248" t="s">
        <v>370</v>
      </c>
      <c r="DQ1829" s="248" t="str">
        <f t="shared" si="65"/>
        <v>Bagerhat Sarankhola</v>
      </c>
      <c r="DR1829" s="365"/>
    </row>
    <row r="1830" spans="1:122" ht="15" hidden="1" x14ac:dyDescent="0.25">
      <c r="A1830" s="248" t="s">
        <v>23</v>
      </c>
      <c r="B1830" s="248" t="s">
        <v>371</v>
      </c>
      <c r="C1830" s="248" t="str">
        <f t="shared" si="69"/>
        <v>Chuadanga Alamdanga</v>
      </c>
      <c r="D1830" s="366"/>
      <c r="E1830" s="366"/>
      <c r="F1830" s="366"/>
      <c r="G1830" s="366"/>
      <c r="H1830" s="366"/>
      <c r="I1830" s="366"/>
      <c r="J1830" s="366"/>
      <c r="K1830" s="366"/>
      <c r="L1830" s="366"/>
      <c r="M1830" s="366"/>
      <c r="N1830" s="366"/>
      <c r="O1830" s="366"/>
      <c r="P1830" s="366"/>
      <c r="Q1830" s="366"/>
      <c r="R1830" s="366"/>
      <c r="S1830" s="169"/>
      <c r="T1830" s="169"/>
      <c r="U1830" s="248" t="s">
        <v>23</v>
      </c>
      <c r="V1830" s="248" t="s">
        <v>371</v>
      </c>
      <c r="W1830" s="248" t="str">
        <f t="shared" si="70"/>
        <v>Chuadanga Alamdanga</v>
      </c>
      <c r="X1830" s="366"/>
      <c r="Y1830" s="366"/>
      <c r="Z1830" s="366"/>
      <c r="AA1830" s="366"/>
      <c r="AB1830" s="366"/>
      <c r="AC1830" s="366"/>
      <c r="AD1830" s="366"/>
      <c r="AE1830" s="366"/>
      <c r="AF1830" s="366"/>
      <c r="AG1830" s="366"/>
      <c r="AH1830" s="366"/>
      <c r="AI1830" s="366"/>
      <c r="AJ1830" s="366"/>
      <c r="AK1830" s="366"/>
      <c r="AL1830" s="366"/>
      <c r="AO1830" s="248" t="s">
        <v>23</v>
      </c>
      <c r="AP1830" s="248" t="s">
        <v>371</v>
      </c>
      <c r="AQ1830" s="248" t="str">
        <f t="shared" si="66"/>
        <v>Chuadanga Alamdanga</v>
      </c>
      <c r="AR1830" s="392"/>
      <c r="AS1830" s="392"/>
      <c r="AT1830" s="392"/>
      <c r="AU1830" s="392"/>
      <c r="AV1830" s="392"/>
      <c r="AW1830" s="392"/>
      <c r="AX1830" s="392"/>
      <c r="AY1830" s="392"/>
      <c r="AZ1830" s="392"/>
      <c r="BA1830" s="392"/>
      <c r="BB1830" s="392"/>
      <c r="BC1830" s="392"/>
      <c r="BD1830" s="392"/>
      <c r="BE1830" s="392"/>
      <c r="BF1830" s="392"/>
      <c r="BH1830" s="248" t="s">
        <v>23</v>
      </c>
      <c r="BI1830" s="248" t="s">
        <v>371</v>
      </c>
      <c r="BJ1830" s="248" t="str">
        <f t="shared" si="67"/>
        <v>Chuadanga Alamdanga</v>
      </c>
      <c r="BK1830" s="392"/>
      <c r="BL1830" s="392"/>
      <c r="BM1830" s="392"/>
      <c r="BN1830" s="392"/>
      <c r="BO1830" s="392"/>
      <c r="BP1830" s="392"/>
      <c r="BQ1830" s="392"/>
      <c r="BR1830" s="392"/>
      <c r="BS1830" s="392"/>
      <c r="BT1830" s="392"/>
      <c r="BU1830" s="392"/>
      <c r="BV1830" s="392"/>
      <c r="BW1830" s="392"/>
      <c r="BX1830" s="392"/>
      <c r="BY1830" s="392"/>
      <c r="CA1830" s="248" t="s">
        <v>23</v>
      </c>
      <c r="CB1830" s="248" t="s">
        <v>371</v>
      </c>
      <c r="CC1830" s="248" t="str">
        <f t="shared" si="71"/>
        <v>Chuadanga Alamdanga</v>
      </c>
      <c r="CD1830" s="395"/>
      <c r="CE1830" s="395"/>
      <c r="CF1830" s="395"/>
      <c r="CG1830" s="395"/>
      <c r="CH1830" s="395"/>
      <c r="CI1830" s="395"/>
      <c r="CJ1830" s="395"/>
      <c r="CK1830" s="395"/>
      <c r="CN1830" s="248" t="s">
        <v>23</v>
      </c>
      <c r="CO1830" s="248" t="s">
        <v>371</v>
      </c>
      <c r="CP1830" s="248" t="str">
        <f t="shared" si="68"/>
        <v>Chuadanga Alamdanga</v>
      </c>
      <c r="CQ1830" s="395"/>
      <c r="CR1830" s="395"/>
      <c r="CS1830" s="395"/>
      <c r="CT1830" s="395"/>
      <c r="CU1830" s="395"/>
      <c r="CV1830" s="395"/>
      <c r="CW1830" s="395"/>
      <c r="CX1830" s="395"/>
      <c r="CZ1830" s="248" t="s">
        <v>23</v>
      </c>
      <c r="DA1830" s="248" t="s">
        <v>371</v>
      </c>
      <c r="DB1830" s="248" t="str">
        <f t="shared" si="61"/>
        <v>Chuadanga Alamdanga</v>
      </c>
      <c r="DC1830" s="365"/>
      <c r="DD1830"/>
      <c r="DE1830" s="248" t="s">
        <v>23</v>
      </c>
      <c r="DF1830" s="248" t="s">
        <v>371</v>
      </c>
      <c r="DG1830" s="248" t="str">
        <f t="shared" si="62"/>
        <v>Chuadanga Alamdanga</v>
      </c>
      <c r="DH1830" s="365"/>
      <c r="DI1830"/>
      <c r="DJ1830" s="248" t="s">
        <v>23</v>
      </c>
      <c r="DK1830" s="248" t="s">
        <v>371</v>
      </c>
      <c r="DL1830" s="248" t="str">
        <f t="shared" si="64"/>
        <v>Chuadanga Alamdanga</v>
      </c>
      <c r="DM1830" s="365"/>
      <c r="DN1830"/>
      <c r="DO1830" s="248" t="s">
        <v>23</v>
      </c>
      <c r="DP1830" s="248" t="s">
        <v>371</v>
      </c>
      <c r="DQ1830" s="248" t="str">
        <f t="shared" si="65"/>
        <v>Chuadanga Alamdanga</v>
      </c>
      <c r="DR1830" s="365"/>
    </row>
    <row r="1831" spans="1:122" ht="15" hidden="1" x14ac:dyDescent="0.25">
      <c r="A1831" s="248" t="s">
        <v>23</v>
      </c>
      <c r="B1831" s="227" t="s">
        <v>372</v>
      </c>
      <c r="C1831" s="248" t="str">
        <f t="shared" si="69"/>
        <v>Chuadanga Chuadanga Sadar</v>
      </c>
      <c r="D1831" s="366"/>
      <c r="E1831" s="366"/>
      <c r="F1831" s="366"/>
      <c r="G1831" s="366"/>
      <c r="H1831" s="366"/>
      <c r="I1831" s="366"/>
      <c r="J1831" s="366"/>
      <c r="K1831" s="366"/>
      <c r="L1831" s="366"/>
      <c r="M1831" s="366"/>
      <c r="N1831" s="366"/>
      <c r="O1831" s="366"/>
      <c r="P1831" s="366"/>
      <c r="Q1831" s="366"/>
      <c r="R1831" s="366"/>
      <c r="S1831" s="169"/>
      <c r="T1831" s="169"/>
      <c r="U1831" s="248" t="s">
        <v>23</v>
      </c>
      <c r="V1831" s="227" t="s">
        <v>372</v>
      </c>
      <c r="W1831" s="248" t="str">
        <f t="shared" si="70"/>
        <v>Chuadanga Chuadanga Sadar</v>
      </c>
      <c r="X1831" s="366"/>
      <c r="Y1831" s="366"/>
      <c r="Z1831" s="366"/>
      <c r="AA1831" s="366"/>
      <c r="AB1831" s="366"/>
      <c r="AC1831" s="366"/>
      <c r="AD1831" s="366"/>
      <c r="AE1831" s="366"/>
      <c r="AF1831" s="366"/>
      <c r="AG1831" s="366"/>
      <c r="AH1831" s="366"/>
      <c r="AI1831" s="366"/>
      <c r="AJ1831" s="366"/>
      <c r="AK1831" s="366"/>
      <c r="AL1831" s="366"/>
      <c r="AO1831" s="248" t="s">
        <v>23</v>
      </c>
      <c r="AP1831" s="227" t="s">
        <v>372</v>
      </c>
      <c r="AQ1831" s="248" t="str">
        <f t="shared" si="66"/>
        <v>Chuadanga Chuadanga Sadar</v>
      </c>
      <c r="AR1831" s="392"/>
      <c r="AS1831" s="392"/>
      <c r="AT1831" s="392"/>
      <c r="AU1831" s="392"/>
      <c r="AV1831" s="392"/>
      <c r="AW1831" s="392"/>
      <c r="AX1831" s="392"/>
      <c r="AY1831" s="392"/>
      <c r="AZ1831" s="392"/>
      <c r="BA1831" s="392"/>
      <c r="BB1831" s="392"/>
      <c r="BC1831" s="392"/>
      <c r="BD1831" s="392"/>
      <c r="BE1831" s="392"/>
      <c r="BF1831" s="392"/>
      <c r="BH1831" s="248" t="s">
        <v>23</v>
      </c>
      <c r="BI1831" s="227" t="s">
        <v>372</v>
      </c>
      <c r="BJ1831" s="248" t="str">
        <f t="shared" si="67"/>
        <v>Chuadanga Chuadanga Sadar</v>
      </c>
      <c r="BK1831" s="392"/>
      <c r="BL1831" s="392"/>
      <c r="BM1831" s="392"/>
      <c r="BN1831" s="392"/>
      <c r="BO1831" s="392"/>
      <c r="BP1831" s="392"/>
      <c r="BQ1831" s="392"/>
      <c r="BR1831" s="392"/>
      <c r="BS1831" s="392"/>
      <c r="BT1831" s="392"/>
      <c r="BU1831" s="392"/>
      <c r="BV1831" s="392"/>
      <c r="BW1831" s="392"/>
      <c r="BX1831" s="392"/>
      <c r="BY1831" s="392"/>
      <c r="CA1831" s="248" t="s">
        <v>23</v>
      </c>
      <c r="CB1831" s="227" t="s">
        <v>372</v>
      </c>
      <c r="CC1831" s="248" t="str">
        <f t="shared" si="71"/>
        <v>Chuadanga Chuadanga Sadar</v>
      </c>
      <c r="CD1831" s="395"/>
      <c r="CE1831" s="395"/>
      <c r="CF1831" s="395"/>
      <c r="CG1831" s="395"/>
      <c r="CH1831" s="395"/>
      <c r="CI1831" s="395"/>
      <c r="CJ1831" s="395"/>
      <c r="CK1831" s="395"/>
      <c r="CN1831" s="248" t="s">
        <v>23</v>
      </c>
      <c r="CO1831" s="227" t="s">
        <v>372</v>
      </c>
      <c r="CP1831" s="248" t="str">
        <f t="shared" si="68"/>
        <v>Chuadanga Chuadanga Sadar</v>
      </c>
      <c r="CQ1831" s="395"/>
      <c r="CR1831" s="395"/>
      <c r="CS1831" s="395"/>
      <c r="CT1831" s="395"/>
      <c r="CU1831" s="395"/>
      <c r="CV1831" s="395"/>
      <c r="CW1831" s="395"/>
      <c r="CX1831" s="395"/>
      <c r="CZ1831" s="248" t="s">
        <v>23</v>
      </c>
      <c r="DA1831" s="227" t="s">
        <v>372</v>
      </c>
      <c r="DB1831" s="248" t="str">
        <f t="shared" si="61"/>
        <v>Chuadanga Chuadanga Sadar</v>
      </c>
      <c r="DC1831" s="365"/>
      <c r="DD1831"/>
      <c r="DE1831" s="248" t="s">
        <v>23</v>
      </c>
      <c r="DF1831" s="227" t="s">
        <v>372</v>
      </c>
      <c r="DG1831" s="248" t="str">
        <f t="shared" si="62"/>
        <v>Chuadanga Chuadanga Sadar</v>
      </c>
      <c r="DH1831" s="365"/>
      <c r="DI1831"/>
      <c r="DJ1831" s="248" t="s">
        <v>23</v>
      </c>
      <c r="DK1831" s="227" t="s">
        <v>372</v>
      </c>
      <c r="DL1831" s="248" t="str">
        <f t="shared" si="64"/>
        <v>Chuadanga Chuadanga Sadar</v>
      </c>
      <c r="DM1831" s="365"/>
      <c r="DN1831"/>
      <c r="DO1831" s="248" t="s">
        <v>23</v>
      </c>
      <c r="DP1831" s="227" t="s">
        <v>372</v>
      </c>
      <c r="DQ1831" s="248" t="str">
        <f t="shared" si="65"/>
        <v>Chuadanga Chuadanga Sadar</v>
      </c>
      <c r="DR1831" s="365"/>
    </row>
    <row r="1832" spans="1:122" ht="15" hidden="1" x14ac:dyDescent="0.25">
      <c r="A1832" s="248" t="s">
        <v>23</v>
      </c>
      <c r="B1832" s="248" t="s">
        <v>373</v>
      </c>
      <c r="C1832" s="248" t="str">
        <f t="shared" si="69"/>
        <v>Chuadanga Damurhuda</v>
      </c>
      <c r="D1832" s="366"/>
      <c r="E1832" s="366"/>
      <c r="F1832" s="366"/>
      <c r="G1832" s="366"/>
      <c r="H1832" s="366"/>
      <c r="I1832" s="366"/>
      <c r="J1832" s="366"/>
      <c r="K1832" s="366"/>
      <c r="L1832" s="366"/>
      <c r="M1832" s="366"/>
      <c r="N1832" s="366"/>
      <c r="O1832" s="366"/>
      <c r="P1832" s="366"/>
      <c r="Q1832" s="366"/>
      <c r="R1832" s="366"/>
      <c r="S1832" s="169"/>
      <c r="T1832" s="169"/>
      <c r="U1832" s="248" t="s">
        <v>23</v>
      </c>
      <c r="V1832" s="248" t="s">
        <v>373</v>
      </c>
      <c r="W1832" s="248" t="str">
        <f t="shared" si="70"/>
        <v>Chuadanga Damurhuda</v>
      </c>
      <c r="X1832" s="366"/>
      <c r="Y1832" s="366"/>
      <c r="Z1832" s="366"/>
      <c r="AA1832" s="366"/>
      <c r="AB1832" s="366"/>
      <c r="AC1832" s="366"/>
      <c r="AD1832" s="366"/>
      <c r="AE1832" s="366"/>
      <c r="AF1832" s="366"/>
      <c r="AG1832" s="366"/>
      <c r="AH1832" s="366"/>
      <c r="AI1832" s="366"/>
      <c r="AJ1832" s="366"/>
      <c r="AK1832" s="366"/>
      <c r="AL1832" s="366"/>
      <c r="AO1832" s="248" t="s">
        <v>23</v>
      </c>
      <c r="AP1832" s="248" t="s">
        <v>373</v>
      </c>
      <c r="AQ1832" s="248" t="str">
        <f t="shared" si="66"/>
        <v>Chuadanga Damurhuda</v>
      </c>
      <c r="AR1832" s="392"/>
      <c r="AS1832" s="392"/>
      <c r="AT1832" s="392"/>
      <c r="AU1832" s="392"/>
      <c r="AV1832" s="392"/>
      <c r="AW1832" s="392"/>
      <c r="AX1832" s="392"/>
      <c r="AY1832" s="392"/>
      <c r="AZ1832" s="392"/>
      <c r="BA1832" s="392"/>
      <c r="BB1832" s="392"/>
      <c r="BC1832" s="392"/>
      <c r="BD1832" s="392"/>
      <c r="BE1832" s="392"/>
      <c r="BF1832" s="392"/>
      <c r="BH1832" s="248" t="s">
        <v>23</v>
      </c>
      <c r="BI1832" s="248" t="s">
        <v>373</v>
      </c>
      <c r="BJ1832" s="248" t="str">
        <f t="shared" si="67"/>
        <v>Chuadanga Damurhuda</v>
      </c>
      <c r="BK1832" s="392"/>
      <c r="BL1832" s="392"/>
      <c r="BM1832" s="392"/>
      <c r="BN1832" s="392"/>
      <c r="BO1832" s="392"/>
      <c r="BP1832" s="392"/>
      <c r="BQ1832" s="392"/>
      <c r="BR1832" s="392"/>
      <c r="BS1832" s="392"/>
      <c r="BT1832" s="392"/>
      <c r="BU1832" s="392"/>
      <c r="BV1832" s="392"/>
      <c r="BW1832" s="392"/>
      <c r="BX1832" s="392"/>
      <c r="BY1832" s="392"/>
      <c r="CA1832" s="248" t="s">
        <v>23</v>
      </c>
      <c r="CB1832" s="248" t="s">
        <v>373</v>
      </c>
      <c r="CC1832" s="248" t="str">
        <f t="shared" si="71"/>
        <v>Chuadanga Damurhuda</v>
      </c>
      <c r="CD1832" s="395"/>
      <c r="CE1832" s="395"/>
      <c r="CF1832" s="395"/>
      <c r="CG1832" s="395"/>
      <c r="CH1832" s="395"/>
      <c r="CI1832" s="395"/>
      <c r="CJ1832" s="395"/>
      <c r="CK1832" s="395"/>
      <c r="CN1832" s="248" t="s">
        <v>23</v>
      </c>
      <c r="CO1832" s="248" t="s">
        <v>373</v>
      </c>
      <c r="CP1832" s="248" t="str">
        <f t="shared" si="68"/>
        <v>Chuadanga Damurhuda</v>
      </c>
      <c r="CQ1832" s="395"/>
      <c r="CR1832" s="395"/>
      <c r="CS1832" s="395"/>
      <c r="CT1832" s="395"/>
      <c r="CU1832" s="395"/>
      <c r="CV1832" s="395"/>
      <c r="CW1832" s="395"/>
      <c r="CX1832" s="395"/>
      <c r="CZ1832" s="248" t="s">
        <v>23</v>
      </c>
      <c r="DA1832" s="248" t="s">
        <v>373</v>
      </c>
      <c r="DB1832" s="248" t="str">
        <f t="shared" si="61"/>
        <v>Chuadanga Damurhuda</v>
      </c>
      <c r="DC1832" s="365"/>
      <c r="DD1832"/>
      <c r="DE1832" s="248" t="s">
        <v>23</v>
      </c>
      <c r="DF1832" s="248" t="s">
        <v>373</v>
      </c>
      <c r="DG1832" s="248" t="str">
        <f t="shared" si="62"/>
        <v>Chuadanga Damurhuda</v>
      </c>
      <c r="DH1832" s="365"/>
      <c r="DI1832"/>
      <c r="DJ1832" s="248" t="s">
        <v>23</v>
      </c>
      <c r="DK1832" s="248" t="s">
        <v>373</v>
      </c>
      <c r="DL1832" s="248" t="str">
        <f t="shared" si="64"/>
        <v>Chuadanga Damurhuda</v>
      </c>
      <c r="DM1832" s="365"/>
      <c r="DN1832"/>
      <c r="DO1832" s="248" t="s">
        <v>23</v>
      </c>
      <c r="DP1832" s="248" t="s">
        <v>373</v>
      </c>
      <c r="DQ1832" s="248" t="str">
        <f t="shared" si="65"/>
        <v>Chuadanga Damurhuda</v>
      </c>
      <c r="DR1832" s="365"/>
    </row>
    <row r="1833" spans="1:122" ht="15" hidden="1" x14ac:dyDescent="0.25">
      <c r="A1833" s="248" t="s">
        <v>23</v>
      </c>
      <c r="B1833" s="248" t="s">
        <v>1052</v>
      </c>
      <c r="C1833" s="248" t="str">
        <f>A1833&amp;" "&amp;B1833</f>
        <v>Chuadanga DOTS Corner: Sadar Hospital</v>
      </c>
      <c r="D1833" s="366"/>
      <c r="E1833" s="366"/>
      <c r="F1833" s="366"/>
      <c r="G1833" s="366"/>
      <c r="H1833" s="366"/>
      <c r="I1833" s="366"/>
      <c r="J1833" s="366"/>
      <c r="K1833" s="366"/>
      <c r="L1833" s="366"/>
      <c r="M1833" s="366"/>
      <c r="N1833" s="366"/>
      <c r="O1833" s="366"/>
      <c r="P1833" s="366"/>
      <c r="Q1833" s="366"/>
      <c r="R1833" s="366"/>
      <c r="S1833" s="169"/>
      <c r="T1833" s="169"/>
      <c r="U1833" s="248" t="s">
        <v>23</v>
      </c>
      <c r="V1833" s="248" t="s">
        <v>1052</v>
      </c>
      <c r="W1833" s="248" t="str">
        <f>U1833&amp;" "&amp;V1833</f>
        <v>Chuadanga DOTS Corner: Sadar Hospital</v>
      </c>
      <c r="X1833" s="366"/>
      <c r="Y1833" s="366"/>
      <c r="Z1833" s="366"/>
      <c r="AA1833" s="366"/>
      <c r="AB1833" s="366"/>
      <c r="AC1833" s="366"/>
      <c r="AD1833" s="366"/>
      <c r="AE1833" s="366"/>
      <c r="AF1833" s="366"/>
      <c r="AG1833" s="366"/>
      <c r="AH1833" s="366"/>
      <c r="AI1833" s="366"/>
      <c r="AJ1833" s="366"/>
      <c r="AK1833" s="366"/>
      <c r="AL1833" s="366"/>
      <c r="AO1833" s="248" t="s">
        <v>23</v>
      </c>
      <c r="AP1833" s="248" t="s">
        <v>1052</v>
      </c>
      <c r="AQ1833" s="248" t="str">
        <f>AO1833&amp;" "&amp;AP1833</f>
        <v>Chuadanga DOTS Corner: Sadar Hospital</v>
      </c>
      <c r="AR1833" s="392"/>
      <c r="AS1833" s="392"/>
      <c r="AT1833" s="392"/>
      <c r="AU1833" s="392"/>
      <c r="AV1833" s="392"/>
      <c r="AW1833" s="392"/>
      <c r="AX1833" s="392"/>
      <c r="AY1833" s="392"/>
      <c r="AZ1833" s="392"/>
      <c r="BA1833" s="392"/>
      <c r="BB1833" s="392"/>
      <c r="BC1833" s="392"/>
      <c r="BD1833" s="392"/>
      <c r="BE1833" s="392"/>
      <c r="BF1833" s="392"/>
      <c r="BH1833" s="248" t="s">
        <v>23</v>
      </c>
      <c r="BI1833" s="248" t="s">
        <v>1052</v>
      </c>
      <c r="BJ1833" s="248" t="str">
        <f>BH1833&amp;" "&amp;BI1833</f>
        <v>Chuadanga DOTS Corner: Sadar Hospital</v>
      </c>
      <c r="BK1833" s="392"/>
      <c r="BL1833" s="392"/>
      <c r="BM1833" s="392"/>
      <c r="BN1833" s="392"/>
      <c r="BO1833" s="392"/>
      <c r="BP1833" s="392"/>
      <c r="BQ1833" s="392"/>
      <c r="BR1833" s="392"/>
      <c r="BS1833" s="392"/>
      <c r="BT1833" s="392"/>
      <c r="BU1833" s="392"/>
      <c r="BV1833" s="392"/>
      <c r="BW1833" s="392"/>
      <c r="BX1833" s="392"/>
      <c r="BY1833" s="392"/>
      <c r="CA1833" s="248" t="s">
        <v>23</v>
      </c>
      <c r="CB1833" s="248" t="s">
        <v>1052</v>
      </c>
      <c r="CC1833" s="248" t="str">
        <f>CA1833&amp;" "&amp;CB1833</f>
        <v>Chuadanga DOTS Corner: Sadar Hospital</v>
      </c>
      <c r="CD1833" s="395"/>
      <c r="CE1833" s="395"/>
      <c r="CF1833" s="395"/>
      <c r="CG1833" s="395"/>
      <c r="CH1833" s="395"/>
      <c r="CI1833" s="395"/>
      <c r="CJ1833" s="395"/>
      <c r="CK1833" s="395"/>
      <c r="CN1833" s="248" t="s">
        <v>23</v>
      </c>
      <c r="CO1833" s="248" t="s">
        <v>1052</v>
      </c>
      <c r="CP1833" s="248" t="str">
        <f>CN1833&amp;" "&amp;CO1833</f>
        <v>Chuadanga DOTS Corner: Sadar Hospital</v>
      </c>
      <c r="CQ1833" s="395"/>
      <c r="CR1833" s="395"/>
      <c r="CS1833" s="395"/>
      <c r="CT1833" s="395"/>
      <c r="CU1833" s="395"/>
      <c r="CV1833" s="395"/>
      <c r="CW1833" s="395"/>
      <c r="CX1833" s="395"/>
      <c r="CZ1833" s="248" t="s">
        <v>23</v>
      </c>
      <c r="DA1833" s="248" t="s">
        <v>1052</v>
      </c>
      <c r="DB1833" s="248" t="str">
        <f>CZ1833&amp;" "&amp;DA1833</f>
        <v>Chuadanga DOTS Corner: Sadar Hospital</v>
      </c>
      <c r="DC1833" s="365"/>
      <c r="DD1833"/>
      <c r="DE1833" s="248" t="s">
        <v>23</v>
      </c>
      <c r="DF1833" s="248" t="s">
        <v>1052</v>
      </c>
      <c r="DG1833" s="248" t="str">
        <f>DE1833&amp;" "&amp;DF1833</f>
        <v>Chuadanga DOTS Corner: Sadar Hospital</v>
      </c>
      <c r="DH1833" s="365"/>
      <c r="DI1833"/>
      <c r="DJ1833" s="248" t="s">
        <v>23</v>
      </c>
      <c r="DK1833" s="248" t="s">
        <v>1052</v>
      </c>
      <c r="DL1833" s="248" t="str">
        <f>DJ1833&amp;" "&amp;DK1833</f>
        <v>Chuadanga DOTS Corner: Sadar Hospital</v>
      </c>
      <c r="DM1833" s="365"/>
      <c r="DN1833"/>
      <c r="DO1833" s="248" t="s">
        <v>23</v>
      </c>
      <c r="DP1833" s="248" t="s">
        <v>1052</v>
      </c>
      <c r="DQ1833" s="248" t="str">
        <f>DO1833&amp;" "&amp;DP1833</f>
        <v>Chuadanga DOTS Corner: Sadar Hospital</v>
      </c>
      <c r="DR1833" s="365"/>
    </row>
    <row r="1834" spans="1:122" ht="15" hidden="1" x14ac:dyDescent="0.25">
      <c r="A1834" s="248" t="s">
        <v>23</v>
      </c>
      <c r="B1834" s="248" t="s">
        <v>374</v>
      </c>
      <c r="C1834" s="248" t="str">
        <f t="shared" si="69"/>
        <v>Chuadanga Jiban Nagar</v>
      </c>
      <c r="D1834" s="366"/>
      <c r="E1834" s="366"/>
      <c r="F1834" s="366"/>
      <c r="G1834" s="366"/>
      <c r="H1834" s="366"/>
      <c r="I1834" s="366"/>
      <c r="J1834" s="366"/>
      <c r="K1834" s="366"/>
      <c r="L1834" s="366"/>
      <c r="M1834" s="366"/>
      <c r="N1834" s="366"/>
      <c r="O1834" s="366"/>
      <c r="P1834" s="366"/>
      <c r="Q1834" s="366"/>
      <c r="R1834" s="366"/>
      <c r="S1834" s="169"/>
      <c r="T1834" s="169"/>
      <c r="U1834" s="248" t="s">
        <v>23</v>
      </c>
      <c r="V1834" s="248" t="s">
        <v>374</v>
      </c>
      <c r="W1834" s="248" t="str">
        <f t="shared" si="70"/>
        <v>Chuadanga Jiban Nagar</v>
      </c>
      <c r="X1834" s="366"/>
      <c r="Y1834" s="366"/>
      <c r="Z1834" s="366"/>
      <c r="AA1834" s="366"/>
      <c r="AB1834" s="366"/>
      <c r="AC1834" s="366"/>
      <c r="AD1834" s="366"/>
      <c r="AE1834" s="366"/>
      <c r="AF1834" s="366"/>
      <c r="AG1834" s="366"/>
      <c r="AH1834" s="366"/>
      <c r="AI1834" s="366"/>
      <c r="AJ1834" s="366"/>
      <c r="AK1834" s="366"/>
      <c r="AL1834" s="366"/>
      <c r="AO1834" s="248" t="s">
        <v>23</v>
      </c>
      <c r="AP1834" s="248" t="s">
        <v>374</v>
      </c>
      <c r="AQ1834" s="248" t="str">
        <f t="shared" si="66"/>
        <v>Chuadanga Jiban Nagar</v>
      </c>
      <c r="AR1834" s="392"/>
      <c r="AS1834" s="392"/>
      <c r="AT1834" s="392"/>
      <c r="AU1834" s="392"/>
      <c r="AV1834" s="392"/>
      <c r="AW1834" s="392"/>
      <c r="AX1834" s="392"/>
      <c r="AY1834" s="392"/>
      <c r="AZ1834" s="392"/>
      <c r="BA1834" s="392"/>
      <c r="BB1834" s="392"/>
      <c r="BC1834" s="392"/>
      <c r="BD1834" s="392"/>
      <c r="BE1834" s="392"/>
      <c r="BF1834" s="392"/>
      <c r="BH1834" s="248" t="s">
        <v>23</v>
      </c>
      <c r="BI1834" s="248" t="s">
        <v>374</v>
      </c>
      <c r="BJ1834" s="248" t="str">
        <f t="shared" si="67"/>
        <v>Chuadanga Jiban Nagar</v>
      </c>
      <c r="BK1834" s="392"/>
      <c r="BL1834" s="392"/>
      <c r="BM1834" s="392"/>
      <c r="BN1834" s="392"/>
      <c r="BO1834" s="392"/>
      <c r="BP1834" s="392"/>
      <c r="BQ1834" s="392"/>
      <c r="BR1834" s="392"/>
      <c r="BS1834" s="392"/>
      <c r="BT1834" s="392"/>
      <c r="BU1834" s="392"/>
      <c r="BV1834" s="392"/>
      <c r="BW1834" s="392"/>
      <c r="BX1834" s="392"/>
      <c r="BY1834" s="392"/>
      <c r="CA1834" s="248" t="s">
        <v>23</v>
      </c>
      <c r="CB1834" s="248" t="s">
        <v>374</v>
      </c>
      <c r="CC1834" s="248" t="str">
        <f t="shared" si="71"/>
        <v>Chuadanga Jiban Nagar</v>
      </c>
      <c r="CD1834" s="395"/>
      <c r="CE1834" s="395"/>
      <c r="CF1834" s="395"/>
      <c r="CG1834" s="395"/>
      <c r="CH1834" s="395"/>
      <c r="CI1834" s="395"/>
      <c r="CJ1834" s="395"/>
      <c r="CK1834" s="395"/>
      <c r="CN1834" s="248" t="s">
        <v>23</v>
      </c>
      <c r="CO1834" s="248" t="s">
        <v>374</v>
      </c>
      <c r="CP1834" s="248" t="str">
        <f t="shared" si="68"/>
        <v>Chuadanga Jiban Nagar</v>
      </c>
      <c r="CQ1834" s="395"/>
      <c r="CR1834" s="395"/>
      <c r="CS1834" s="395"/>
      <c r="CT1834" s="395"/>
      <c r="CU1834" s="395"/>
      <c r="CV1834" s="395"/>
      <c r="CW1834" s="395"/>
      <c r="CX1834" s="395"/>
      <c r="CZ1834" s="248" t="s">
        <v>23</v>
      </c>
      <c r="DA1834" s="248" t="s">
        <v>374</v>
      </c>
      <c r="DB1834" s="248" t="str">
        <f t="shared" ref="DB1834:DB1893" si="72">CZ1834&amp;" "&amp;DA1834</f>
        <v>Chuadanga Jiban Nagar</v>
      </c>
      <c r="DC1834" s="365"/>
      <c r="DD1834"/>
      <c r="DE1834" s="248" t="s">
        <v>23</v>
      </c>
      <c r="DF1834" s="248" t="s">
        <v>374</v>
      </c>
      <c r="DG1834" s="248" t="str">
        <f t="shared" ref="DG1834:DG1893" si="73">DE1834&amp;" "&amp;DF1834</f>
        <v>Chuadanga Jiban Nagar</v>
      </c>
      <c r="DH1834" s="365"/>
      <c r="DI1834"/>
      <c r="DJ1834" s="248" t="s">
        <v>23</v>
      </c>
      <c r="DK1834" s="248" t="s">
        <v>374</v>
      </c>
      <c r="DL1834" s="248" t="str">
        <f t="shared" ref="DL1834:DL1893" si="74">DJ1834&amp;" "&amp;DK1834</f>
        <v>Chuadanga Jiban Nagar</v>
      </c>
      <c r="DM1834" s="365"/>
      <c r="DN1834"/>
      <c r="DO1834" s="248" t="s">
        <v>23</v>
      </c>
      <c r="DP1834" s="248" t="s">
        <v>374</v>
      </c>
      <c r="DQ1834" s="248" t="str">
        <f t="shared" ref="DQ1834:DQ1893" si="75">DO1834&amp;" "&amp;DP1834</f>
        <v>Chuadanga Jiban Nagar</v>
      </c>
      <c r="DR1834" s="365"/>
    </row>
    <row r="1835" spans="1:122" ht="15" hidden="1" x14ac:dyDescent="0.25">
      <c r="A1835" s="248" t="s">
        <v>23</v>
      </c>
      <c r="B1835" s="249" t="s">
        <v>86</v>
      </c>
      <c r="C1835" s="248" t="str">
        <f t="shared" si="69"/>
        <v>Chuadanga Prison</v>
      </c>
      <c r="D1835" s="366"/>
      <c r="E1835" s="366"/>
      <c r="F1835" s="366"/>
      <c r="G1835" s="366"/>
      <c r="H1835" s="366"/>
      <c r="I1835" s="366"/>
      <c r="J1835" s="366"/>
      <c r="K1835" s="366"/>
      <c r="L1835" s="366"/>
      <c r="M1835" s="366"/>
      <c r="N1835" s="366"/>
      <c r="O1835" s="366"/>
      <c r="P1835" s="366"/>
      <c r="Q1835" s="366"/>
      <c r="R1835" s="366"/>
      <c r="S1835" s="169"/>
      <c r="T1835" s="169"/>
      <c r="U1835" s="248" t="s">
        <v>23</v>
      </c>
      <c r="V1835" s="249" t="s">
        <v>86</v>
      </c>
      <c r="W1835" s="248" t="str">
        <f t="shared" si="70"/>
        <v>Chuadanga Prison</v>
      </c>
      <c r="X1835" s="366"/>
      <c r="Y1835" s="366"/>
      <c r="Z1835" s="366"/>
      <c r="AA1835" s="366"/>
      <c r="AB1835" s="366"/>
      <c r="AC1835" s="366"/>
      <c r="AD1835" s="366"/>
      <c r="AE1835" s="366"/>
      <c r="AF1835" s="366"/>
      <c r="AG1835" s="366"/>
      <c r="AH1835" s="366"/>
      <c r="AI1835" s="366"/>
      <c r="AJ1835" s="366"/>
      <c r="AK1835" s="366"/>
      <c r="AL1835" s="366"/>
      <c r="AO1835" s="248" t="s">
        <v>23</v>
      </c>
      <c r="AP1835" s="249" t="s">
        <v>86</v>
      </c>
      <c r="AQ1835" s="248" t="str">
        <f t="shared" si="66"/>
        <v>Chuadanga Prison</v>
      </c>
      <c r="AR1835" s="392"/>
      <c r="AS1835" s="392"/>
      <c r="AT1835" s="392"/>
      <c r="AU1835" s="392"/>
      <c r="AV1835" s="392"/>
      <c r="AW1835" s="392"/>
      <c r="AX1835" s="392"/>
      <c r="AY1835" s="392"/>
      <c r="AZ1835" s="392"/>
      <c r="BA1835" s="392"/>
      <c r="BB1835" s="392"/>
      <c r="BC1835" s="392"/>
      <c r="BD1835" s="392"/>
      <c r="BE1835" s="392"/>
      <c r="BF1835" s="392"/>
      <c r="BH1835" s="248" t="s">
        <v>23</v>
      </c>
      <c r="BI1835" s="249" t="s">
        <v>86</v>
      </c>
      <c r="BJ1835" s="248" t="str">
        <f t="shared" si="67"/>
        <v>Chuadanga Prison</v>
      </c>
      <c r="BK1835" s="392"/>
      <c r="BL1835" s="392"/>
      <c r="BM1835" s="392"/>
      <c r="BN1835" s="392"/>
      <c r="BO1835" s="392"/>
      <c r="BP1835" s="392"/>
      <c r="BQ1835" s="392"/>
      <c r="BR1835" s="392"/>
      <c r="BS1835" s="392"/>
      <c r="BT1835" s="392"/>
      <c r="BU1835" s="392"/>
      <c r="BV1835" s="392"/>
      <c r="BW1835" s="392"/>
      <c r="BX1835" s="392"/>
      <c r="BY1835" s="392"/>
      <c r="CA1835" s="248" t="s">
        <v>23</v>
      </c>
      <c r="CB1835" s="249" t="s">
        <v>86</v>
      </c>
      <c r="CC1835" s="248" t="str">
        <f t="shared" si="71"/>
        <v>Chuadanga Prison</v>
      </c>
      <c r="CD1835" s="395"/>
      <c r="CE1835" s="395"/>
      <c r="CF1835" s="395"/>
      <c r="CG1835" s="395"/>
      <c r="CH1835" s="395"/>
      <c r="CI1835" s="395"/>
      <c r="CJ1835" s="395"/>
      <c r="CK1835" s="395"/>
      <c r="CN1835" s="248" t="s">
        <v>23</v>
      </c>
      <c r="CO1835" s="249" t="s">
        <v>86</v>
      </c>
      <c r="CP1835" s="248" t="str">
        <f t="shared" si="68"/>
        <v>Chuadanga Prison</v>
      </c>
      <c r="CQ1835" s="395"/>
      <c r="CR1835" s="395"/>
      <c r="CS1835" s="395"/>
      <c r="CT1835" s="395"/>
      <c r="CU1835" s="395"/>
      <c r="CV1835" s="395"/>
      <c r="CW1835" s="395"/>
      <c r="CX1835" s="395"/>
      <c r="CZ1835" s="248" t="s">
        <v>23</v>
      </c>
      <c r="DA1835" s="249" t="s">
        <v>86</v>
      </c>
      <c r="DB1835" s="248" t="str">
        <f t="shared" si="72"/>
        <v>Chuadanga Prison</v>
      </c>
      <c r="DC1835" s="365"/>
      <c r="DD1835"/>
      <c r="DE1835" s="248" t="s">
        <v>23</v>
      </c>
      <c r="DF1835" s="249" t="s">
        <v>86</v>
      </c>
      <c r="DG1835" s="248" t="str">
        <f t="shared" si="73"/>
        <v>Chuadanga Prison</v>
      </c>
      <c r="DH1835" s="365"/>
      <c r="DI1835"/>
      <c r="DJ1835" s="248" t="s">
        <v>23</v>
      </c>
      <c r="DK1835" s="249" t="s">
        <v>86</v>
      </c>
      <c r="DL1835" s="248" t="str">
        <f t="shared" si="74"/>
        <v>Chuadanga Prison</v>
      </c>
      <c r="DM1835" s="365"/>
      <c r="DN1835"/>
      <c r="DO1835" s="248" t="s">
        <v>23</v>
      </c>
      <c r="DP1835" s="249" t="s">
        <v>86</v>
      </c>
      <c r="DQ1835" s="248" t="str">
        <f t="shared" si="75"/>
        <v>Chuadanga Prison</v>
      </c>
      <c r="DR1835" s="365"/>
    </row>
    <row r="1836" spans="1:122" ht="15" hidden="1" x14ac:dyDescent="0.25">
      <c r="A1836" s="248" t="s">
        <v>1079</v>
      </c>
      <c r="B1836" s="248" t="s">
        <v>375</v>
      </c>
      <c r="C1836" s="248" t="str">
        <f t="shared" si="69"/>
        <v>Jashore Abhaynagar</v>
      </c>
      <c r="D1836" s="366"/>
      <c r="E1836" s="366"/>
      <c r="F1836" s="366"/>
      <c r="G1836" s="366"/>
      <c r="H1836" s="366"/>
      <c r="I1836" s="366"/>
      <c r="J1836" s="366"/>
      <c r="K1836" s="366"/>
      <c r="L1836" s="366"/>
      <c r="M1836" s="366"/>
      <c r="N1836" s="366"/>
      <c r="O1836" s="366"/>
      <c r="P1836" s="366"/>
      <c r="Q1836" s="366"/>
      <c r="R1836" s="366"/>
      <c r="S1836" s="181"/>
      <c r="T1836" s="181"/>
      <c r="U1836" s="248" t="s">
        <v>1079</v>
      </c>
      <c r="V1836" s="248" t="s">
        <v>375</v>
      </c>
      <c r="W1836" s="248" t="str">
        <f t="shared" si="70"/>
        <v>Jashore Abhaynagar</v>
      </c>
      <c r="X1836" s="366"/>
      <c r="Y1836" s="366"/>
      <c r="Z1836" s="366"/>
      <c r="AA1836" s="366"/>
      <c r="AB1836" s="366"/>
      <c r="AC1836" s="366"/>
      <c r="AD1836" s="366"/>
      <c r="AE1836" s="366"/>
      <c r="AF1836" s="366"/>
      <c r="AG1836" s="366"/>
      <c r="AH1836" s="366"/>
      <c r="AI1836" s="366"/>
      <c r="AJ1836" s="366"/>
      <c r="AK1836" s="366"/>
      <c r="AL1836" s="366"/>
      <c r="AO1836" s="248" t="s">
        <v>1079</v>
      </c>
      <c r="AP1836" s="248" t="s">
        <v>375</v>
      </c>
      <c r="AQ1836" s="248" t="str">
        <f t="shared" si="66"/>
        <v>Jashore Abhaynagar</v>
      </c>
      <c r="AR1836" s="392"/>
      <c r="AS1836" s="392"/>
      <c r="AT1836" s="392"/>
      <c r="AU1836" s="392"/>
      <c r="AV1836" s="392"/>
      <c r="AW1836" s="392"/>
      <c r="AX1836" s="392"/>
      <c r="AY1836" s="392"/>
      <c r="AZ1836" s="392"/>
      <c r="BA1836" s="392"/>
      <c r="BB1836" s="392"/>
      <c r="BC1836" s="392"/>
      <c r="BD1836" s="392"/>
      <c r="BE1836" s="392"/>
      <c r="BF1836" s="392"/>
      <c r="BH1836" s="248" t="s">
        <v>1079</v>
      </c>
      <c r="BI1836" s="248" t="s">
        <v>375</v>
      </c>
      <c r="BJ1836" s="248" t="str">
        <f t="shared" si="67"/>
        <v>Jashore Abhaynagar</v>
      </c>
      <c r="BK1836" s="392"/>
      <c r="BL1836" s="392"/>
      <c r="BM1836" s="392"/>
      <c r="BN1836" s="392"/>
      <c r="BO1836" s="392"/>
      <c r="BP1836" s="392"/>
      <c r="BQ1836" s="392"/>
      <c r="BR1836" s="392"/>
      <c r="BS1836" s="392"/>
      <c r="BT1836" s="392"/>
      <c r="BU1836" s="392"/>
      <c r="BV1836" s="392"/>
      <c r="BW1836" s="392"/>
      <c r="BX1836" s="392"/>
      <c r="BY1836" s="392"/>
      <c r="CA1836" s="248" t="s">
        <v>1079</v>
      </c>
      <c r="CB1836" s="248" t="s">
        <v>375</v>
      </c>
      <c r="CC1836" s="248" t="str">
        <f t="shared" si="71"/>
        <v>Jashore Abhaynagar</v>
      </c>
      <c r="CD1836" s="395"/>
      <c r="CE1836" s="395"/>
      <c r="CF1836" s="395"/>
      <c r="CG1836" s="395"/>
      <c r="CH1836" s="395"/>
      <c r="CI1836" s="395"/>
      <c r="CJ1836" s="395"/>
      <c r="CK1836" s="395"/>
      <c r="CN1836" s="248" t="s">
        <v>1079</v>
      </c>
      <c r="CO1836" s="248" t="s">
        <v>375</v>
      </c>
      <c r="CP1836" s="248" t="str">
        <f t="shared" si="68"/>
        <v>Jashore Abhaynagar</v>
      </c>
      <c r="CQ1836" s="395"/>
      <c r="CR1836" s="395"/>
      <c r="CS1836" s="395"/>
      <c r="CT1836" s="395"/>
      <c r="CU1836" s="395"/>
      <c r="CV1836" s="395"/>
      <c r="CW1836" s="395"/>
      <c r="CX1836" s="395"/>
      <c r="CZ1836" s="248" t="s">
        <v>1079</v>
      </c>
      <c r="DA1836" s="248" t="s">
        <v>375</v>
      </c>
      <c r="DB1836" s="248" t="str">
        <f t="shared" si="72"/>
        <v>Jashore Abhaynagar</v>
      </c>
      <c r="DC1836" s="365"/>
      <c r="DD1836"/>
      <c r="DE1836" s="248" t="s">
        <v>1079</v>
      </c>
      <c r="DF1836" s="248" t="s">
        <v>375</v>
      </c>
      <c r="DG1836" s="248" t="str">
        <f t="shared" si="73"/>
        <v>Jashore Abhaynagar</v>
      </c>
      <c r="DH1836" s="365"/>
      <c r="DI1836"/>
      <c r="DJ1836" s="248" t="s">
        <v>1079</v>
      </c>
      <c r="DK1836" s="248" t="s">
        <v>375</v>
      </c>
      <c r="DL1836" s="248" t="str">
        <f t="shared" si="74"/>
        <v>Jashore Abhaynagar</v>
      </c>
      <c r="DM1836" s="365"/>
      <c r="DN1836"/>
      <c r="DO1836" s="248" t="s">
        <v>1079</v>
      </c>
      <c r="DP1836" s="248" t="s">
        <v>375</v>
      </c>
      <c r="DQ1836" s="248" t="str">
        <f t="shared" si="75"/>
        <v>Jashore Abhaynagar</v>
      </c>
      <c r="DR1836" s="365"/>
    </row>
    <row r="1837" spans="1:122" ht="15" hidden="1" x14ac:dyDescent="0.25">
      <c r="A1837" s="248" t="s">
        <v>1079</v>
      </c>
      <c r="B1837" s="248" t="s">
        <v>376</v>
      </c>
      <c r="C1837" s="248" t="str">
        <f t="shared" si="69"/>
        <v>Jashore Bagerpara</v>
      </c>
      <c r="D1837" s="366"/>
      <c r="E1837" s="366"/>
      <c r="F1837" s="366"/>
      <c r="G1837" s="366"/>
      <c r="H1837" s="366"/>
      <c r="I1837" s="366"/>
      <c r="J1837" s="366"/>
      <c r="K1837" s="366"/>
      <c r="L1837" s="366"/>
      <c r="M1837" s="366"/>
      <c r="N1837" s="366"/>
      <c r="O1837" s="366"/>
      <c r="P1837" s="366"/>
      <c r="Q1837" s="366"/>
      <c r="R1837" s="366"/>
      <c r="S1837" s="181"/>
      <c r="T1837" s="181"/>
      <c r="U1837" s="248" t="s">
        <v>1079</v>
      </c>
      <c r="V1837" s="248" t="s">
        <v>376</v>
      </c>
      <c r="W1837" s="248" t="str">
        <f t="shared" si="70"/>
        <v>Jashore Bagerpara</v>
      </c>
      <c r="X1837" s="366"/>
      <c r="Y1837" s="366"/>
      <c r="Z1837" s="366"/>
      <c r="AA1837" s="366"/>
      <c r="AB1837" s="366"/>
      <c r="AC1837" s="366"/>
      <c r="AD1837" s="366"/>
      <c r="AE1837" s="366"/>
      <c r="AF1837" s="366"/>
      <c r="AG1837" s="366"/>
      <c r="AH1837" s="366"/>
      <c r="AI1837" s="366"/>
      <c r="AJ1837" s="366"/>
      <c r="AK1837" s="366"/>
      <c r="AL1837" s="366"/>
      <c r="AO1837" s="248" t="s">
        <v>1079</v>
      </c>
      <c r="AP1837" s="248" t="s">
        <v>376</v>
      </c>
      <c r="AQ1837" s="248" t="str">
        <f t="shared" si="66"/>
        <v>Jashore Bagerpara</v>
      </c>
      <c r="AR1837" s="392"/>
      <c r="AS1837" s="392"/>
      <c r="AT1837" s="392"/>
      <c r="AU1837" s="392"/>
      <c r="AV1837" s="392"/>
      <c r="AW1837" s="392"/>
      <c r="AX1837" s="392"/>
      <c r="AY1837" s="392"/>
      <c r="AZ1837" s="392"/>
      <c r="BA1837" s="392"/>
      <c r="BB1837" s="392"/>
      <c r="BC1837" s="392"/>
      <c r="BD1837" s="392"/>
      <c r="BE1837" s="392"/>
      <c r="BF1837" s="392"/>
      <c r="BH1837" s="248" t="s">
        <v>1079</v>
      </c>
      <c r="BI1837" s="248" t="s">
        <v>376</v>
      </c>
      <c r="BJ1837" s="248" t="str">
        <f t="shared" si="67"/>
        <v>Jashore Bagerpara</v>
      </c>
      <c r="BK1837" s="392"/>
      <c r="BL1837" s="392"/>
      <c r="BM1837" s="392"/>
      <c r="BN1837" s="392"/>
      <c r="BO1837" s="392"/>
      <c r="BP1837" s="392"/>
      <c r="BQ1837" s="392"/>
      <c r="BR1837" s="392"/>
      <c r="BS1837" s="392"/>
      <c r="BT1837" s="392"/>
      <c r="BU1837" s="392"/>
      <c r="BV1837" s="392"/>
      <c r="BW1837" s="392"/>
      <c r="BX1837" s="392"/>
      <c r="BY1837" s="392"/>
      <c r="CA1837" s="248" t="s">
        <v>1079</v>
      </c>
      <c r="CB1837" s="248" t="s">
        <v>376</v>
      </c>
      <c r="CC1837" s="248" t="str">
        <f t="shared" si="71"/>
        <v>Jashore Bagerpara</v>
      </c>
      <c r="CD1837" s="395"/>
      <c r="CE1837" s="395"/>
      <c r="CF1837" s="395"/>
      <c r="CG1837" s="395"/>
      <c r="CH1837" s="395"/>
      <c r="CI1837" s="395"/>
      <c r="CJ1837" s="395"/>
      <c r="CK1837" s="395"/>
      <c r="CN1837" s="248" t="s">
        <v>1079</v>
      </c>
      <c r="CO1837" s="248" t="s">
        <v>376</v>
      </c>
      <c r="CP1837" s="248" t="str">
        <f t="shared" si="68"/>
        <v>Jashore Bagerpara</v>
      </c>
      <c r="CQ1837" s="395"/>
      <c r="CR1837" s="395"/>
      <c r="CS1837" s="395"/>
      <c r="CT1837" s="395"/>
      <c r="CU1837" s="395"/>
      <c r="CV1837" s="395"/>
      <c r="CW1837" s="395"/>
      <c r="CX1837" s="395"/>
      <c r="CZ1837" s="248" t="s">
        <v>1079</v>
      </c>
      <c r="DA1837" s="248" t="s">
        <v>376</v>
      </c>
      <c r="DB1837" s="248" t="str">
        <f t="shared" si="72"/>
        <v>Jashore Bagerpara</v>
      </c>
      <c r="DC1837" s="365"/>
      <c r="DD1837"/>
      <c r="DE1837" s="248" t="s">
        <v>1079</v>
      </c>
      <c r="DF1837" s="248" t="s">
        <v>376</v>
      </c>
      <c r="DG1837" s="248" t="str">
        <f t="shared" si="73"/>
        <v>Jashore Bagerpara</v>
      </c>
      <c r="DH1837" s="365"/>
      <c r="DI1837"/>
      <c r="DJ1837" s="248" t="s">
        <v>1079</v>
      </c>
      <c r="DK1837" s="248" t="s">
        <v>376</v>
      </c>
      <c r="DL1837" s="248" t="str">
        <f t="shared" si="74"/>
        <v>Jashore Bagerpara</v>
      </c>
      <c r="DM1837" s="365"/>
      <c r="DN1837"/>
      <c r="DO1837" s="248" t="s">
        <v>1079</v>
      </c>
      <c r="DP1837" s="248" t="s">
        <v>376</v>
      </c>
      <c r="DQ1837" s="248" t="str">
        <f t="shared" si="75"/>
        <v>Jashore Bagerpara</v>
      </c>
      <c r="DR1837" s="365"/>
    </row>
    <row r="1838" spans="1:122" ht="15" hidden="1" x14ac:dyDescent="0.25">
      <c r="A1838" s="248" t="s">
        <v>1079</v>
      </c>
      <c r="B1838" s="248" t="s">
        <v>377</v>
      </c>
      <c r="C1838" s="248" t="str">
        <f t="shared" si="69"/>
        <v>Jashore Chougacha</v>
      </c>
      <c r="D1838" s="366"/>
      <c r="E1838" s="366"/>
      <c r="F1838" s="366"/>
      <c r="G1838" s="366"/>
      <c r="H1838" s="366"/>
      <c r="I1838" s="366"/>
      <c r="J1838" s="366"/>
      <c r="K1838" s="366"/>
      <c r="L1838" s="366"/>
      <c r="M1838" s="366"/>
      <c r="N1838" s="366"/>
      <c r="O1838" s="366"/>
      <c r="P1838" s="366"/>
      <c r="Q1838" s="366"/>
      <c r="R1838" s="366"/>
      <c r="S1838" s="181"/>
      <c r="T1838" s="181"/>
      <c r="U1838" s="248" t="s">
        <v>1079</v>
      </c>
      <c r="V1838" s="248" t="s">
        <v>377</v>
      </c>
      <c r="W1838" s="248" t="str">
        <f t="shared" si="70"/>
        <v>Jashore Chougacha</v>
      </c>
      <c r="X1838" s="366"/>
      <c r="Y1838" s="366"/>
      <c r="Z1838" s="366"/>
      <c r="AA1838" s="366"/>
      <c r="AB1838" s="366"/>
      <c r="AC1838" s="366"/>
      <c r="AD1838" s="366"/>
      <c r="AE1838" s="366"/>
      <c r="AF1838" s="366"/>
      <c r="AG1838" s="366"/>
      <c r="AH1838" s="366"/>
      <c r="AI1838" s="366"/>
      <c r="AJ1838" s="366"/>
      <c r="AK1838" s="366"/>
      <c r="AL1838" s="366"/>
      <c r="AO1838" s="248" t="s">
        <v>1079</v>
      </c>
      <c r="AP1838" s="248" t="s">
        <v>377</v>
      </c>
      <c r="AQ1838" s="248" t="str">
        <f t="shared" si="66"/>
        <v>Jashore Chougacha</v>
      </c>
      <c r="AR1838" s="392"/>
      <c r="AS1838" s="392"/>
      <c r="AT1838" s="392"/>
      <c r="AU1838" s="392"/>
      <c r="AV1838" s="392"/>
      <c r="AW1838" s="392"/>
      <c r="AX1838" s="392"/>
      <c r="AY1838" s="392"/>
      <c r="AZ1838" s="392"/>
      <c r="BA1838" s="392"/>
      <c r="BB1838" s="392"/>
      <c r="BC1838" s="392"/>
      <c r="BD1838" s="392"/>
      <c r="BE1838" s="392"/>
      <c r="BF1838" s="392"/>
      <c r="BH1838" s="248" t="s">
        <v>1079</v>
      </c>
      <c r="BI1838" s="248" t="s">
        <v>377</v>
      </c>
      <c r="BJ1838" s="248" t="str">
        <f t="shared" si="67"/>
        <v>Jashore Chougacha</v>
      </c>
      <c r="BK1838" s="392"/>
      <c r="BL1838" s="392"/>
      <c r="BM1838" s="392"/>
      <c r="BN1838" s="392"/>
      <c r="BO1838" s="392"/>
      <c r="BP1838" s="392"/>
      <c r="BQ1838" s="392"/>
      <c r="BR1838" s="392"/>
      <c r="BS1838" s="392"/>
      <c r="BT1838" s="392"/>
      <c r="BU1838" s="392"/>
      <c r="BV1838" s="392"/>
      <c r="BW1838" s="392"/>
      <c r="BX1838" s="392"/>
      <c r="BY1838" s="392"/>
      <c r="CA1838" s="248" t="s">
        <v>1079</v>
      </c>
      <c r="CB1838" s="248" t="s">
        <v>377</v>
      </c>
      <c r="CC1838" s="248" t="str">
        <f t="shared" si="71"/>
        <v>Jashore Chougacha</v>
      </c>
      <c r="CD1838" s="395"/>
      <c r="CE1838" s="395"/>
      <c r="CF1838" s="395"/>
      <c r="CG1838" s="395"/>
      <c r="CH1838" s="395"/>
      <c r="CI1838" s="395"/>
      <c r="CJ1838" s="395"/>
      <c r="CK1838" s="395"/>
      <c r="CN1838" s="248" t="s">
        <v>1079</v>
      </c>
      <c r="CO1838" s="248" t="s">
        <v>377</v>
      </c>
      <c r="CP1838" s="248" t="str">
        <f t="shared" si="68"/>
        <v>Jashore Chougacha</v>
      </c>
      <c r="CQ1838" s="395"/>
      <c r="CR1838" s="395"/>
      <c r="CS1838" s="395"/>
      <c r="CT1838" s="395"/>
      <c r="CU1838" s="395"/>
      <c r="CV1838" s="395"/>
      <c r="CW1838" s="395"/>
      <c r="CX1838" s="395"/>
      <c r="CZ1838" s="248" t="s">
        <v>1079</v>
      </c>
      <c r="DA1838" s="248" t="s">
        <v>377</v>
      </c>
      <c r="DB1838" s="248" t="str">
        <f t="shared" si="72"/>
        <v>Jashore Chougacha</v>
      </c>
      <c r="DC1838" s="365"/>
      <c r="DD1838"/>
      <c r="DE1838" s="248" t="s">
        <v>1079</v>
      </c>
      <c r="DF1838" s="248" t="s">
        <v>377</v>
      </c>
      <c r="DG1838" s="248" t="str">
        <f t="shared" si="73"/>
        <v>Jashore Chougacha</v>
      </c>
      <c r="DH1838" s="365"/>
      <c r="DI1838"/>
      <c r="DJ1838" s="248" t="s">
        <v>1079</v>
      </c>
      <c r="DK1838" s="248" t="s">
        <v>377</v>
      </c>
      <c r="DL1838" s="248" t="str">
        <f t="shared" si="74"/>
        <v>Jashore Chougacha</v>
      </c>
      <c r="DM1838" s="365"/>
      <c r="DN1838"/>
      <c r="DO1838" s="248" t="s">
        <v>1079</v>
      </c>
      <c r="DP1838" s="248" t="s">
        <v>377</v>
      </c>
      <c r="DQ1838" s="248" t="str">
        <f t="shared" si="75"/>
        <v>Jashore Chougacha</v>
      </c>
      <c r="DR1838" s="365"/>
    </row>
    <row r="1839" spans="1:122" ht="15" hidden="1" x14ac:dyDescent="0.25">
      <c r="A1839" s="248" t="s">
        <v>1079</v>
      </c>
      <c r="B1839" s="248" t="s">
        <v>161</v>
      </c>
      <c r="C1839" s="248" t="str">
        <f t="shared" si="69"/>
        <v>Jashore Comb M Hospital</v>
      </c>
      <c r="D1839" s="366"/>
      <c r="E1839" s="366"/>
      <c r="F1839" s="366"/>
      <c r="G1839" s="366"/>
      <c r="H1839" s="366"/>
      <c r="I1839" s="366"/>
      <c r="J1839" s="366"/>
      <c r="K1839" s="366"/>
      <c r="L1839" s="366"/>
      <c r="M1839" s="366"/>
      <c r="N1839" s="366"/>
      <c r="O1839" s="366"/>
      <c r="P1839" s="366"/>
      <c r="Q1839" s="366"/>
      <c r="R1839" s="366"/>
      <c r="S1839" s="181"/>
      <c r="T1839" s="181"/>
      <c r="U1839" s="248" t="s">
        <v>1079</v>
      </c>
      <c r="V1839" s="248" t="s">
        <v>161</v>
      </c>
      <c r="W1839" s="248" t="str">
        <f t="shared" si="70"/>
        <v>Jashore Comb M Hospital</v>
      </c>
      <c r="X1839" s="366"/>
      <c r="Y1839" s="366"/>
      <c r="Z1839" s="366"/>
      <c r="AA1839" s="366"/>
      <c r="AB1839" s="366"/>
      <c r="AC1839" s="366"/>
      <c r="AD1839" s="366"/>
      <c r="AE1839" s="366"/>
      <c r="AF1839" s="366"/>
      <c r="AG1839" s="366"/>
      <c r="AH1839" s="366"/>
      <c r="AI1839" s="366"/>
      <c r="AJ1839" s="366"/>
      <c r="AK1839" s="366"/>
      <c r="AL1839" s="366"/>
      <c r="AO1839" s="248" t="s">
        <v>1079</v>
      </c>
      <c r="AP1839" s="248" t="s">
        <v>161</v>
      </c>
      <c r="AQ1839" s="248" t="str">
        <f t="shared" si="66"/>
        <v>Jashore Comb M Hospital</v>
      </c>
      <c r="AR1839" s="392"/>
      <c r="AS1839" s="392"/>
      <c r="AT1839" s="392"/>
      <c r="AU1839" s="392"/>
      <c r="AV1839" s="392"/>
      <c r="AW1839" s="392"/>
      <c r="AX1839" s="392"/>
      <c r="AY1839" s="392"/>
      <c r="AZ1839" s="392"/>
      <c r="BA1839" s="392"/>
      <c r="BB1839" s="392"/>
      <c r="BC1839" s="392"/>
      <c r="BD1839" s="392"/>
      <c r="BE1839" s="392"/>
      <c r="BF1839" s="392"/>
      <c r="BH1839" s="248" t="s">
        <v>1079</v>
      </c>
      <c r="BI1839" s="248" t="s">
        <v>161</v>
      </c>
      <c r="BJ1839" s="248" t="str">
        <f t="shared" si="67"/>
        <v>Jashore Comb M Hospital</v>
      </c>
      <c r="BK1839" s="392"/>
      <c r="BL1839" s="392"/>
      <c r="BM1839" s="392"/>
      <c r="BN1839" s="392"/>
      <c r="BO1839" s="392"/>
      <c r="BP1839" s="392"/>
      <c r="BQ1839" s="392"/>
      <c r="BR1839" s="392"/>
      <c r="BS1839" s="392"/>
      <c r="BT1839" s="392"/>
      <c r="BU1839" s="392"/>
      <c r="BV1839" s="392"/>
      <c r="BW1839" s="392"/>
      <c r="BX1839" s="392"/>
      <c r="BY1839" s="392"/>
      <c r="CA1839" s="248" t="s">
        <v>1079</v>
      </c>
      <c r="CB1839" s="248" t="s">
        <v>161</v>
      </c>
      <c r="CC1839" s="248" t="str">
        <f t="shared" si="71"/>
        <v>Jashore Comb M Hospital</v>
      </c>
      <c r="CD1839" s="395"/>
      <c r="CE1839" s="395"/>
      <c r="CF1839" s="395"/>
      <c r="CG1839" s="395"/>
      <c r="CH1839" s="395"/>
      <c r="CI1839" s="395"/>
      <c r="CJ1839" s="395"/>
      <c r="CK1839" s="395"/>
      <c r="CN1839" s="248" t="s">
        <v>1079</v>
      </c>
      <c r="CO1839" s="248" t="s">
        <v>161</v>
      </c>
      <c r="CP1839" s="248" t="str">
        <f t="shared" si="68"/>
        <v>Jashore Comb M Hospital</v>
      </c>
      <c r="CQ1839" s="395"/>
      <c r="CR1839" s="395"/>
      <c r="CS1839" s="395"/>
      <c r="CT1839" s="395"/>
      <c r="CU1839" s="395"/>
      <c r="CV1839" s="395"/>
      <c r="CW1839" s="395"/>
      <c r="CX1839" s="395"/>
      <c r="CZ1839" s="248" t="s">
        <v>1079</v>
      </c>
      <c r="DA1839" s="248" t="s">
        <v>161</v>
      </c>
      <c r="DB1839" s="248" t="str">
        <f t="shared" si="72"/>
        <v>Jashore Comb M Hospital</v>
      </c>
      <c r="DC1839" s="365"/>
      <c r="DD1839"/>
      <c r="DE1839" s="248" t="s">
        <v>1079</v>
      </c>
      <c r="DF1839" s="248" t="s">
        <v>161</v>
      </c>
      <c r="DG1839" s="248" t="str">
        <f t="shared" si="73"/>
        <v>Jashore Comb M Hospital</v>
      </c>
      <c r="DH1839" s="365"/>
      <c r="DI1839"/>
      <c r="DJ1839" s="248" t="s">
        <v>1079</v>
      </c>
      <c r="DK1839" s="248" t="s">
        <v>161</v>
      </c>
      <c r="DL1839" s="248" t="str">
        <f t="shared" si="74"/>
        <v>Jashore Comb M Hospital</v>
      </c>
      <c r="DM1839" s="365"/>
      <c r="DN1839"/>
      <c r="DO1839" s="248" t="s">
        <v>1079</v>
      </c>
      <c r="DP1839" s="248" t="s">
        <v>161</v>
      </c>
      <c r="DQ1839" s="248" t="str">
        <f t="shared" si="75"/>
        <v>Jashore Comb M Hospital</v>
      </c>
      <c r="DR1839" s="365"/>
    </row>
    <row r="1840" spans="1:122" ht="15" hidden="1" x14ac:dyDescent="0.25">
      <c r="A1840" s="248" t="s">
        <v>1079</v>
      </c>
      <c r="B1840" s="249" t="s">
        <v>947</v>
      </c>
      <c r="C1840" s="248" t="str">
        <f t="shared" si="69"/>
        <v>Jashore Dots Corner: 250 Bed GH</v>
      </c>
      <c r="D1840" s="366"/>
      <c r="E1840" s="366"/>
      <c r="F1840" s="366"/>
      <c r="G1840" s="366"/>
      <c r="H1840" s="366"/>
      <c r="I1840" s="366"/>
      <c r="J1840" s="366"/>
      <c r="K1840" s="366"/>
      <c r="L1840" s="366"/>
      <c r="M1840" s="366"/>
      <c r="N1840" s="366"/>
      <c r="O1840" s="366"/>
      <c r="P1840" s="366"/>
      <c r="Q1840" s="366"/>
      <c r="R1840" s="366"/>
      <c r="S1840" s="181"/>
      <c r="T1840" s="181"/>
      <c r="U1840" s="248" t="s">
        <v>1079</v>
      </c>
      <c r="V1840" s="249" t="s">
        <v>947</v>
      </c>
      <c r="W1840" s="248" t="str">
        <f t="shared" si="70"/>
        <v>Jashore Dots Corner: 250 Bed GH</v>
      </c>
      <c r="X1840" s="366"/>
      <c r="Y1840" s="366"/>
      <c r="Z1840" s="366"/>
      <c r="AA1840" s="366"/>
      <c r="AB1840" s="366"/>
      <c r="AC1840" s="366"/>
      <c r="AD1840" s="366"/>
      <c r="AE1840" s="366"/>
      <c r="AF1840" s="366"/>
      <c r="AG1840" s="366"/>
      <c r="AH1840" s="366"/>
      <c r="AI1840" s="366"/>
      <c r="AJ1840" s="366"/>
      <c r="AK1840" s="366"/>
      <c r="AL1840" s="366"/>
      <c r="AO1840" s="248" t="s">
        <v>1079</v>
      </c>
      <c r="AP1840" s="249" t="s">
        <v>947</v>
      </c>
      <c r="AQ1840" s="248" t="str">
        <f t="shared" si="66"/>
        <v>Jashore Dots Corner: 250 Bed GH</v>
      </c>
      <c r="AR1840" s="392"/>
      <c r="AS1840" s="392"/>
      <c r="AT1840" s="392"/>
      <c r="AU1840" s="392"/>
      <c r="AV1840" s="392"/>
      <c r="AW1840" s="392"/>
      <c r="AX1840" s="392"/>
      <c r="AY1840" s="392"/>
      <c r="AZ1840" s="392"/>
      <c r="BA1840" s="392"/>
      <c r="BB1840" s="392"/>
      <c r="BC1840" s="392"/>
      <c r="BD1840" s="392"/>
      <c r="BE1840" s="392"/>
      <c r="BF1840" s="392"/>
      <c r="BH1840" s="248" t="s">
        <v>1079</v>
      </c>
      <c r="BI1840" s="249" t="s">
        <v>947</v>
      </c>
      <c r="BJ1840" s="248" t="str">
        <f t="shared" si="67"/>
        <v>Jashore Dots Corner: 250 Bed GH</v>
      </c>
      <c r="BK1840" s="392"/>
      <c r="BL1840" s="392"/>
      <c r="BM1840" s="392"/>
      <c r="BN1840" s="392"/>
      <c r="BO1840" s="392"/>
      <c r="BP1840" s="392"/>
      <c r="BQ1840" s="392"/>
      <c r="BR1840" s="392"/>
      <c r="BS1840" s="392"/>
      <c r="BT1840" s="392"/>
      <c r="BU1840" s="392"/>
      <c r="BV1840" s="392"/>
      <c r="BW1840" s="392"/>
      <c r="BX1840" s="392"/>
      <c r="BY1840" s="392"/>
      <c r="CA1840" s="248" t="s">
        <v>1079</v>
      </c>
      <c r="CB1840" s="249" t="s">
        <v>947</v>
      </c>
      <c r="CC1840" s="248" t="str">
        <f t="shared" si="71"/>
        <v>Jashore Dots Corner: 250 Bed GH</v>
      </c>
      <c r="CD1840" s="395"/>
      <c r="CE1840" s="395"/>
      <c r="CF1840" s="395"/>
      <c r="CG1840" s="395"/>
      <c r="CH1840" s="395"/>
      <c r="CI1840" s="395"/>
      <c r="CJ1840" s="395"/>
      <c r="CK1840" s="395"/>
      <c r="CN1840" s="248" t="s">
        <v>1079</v>
      </c>
      <c r="CO1840" s="249" t="s">
        <v>947</v>
      </c>
      <c r="CP1840" s="248" t="str">
        <f t="shared" si="68"/>
        <v>Jashore Dots Corner: 250 Bed GH</v>
      </c>
      <c r="CQ1840" s="395"/>
      <c r="CR1840" s="395"/>
      <c r="CS1840" s="395"/>
      <c r="CT1840" s="395"/>
      <c r="CU1840" s="395"/>
      <c r="CV1840" s="395"/>
      <c r="CW1840" s="395"/>
      <c r="CX1840" s="395"/>
      <c r="CZ1840" s="248" t="s">
        <v>1079</v>
      </c>
      <c r="DA1840" s="249" t="s">
        <v>947</v>
      </c>
      <c r="DB1840" s="248" t="str">
        <f t="shared" si="72"/>
        <v>Jashore Dots Corner: 250 Bed GH</v>
      </c>
      <c r="DC1840" s="365"/>
      <c r="DD1840"/>
      <c r="DE1840" s="248" t="s">
        <v>1079</v>
      </c>
      <c r="DF1840" s="249" t="s">
        <v>947</v>
      </c>
      <c r="DG1840" s="248" t="str">
        <f t="shared" si="73"/>
        <v>Jashore Dots Corner: 250 Bed GH</v>
      </c>
      <c r="DH1840" s="365"/>
      <c r="DI1840"/>
      <c r="DJ1840" s="248" t="s">
        <v>1079</v>
      </c>
      <c r="DK1840" s="249" t="s">
        <v>947</v>
      </c>
      <c r="DL1840" s="248" t="str">
        <f t="shared" si="74"/>
        <v>Jashore Dots Corner: 250 Bed GH</v>
      </c>
      <c r="DM1840" s="365"/>
      <c r="DN1840"/>
      <c r="DO1840" s="248" t="s">
        <v>1079</v>
      </c>
      <c r="DP1840" s="249" t="s">
        <v>947</v>
      </c>
      <c r="DQ1840" s="248" t="str">
        <f t="shared" si="75"/>
        <v>Jashore Dots Corner: 250 Bed GH</v>
      </c>
      <c r="DR1840" s="365"/>
    </row>
    <row r="1841" spans="1:122" ht="15" hidden="1" x14ac:dyDescent="0.25">
      <c r="A1841" s="248" t="s">
        <v>1079</v>
      </c>
      <c r="B1841" s="227" t="s">
        <v>1080</v>
      </c>
      <c r="C1841" s="248" t="str">
        <f t="shared" si="69"/>
        <v>Jashore Jashore Sadar</v>
      </c>
      <c r="D1841" s="366"/>
      <c r="E1841" s="366"/>
      <c r="F1841" s="366"/>
      <c r="G1841" s="366"/>
      <c r="H1841" s="366"/>
      <c r="I1841" s="366"/>
      <c r="J1841" s="366"/>
      <c r="K1841" s="366"/>
      <c r="L1841" s="366"/>
      <c r="M1841" s="366"/>
      <c r="N1841" s="366"/>
      <c r="O1841" s="366"/>
      <c r="P1841" s="366"/>
      <c r="Q1841" s="366"/>
      <c r="R1841" s="366"/>
      <c r="S1841" s="181"/>
      <c r="T1841" s="181"/>
      <c r="U1841" s="248" t="s">
        <v>1079</v>
      </c>
      <c r="V1841" s="227" t="s">
        <v>1080</v>
      </c>
      <c r="W1841" s="248" t="str">
        <f t="shared" si="70"/>
        <v>Jashore Jashore Sadar</v>
      </c>
      <c r="X1841" s="366"/>
      <c r="Y1841" s="366"/>
      <c r="Z1841" s="366"/>
      <c r="AA1841" s="366"/>
      <c r="AB1841" s="366"/>
      <c r="AC1841" s="366"/>
      <c r="AD1841" s="366"/>
      <c r="AE1841" s="366"/>
      <c r="AF1841" s="366"/>
      <c r="AG1841" s="366"/>
      <c r="AH1841" s="366"/>
      <c r="AI1841" s="366"/>
      <c r="AJ1841" s="366"/>
      <c r="AK1841" s="366"/>
      <c r="AL1841" s="366"/>
      <c r="AO1841" s="248" t="s">
        <v>1079</v>
      </c>
      <c r="AP1841" s="227" t="s">
        <v>1080</v>
      </c>
      <c r="AQ1841" s="248" t="str">
        <f t="shared" si="66"/>
        <v>Jashore Jashore Sadar</v>
      </c>
      <c r="AR1841" s="392"/>
      <c r="AS1841" s="392"/>
      <c r="AT1841" s="392"/>
      <c r="AU1841" s="392"/>
      <c r="AV1841" s="392"/>
      <c r="AW1841" s="392"/>
      <c r="AX1841" s="392"/>
      <c r="AY1841" s="392"/>
      <c r="AZ1841" s="392"/>
      <c r="BA1841" s="392"/>
      <c r="BB1841" s="392"/>
      <c r="BC1841" s="392"/>
      <c r="BD1841" s="392"/>
      <c r="BE1841" s="392"/>
      <c r="BF1841" s="392"/>
      <c r="BH1841" s="248" t="s">
        <v>1079</v>
      </c>
      <c r="BI1841" s="227" t="s">
        <v>1080</v>
      </c>
      <c r="BJ1841" s="248" t="str">
        <f t="shared" si="67"/>
        <v>Jashore Jashore Sadar</v>
      </c>
      <c r="BK1841" s="392"/>
      <c r="BL1841" s="392"/>
      <c r="BM1841" s="392"/>
      <c r="BN1841" s="392"/>
      <c r="BO1841" s="392"/>
      <c r="BP1841" s="392"/>
      <c r="BQ1841" s="392"/>
      <c r="BR1841" s="392"/>
      <c r="BS1841" s="392"/>
      <c r="BT1841" s="392"/>
      <c r="BU1841" s="392"/>
      <c r="BV1841" s="392"/>
      <c r="BW1841" s="392"/>
      <c r="BX1841" s="392"/>
      <c r="BY1841" s="392"/>
      <c r="CA1841" s="248" t="s">
        <v>1079</v>
      </c>
      <c r="CB1841" s="227" t="s">
        <v>1080</v>
      </c>
      <c r="CC1841" s="248" t="str">
        <f t="shared" si="71"/>
        <v>Jashore Jashore Sadar</v>
      </c>
      <c r="CD1841" s="395"/>
      <c r="CE1841" s="395"/>
      <c r="CF1841" s="395"/>
      <c r="CG1841" s="395"/>
      <c r="CH1841" s="395"/>
      <c r="CI1841" s="395"/>
      <c r="CJ1841" s="395"/>
      <c r="CK1841" s="395"/>
      <c r="CN1841" s="248" t="s">
        <v>1079</v>
      </c>
      <c r="CO1841" s="227" t="s">
        <v>1080</v>
      </c>
      <c r="CP1841" s="248" t="str">
        <f t="shared" si="68"/>
        <v>Jashore Jashore Sadar</v>
      </c>
      <c r="CQ1841" s="395"/>
      <c r="CR1841" s="395"/>
      <c r="CS1841" s="395"/>
      <c r="CT1841" s="395"/>
      <c r="CU1841" s="395"/>
      <c r="CV1841" s="395"/>
      <c r="CW1841" s="395"/>
      <c r="CX1841" s="395"/>
      <c r="CZ1841" s="248" t="s">
        <v>1079</v>
      </c>
      <c r="DA1841" s="227" t="s">
        <v>1080</v>
      </c>
      <c r="DB1841" s="248" t="str">
        <f t="shared" si="72"/>
        <v>Jashore Jashore Sadar</v>
      </c>
      <c r="DC1841" s="365"/>
      <c r="DD1841"/>
      <c r="DE1841" s="248" t="s">
        <v>1079</v>
      </c>
      <c r="DF1841" s="227" t="s">
        <v>1080</v>
      </c>
      <c r="DG1841" s="248" t="str">
        <f t="shared" si="73"/>
        <v>Jashore Jashore Sadar</v>
      </c>
      <c r="DH1841" s="365"/>
      <c r="DI1841"/>
      <c r="DJ1841" s="248" t="s">
        <v>1079</v>
      </c>
      <c r="DK1841" s="227" t="s">
        <v>1080</v>
      </c>
      <c r="DL1841" s="248" t="str">
        <f t="shared" si="74"/>
        <v>Jashore Jashore Sadar</v>
      </c>
      <c r="DM1841" s="365"/>
      <c r="DN1841"/>
      <c r="DO1841" s="248" t="s">
        <v>1079</v>
      </c>
      <c r="DP1841" s="227" t="s">
        <v>1080</v>
      </c>
      <c r="DQ1841" s="248" t="str">
        <f t="shared" si="75"/>
        <v>Jashore Jashore Sadar</v>
      </c>
      <c r="DR1841" s="365"/>
    </row>
    <row r="1842" spans="1:122" ht="15" hidden="1" x14ac:dyDescent="0.25">
      <c r="A1842" s="248" t="s">
        <v>1079</v>
      </c>
      <c r="B1842" s="248" t="s">
        <v>378</v>
      </c>
      <c r="C1842" s="248" t="str">
        <f t="shared" si="69"/>
        <v>Jashore Jhikorgacha</v>
      </c>
      <c r="D1842" s="366"/>
      <c r="E1842" s="366"/>
      <c r="F1842" s="366"/>
      <c r="G1842" s="366"/>
      <c r="H1842" s="366"/>
      <c r="I1842" s="366"/>
      <c r="J1842" s="366"/>
      <c r="K1842" s="366"/>
      <c r="L1842" s="366"/>
      <c r="M1842" s="366"/>
      <c r="N1842" s="366"/>
      <c r="O1842" s="366"/>
      <c r="P1842" s="366"/>
      <c r="Q1842" s="366"/>
      <c r="R1842" s="366"/>
      <c r="S1842" s="181"/>
      <c r="T1842" s="181"/>
      <c r="U1842" s="248" t="s">
        <v>1079</v>
      </c>
      <c r="V1842" s="248" t="s">
        <v>378</v>
      </c>
      <c r="W1842" s="248" t="str">
        <f t="shared" si="70"/>
        <v>Jashore Jhikorgacha</v>
      </c>
      <c r="X1842" s="366"/>
      <c r="Y1842" s="366"/>
      <c r="Z1842" s="366"/>
      <c r="AA1842" s="366"/>
      <c r="AB1842" s="366"/>
      <c r="AC1842" s="366"/>
      <c r="AD1842" s="366"/>
      <c r="AE1842" s="366"/>
      <c r="AF1842" s="366"/>
      <c r="AG1842" s="366"/>
      <c r="AH1842" s="366"/>
      <c r="AI1842" s="366"/>
      <c r="AJ1842" s="366"/>
      <c r="AK1842" s="366"/>
      <c r="AL1842" s="366"/>
      <c r="AO1842" s="248" t="s">
        <v>1079</v>
      </c>
      <c r="AP1842" s="248" t="s">
        <v>378</v>
      </c>
      <c r="AQ1842" s="248" t="str">
        <f t="shared" si="66"/>
        <v>Jashore Jhikorgacha</v>
      </c>
      <c r="AR1842" s="392"/>
      <c r="AS1842" s="392"/>
      <c r="AT1842" s="392"/>
      <c r="AU1842" s="392"/>
      <c r="AV1842" s="392"/>
      <c r="AW1842" s="392"/>
      <c r="AX1842" s="392"/>
      <c r="AY1842" s="392"/>
      <c r="AZ1842" s="392"/>
      <c r="BA1842" s="392"/>
      <c r="BB1842" s="392"/>
      <c r="BC1842" s="392"/>
      <c r="BD1842" s="392"/>
      <c r="BE1842" s="392"/>
      <c r="BF1842" s="392"/>
      <c r="BH1842" s="248" t="s">
        <v>1079</v>
      </c>
      <c r="BI1842" s="248" t="s">
        <v>378</v>
      </c>
      <c r="BJ1842" s="248" t="str">
        <f t="shared" si="67"/>
        <v>Jashore Jhikorgacha</v>
      </c>
      <c r="BK1842" s="392"/>
      <c r="BL1842" s="392"/>
      <c r="BM1842" s="392"/>
      <c r="BN1842" s="392"/>
      <c r="BO1842" s="392"/>
      <c r="BP1842" s="392"/>
      <c r="BQ1842" s="392"/>
      <c r="BR1842" s="392"/>
      <c r="BS1842" s="392"/>
      <c r="BT1842" s="392"/>
      <c r="BU1842" s="392"/>
      <c r="BV1842" s="392"/>
      <c r="BW1842" s="392"/>
      <c r="BX1842" s="392"/>
      <c r="BY1842" s="392"/>
      <c r="CA1842" s="248" t="s">
        <v>1079</v>
      </c>
      <c r="CB1842" s="248" t="s">
        <v>378</v>
      </c>
      <c r="CC1842" s="248" t="str">
        <f t="shared" si="71"/>
        <v>Jashore Jhikorgacha</v>
      </c>
      <c r="CD1842" s="395"/>
      <c r="CE1842" s="395"/>
      <c r="CF1842" s="395"/>
      <c r="CG1842" s="395"/>
      <c r="CH1842" s="395"/>
      <c r="CI1842" s="395"/>
      <c r="CJ1842" s="395"/>
      <c r="CK1842" s="395"/>
      <c r="CN1842" s="248" t="s">
        <v>1079</v>
      </c>
      <c r="CO1842" s="248" t="s">
        <v>378</v>
      </c>
      <c r="CP1842" s="248" t="str">
        <f t="shared" si="68"/>
        <v>Jashore Jhikorgacha</v>
      </c>
      <c r="CQ1842" s="395"/>
      <c r="CR1842" s="395"/>
      <c r="CS1842" s="395"/>
      <c r="CT1842" s="395"/>
      <c r="CU1842" s="395"/>
      <c r="CV1842" s="395"/>
      <c r="CW1842" s="395"/>
      <c r="CX1842" s="395"/>
      <c r="CZ1842" s="248" t="s">
        <v>1079</v>
      </c>
      <c r="DA1842" s="248" t="s">
        <v>378</v>
      </c>
      <c r="DB1842" s="248" t="str">
        <f t="shared" si="72"/>
        <v>Jashore Jhikorgacha</v>
      </c>
      <c r="DC1842" s="365"/>
      <c r="DD1842"/>
      <c r="DE1842" s="248" t="s">
        <v>1079</v>
      </c>
      <c r="DF1842" s="248" t="s">
        <v>378</v>
      </c>
      <c r="DG1842" s="248" t="str">
        <f t="shared" si="73"/>
        <v>Jashore Jhikorgacha</v>
      </c>
      <c r="DH1842" s="365"/>
      <c r="DI1842"/>
      <c r="DJ1842" s="248" t="s">
        <v>1079</v>
      </c>
      <c r="DK1842" s="248" t="s">
        <v>378</v>
      </c>
      <c r="DL1842" s="248" t="str">
        <f t="shared" si="74"/>
        <v>Jashore Jhikorgacha</v>
      </c>
      <c r="DM1842" s="365"/>
      <c r="DN1842"/>
      <c r="DO1842" s="248" t="s">
        <v>1079</v>
      </c>
      <c r="DP1842" s="248" t="s">
        <v>378</v>
      </c>
      <c r="DQ1842" s="248" t="str">
        <f t="shared" si="75"/>
        <v>Jashore Jhikorgacha</v>
      </c>
      <c r="DR1842" s="365"/>
    </row>
    <row r="1843" spans="1:122" ht="15" hidden="1" x14ac:dyDescent="0.25">
      <c r="A1843" s="248" t="s">
        <v>1079</v>
      </c>
      <c r="B1843" s="248" t="s">
        <v>379</v>
      </c>
      <c r="C1843" s="248" t="str">
        <f t="shared" si="69"/>
        <v>Jashore Keshobpur</v>
      </c>
      <c r="D1843" s="366"/>
      <c r="E1843" s="366"/>
      <c r="F1843" s="366"/>
      <c r="G1843" s="366"/>
      <c r="H1843" s="366"/>
      <c r="I1843" s="366"/>
      <c r="J1843" s="366"/>
      <c r="K1843" s="366"/>
      <c r="L1843" s="366"/>
      <c r="M1843" s="366"/>
      <c r="N1843" s="366"/>
      <c r="O1843" s="366"/>
      <c r="P1843" s="366"/>
      <c r="Q1843" s="366"/>
      <c r="R1843" s="366"/>
      <c r="S1843" s="181"/>
      <c r="T1843" s="181"/>
      <c r="U1843" s="248" t="s">
        <v>1079</v>
      </c>
      <c r="V1843" s="248" t="s">
        <v>379</v>
      </c>
      <c r="W1843" s="248" t="str">
        <f t="shared" si="70"/>
        <v>Jashore Keshobpur</v>
      </c>
      <c r="X1843" s="366"/>
      <c r="Y1843" s="366"/>
      <c r="Z1843" s="366"/>
      <c r="AA1843" s="366"/>
      <c r="AB1843" s="366"/>
      <c r="AC1843" s="366"/>
      <c r="AD1843" s="366"/>
      <c r="AE1843" s="366"/>
      <c r="AF1843" s="366"/>
      <c r="AG1843" s="366"/>
      <c r="AH1843" s="366"/>
      <c r="AI1843" s="366"/>
      <c r="AJ1843" s="366"/>
      <c r="AK1843" s="366"/>
      <c r="AL1843" s="366"/>
      <c r="AO1843" s="248" t="s">
        <v>1079</v>
      </c>
      <c r="AP1843" s="248" t="s">
        <v>379</v>
      </c>
      <c r="AQ1843" s="248" t="str">
        <f t="shared" si="66"/>
        <v>Jashore Keshobpur</v>
      </c>
      <c r="AR1843" s="392"/>
      <c r="AS1843" s="392"/>
      <c r="AT1843" s="392"/>
      <c r="AU1843" s="392"/>
      <c r="AV1843" s="392"/>
      <c r="AW1843" s="392"/>
      <c r="AX1843" s="392"/>
      <c r="AY1843" s="392"/>
      <c r="AZ1843" s="392"/>
      <c r="BA1843" s="392"/>
      <c r="BB1843" s="392"/>
      <c r="BC1843" s="392"/>
      <c r="BD1843" s="392"/>
      <c r="BE1843" s="392"/>
      <c r="BF1843" s="392"/>
      <c r="BH1843" s="248" t="s">
        <v>1079</v>
      </c>
      <c r="BI1843" s="248" t="s">
        <v>379</v>
      </c>
      <c r="BJ1843" s="248" t="str">
        <f t="shared" si="67"/>
        <v>Jashore Keshobpur</v>
      </c>
      <c r="BK1843" s="392"/>
      <c r="BL1843" s="392"/>
      <c r="BM1843" s="392"/>
      <c r="BN1843" s="392"/>
      <c r="BO1843" s="392"/>
      <c r="BP1843" s="392"/>
      <c r="BQ1843" s="392"/>
      <c r="BR1843" s="392"/>
      <c r="BS1843" s="392"/>
      <c r="BT1843" s="392"/>
      <c r="BU1843" s="392"/>
      <c r="BV1843" s="392"/>
      <c r="BW1843" s="392"/>
      <c r="BX1843" s="392"/>
      <c r="BY1843" s="392"/>
      <c r="CA1843" s="248" t="s">
        <v>1079</v>
      </c>
      <c r="CB1843" s="248" t="s">
        <v>379</v>
      </c>
      <c r="CC1843" s="248" t="str">
        <f t="shared" si="71"/>
        <v>Jashore Keshobpur</v>
      </c>
      <c r="CD1843" s="395"/>
      <c r="CE1843" s="395"/>
      <c r="CF1843" s="395"/>
      <c r="CG1843" s="395"/>
      <c r="CH1843" s="395"/>
      <c r="CI1843" s="395"/>
      <c r="CJ1843" s="395"/>
      <c r="CK1843" s="395"/>
      <c r="CN1843" s="248" t="s">
        <v>1079</v>
      </c>
      <c r="CO1843" s="248" t="s">
        <v>379</v>
      </c>
      <c r="CP1843" s="248" t="str">
        <f t="shared" si="68"/>
        <v>Jashore Keshobpur</v>
      </c>
      <c r="CQ1843" s="395"/>
      <c r="CR1843" s="395"/>
      <c r="CS1843" s="395"/>
      <c r="CT1843" s="395"/>
      <c r="CU1843" s="395"/>
      <c r="CV1843" s="395"/>
      <c r="CW1843" s="395"/>
      <c r="CX1843" s="395"/>
      <c r="CZ1843" s="248" t="s">
        <v>1079</v>
      </c>
      <c r="DA1843" s="248" t="s">
        <v>379</v>
      </c>
      <c r="DB1843" s="248" t="str">
        <f t="shared" si="72"/>
        <v>Jashore Keshobpur</v>
      </c>
      <c r="DC1843" s="365"/>
      <c r="DD1843"/>
      <c r="DE1843" s="248" t="s">
        <v>1079</v>
      </c>
      <c r="DF1843" s="248" t="s">
        <v>379</v>
      </c>
      <c r="DG1843" s="248" t="str">
        <f t="shared" si="73"/>
        <v>Jashore Keshobpur</v>
      </c>
      <c r="DH1843" s="365"/>
      <c r="DI1843"/>
      <c r="DJ1843" s="248" t="s">
        <v>1079</v>
      </c>
      <c r="DK1843" s="248" t="s">
        <v>379</v>
      </c>
      <c r="DL1843" s="248" t="str">
        <f t="shared" si="74"/>
        <v>Jashore Keshobpur</v>
      </c>
      <c r="DM1843" s="365"/>
      <c r="DN1843"/>
      <c r="DO1843" s="248" t="s">
        <v>1079</v>
      </c>
      <c r="DP1843" s="248" t="s">
        <v>379</v>
      </c>
      <c r="DQ1843" s="248" t="str">
        <f t="shared" si="75"/>
        <v>Jashore Keshobpur</v>
      </c>
      <c r="DR1843" s="365"/>
    </row>
    <row r="1844" spans="1:122" ht="15" hidden="1" x14ac:dyDescent="0.25">
      <c r="A1844" s="248" t="s">
        <v>1079</v>
      </c>
      <c r="B1844" s="248" t="s">
        <v>380</v>
      </c>
      <c r="C1844" s="248" t="str">
        <f t="shared" si="69"/>
        <v>Jashore Monirampur</v>
      </c>
      <c r="D1844" s="366"/>
      <c r="E1844" s="366"/>
      <c r="F1844" s="366"/>
      <c r="G1844" s="366"/>
      <c r="H1844" s="366"/>
      <c r="I1844" s="366"/>
      <c r="J1844" s="366"/>
      <c r="K1844" s="366"/>
      <c r="L1844" s="366"/>
      <c r="M1844" s="366"/>
      <c r="N1844" s="366"/>
      <c r="O1844" s="366"/>
      <c r="P1844" s="366"/>
      <c r="Q1844" s="366"/>
      <c r="R1844" s="366"/>
      <c r="S1844" s="181"/>
      <c r="T1844" s="181"/>
      <c r="U1844" s="248" t="s">
        <v>1079</v>
      </c>
      <c r="V1844" s="248" t="s">
        <v>380</v>
      </c>
      <c r="W1844" s="248" t="str">
        <f t="shared" si="70"/>
        <v>Jashore Monirampur</v>
      </c>
      <c r="X1844" s="366"/>
      <c r="Y1844" s="366"/>
      <c r="Z1844" s="366"/>
      <c r="AA1844" s="366"/>
      <c r="AB1844" s="366"/>
      <c r="AC1844" s="366"/>
      <c r="AD1844" s="366"/>
      <c r="AE1844" s="366"/>
      <c r="AF1844" s="366"/>
      <c r="AG1844" s="366"/>
      <c r="AH1844" s="366"/>
      <c r="AI1844" s="366"/>
      <c r="AJ1844" s="366"/>
      <c r="AK1844" s="366"/>
      <c r="AL1844" s="366"/>
      <c r="AO1844" s="248" t="s">
        <v>1079</v>
      </c>
      <c r="AP1844" s="248" t="s">
        <v>380</v>
      </c>
      <c r="AQ1844" s="248" t="str">
        <f t="shared" si="66"/>
        <v>Jashore Monirampur</v>
      </c>
      <c r="AR1844" s="392"/>
      <c r="AS1844" s="392"/>
      <c r="AT1844" s="392"/>
      <c r="AU1844" s="392"/>
      <c r="AV1844" s="392"/>
      <c r="AW1844" s="392"/>
      <c r="AX1844" s="392"/>
      <c r="AY1844" s="392"/>
      <c r="AZ1844" s="392"/>
      <c r="BA1844" s="392"/>
      <c r="BB1844" s="392"/>
      <c r="BC1844" s="392"/>
      <c r="BD1844" s="392"/>
      <c r="BE1844" s="392"/>
      <c r="BF1844" s="392"/>
      <c r="BH1844" s="248" t="s">
        <v>1079</v>
      </c>
      <c r="BI1844" s="248" t="s">
        <v>380</v>
      </c>
      <c r="BJ1844" s="248" t="str">
        <f t="shared" si="67"/>
        <v>Jashore Monirampur</v>
      </c>
      <c r="BK1844" s="392"/>
      <c r="BL1844" s="392"/>
      <c r="BM1844" s="392"/>
      <c r="BN1844" s="392"/>
      <c r="BO1844" s="392"/>
      <c r="BP1844" s="392"/>
      <c r="BQ1844" s="392"/>
      <c r="BR1844" s="392"/>
      <c r="BS1844" s="392"/>
      <c r="BT1844" s="392"/>
      <c r="BU1844" s="392"/>
      <c r="BV1844" s="392"/>
      <c r="BW1844" s="392"/>
      <c r="BX1844" s="392"/>
      <c r="BY1844" s="392"/>
      <c r="CA1844" s="248" t="s">
        <v>1079</v>
      </c>
      <c r="CB1844" s="248" t="s">
        <v>380</v>
      </c>
      <c r="CC1844" s="248" t="str">
        <f t="shared" si="71"/>
        <v>Jashore Monirampur</v>
      </c>
      <c r="CD1844" s="395"/>
      <c r="CE1844" s="395"/>
      <c r="CF1844" s="395"/>
      <c r="CG1844" s="395"/>
      <c r="CH1844" s="395"/>
      <c r="CI1844" s="395"/>
      <c r="CJ1844" s="395"/>
      <c r="CK1844" s="395"/>
      <c r="CN1844" s="248" t="s">
        <v>1079</v>
      </c>
      <c r="CO1844" s="248" t="s">
        <v>380</v>
      </c>
      <c r="CP1844" s="248" t="str">
        <f t="shared" si="68"/>
        <v>Jashore Monirampur</v>
      </c>
      <c r="CQ1844" s="395"/>
      <c r="CR1844" s="395"/>
      <c r="CS1844" s="395"/>
      <c r="CT1844" s="395"/>
      <c r="CU1844" s="395"/>
      <c r="CV1844" s="395"/>
      <c r="CW1844" s="395"/>
      <c r="CX1844" s="395"/>
      <c r="CZ1844" s="248" t="s">
        <v>1079</v>
      </c>
      <c r="DA1844" s="248" t="s">
        <v>380</v>
      </c>
      <c r="DB1844" s="248" t="str">
        <f t="shared" si="72"/>
        <v>Jashore Monirampur</v>
      </c>
      <c r="DC1844" s="365"/>
      <c r="DD1844"/>
      <c r="DE1844" s="248" t="s">
        <v>1079</v>
      </c>
      <c r="DF1844" s="248" t="s">
        <v>380</v>
      </c>
      <c r="DG1844" s="248" t="str">
        <f t="shared" si="73"/>
        <v>Jashore Monirampur</v>
      </c>
      <c r="DH1844" s="365"/>
      <c r="DI1844"/>
      <c r="DJ1844" s="248" t="s">
        <v>1079</v>
      </c>
      <c r="DK1844" s="248" t="s">
        <v>380</v>
      </c>
      <c r="DL1844" s="248" t="str">
        <f t="shared" si="74"/>
        <v>Jashore Monirampur</v>
      </c>
      <c r="DM1844" s="365"/>
      <c r="DN1844"/>
      <c r="DO1844" s="248" t="s">
        <v>1079</v>
      </c>
      <c r="DP1844" s="248" t="s">
        <v>380</v>
      </c>
      <c r="DQ1844" s="248" t="str">
        <f t="shared" si="75"/>
        <v>Jashore Monirampur</v>
      </c>
      <c r="DR1844" s="365"/>
    </row>
    <row r="1845" spans="1:122" ht="15" hidden="1" x14ac:dyDescent="0.25">
      <c r="A1845" s="248" t="s">
        <v>1079</v>
      </c>
      <c r="B1845" s="249" t="s">
        <v>86</v>
      </c>
      <c r="C1845" s="248" t="str">
        <f t="shared" si="69"/>
        <v>Jashore Prison</v>
      </c>
      <c r="D1845" s="366"/>
      <c r="E1845" s="366"/>
      <c r="F1845" s="366"/>
      <c r="G1845" s="366"/>
      <c r="H1845" s="366"/>
      <c r="I1845" s="366"/>
      <c r="J1845" s="366"/>
      <c r="K1845" s="366"/>
      <c r="L1845" s="366"/>
      <c r="M1845" s="366"/>
      <c r="N1845" s="366"/>
      <c r="O1845" s="366"/>
      <c r="P1845" s="366"/>
      <c r="Q1845" s="366"/>
      <c r="R1845" s="366"/>
      <c r="S1845" s="181"/>
      <c r="T1845" s="181"/>
      <c r="U1845" s="248" t="s">
        <v>1079</v>
      </c>
      <c r="V1845" s="249" t="s">
        <v>86</v>
      </c>
      <c r="W1845" s="248" t="str">
        <f t="shared" si="70"/>
        <v>Jashore Prison</v>
      </c>
      <c r="X1845" s="366"/>
      <c r="Y1845" s="366"/>
      <c r="Z1845" s="366"/>
      <c r="AA1845" s="366"/>
      <c r="AB1845" s="366"/>
      <c r="AC1845" s="366"/>
      <c r="AD1845" s="366"/>
      <c r="AE1845" s="366"/>
      <c r="AF1845" s="366"/>
      <c r="AG1845" s="366"/>
      <c r="AH1845" s="366"/>
      <c r="AI1845" s="366"/>
      <c r="AJ1845" s="366"/>
      <c r="AK1845" s="366"/>
      <c r="AL1845" s="366"/>
      <c r="AO1845" s="248" t="s">
        <v>1079</v>
      </c>
      <c r="AP1845" s="249" t="s">
        <v>86</v>
      </c>
      <c r="AQ1845" s="248" t="str">
        <f t="shared" si="66"/>
        <v>Jashore Prison</v>
      </c>
      <c r="AR1845" s="392"/>
      <c r="AS1845" s="392"/>
      <c r="AT1845" s="392"/>
      <c r="AU1845" s="392"/>
      <c r="AV1845" s="392"/>
      <c r="AW1845" s="392"/>
      <c r="AX1845" s="392"/>
      <c r="AY1845" s="392"/>
      <c r="AZ1845" s="392"/>
      <c r="BA1845" s="392"/>
      <c r="BB1845" s="392"/>
      <c r="BC1845" s="392"/>
      <c r="BD1845" s="392"/>
      <c r="BE1845" s="392"/>
      <c r="BF1845" s="392"/>
      <c r="BH1845" s="248" t="s">
        <v>1079</v>
      </c>
      <c r="BI1845" s="249" t="s">
        <v>86</v>
      </c>
      <c r="BJ1845" s="248" t="str">
        <f t="shared" si="67"/>
        <v>Jashore Prison</v>
      </c>
      <c r="BK1845" s="392"/>
      <c r="BL1845" s="392"/>
      <c r="BM1845" s="392"/>
      <c r="BN1845" s="392"/>
      <c r="BO1845" s="392"/>
      <c r="BP1845" s="392"/>
      <c r="BQ1845" s="392"/>
      <c r="BR1845" s="392"/>
      <c r="BS1845" s="392"/>
      <c r="BT1845" s="392"/>
      <c r="BU1845" s="392"/>
      <c r="BV1845" s="392"/>
      <c r="BW1845" s="392"/>
      <c r="BX1845" s="392"/>
      <c r="BY1845" s="392"/>
      <c r="CA1845" s="248" t="s">
        <v>1079</v>
      </c>
      <c r="CB1845" s="249" t="s">
        <v>86</v>
      </c>
      <c r="CC1845" s="248" t="str">
        <f t="shared" si="71"/>
        <v>Jashore Prison</v>
      </c>
      <c r="CD1845" s="395"/>
      <c r="CE1845" s="395"/>
      <c r="CF1845" s="395"/>
      <c r="CG1845" s="395"/>
      <c r="CH1845" s="395"/>
      <c r="CI1845" s="395"/>
      <c r="CJ1845" s="395"/>
      <c r="CK1845" s="395"/>
      <c r="CN1845" s="248" t="s">
        <v>1079</v>
      </c>
      <c r="CO1845" s="249" t="s">
        <v>86</v>
      </c>
      <c r="CP1845" s="248" t="str">
        <f t="shared" si="68"/>
        <v>Jashore Prison</v>
      </c>
      <c r="CQ1845" s="395"/>
      <c r="CR1845" s="395"/>
      <c r="CS1845" s="395"/>
      <c r="CT1845" s="395"/>
      <c r="CU1845" s="395"/>
      <c r="CV1845" s="395"/>
      <c r="CW1845" s="395"/>
      <c r="CX1845" s="395"/>
      <c r="CZ1845" s="248" t="s">
        <v>1079</v>
      </c>
      <c r="DA1845" s="249" t="s">
        <v>86</v>
      </c>
      <c r="DB1845" s="248" t="str">
        <f t="shared" si="72"/>
        <v>Jashore Prison</v>
      </c>
      <c r="DC1845" s="365"/>
      <c r="DD1845"/>
      <c r="DE1845" s="248" t="s">
        <v>1079</v>
      </c>
      <c r="DF1845" s="249" t="s">
        <v>86</v>
      </c>
      <c r="DG1845" s="248" t="str">
        <f t="shared" si="73"/>
        <v>Jashore Prison</v>
      </c>
      <c r="DH1845" s="365"/>
      <c r="DI1845"/>
      <c r="DJ1845" s="248" t="s">
        <v>1079</v>
      </c>
      <c r="DK1845" s="249" t="s">
        <v>86</v>
      </c>
      <c r="DL1845" s="248" t="str">
        <f t="shared" si="74"/>
        <v>Jashore Prison</v>
      </c>
      <c r="DM1845" s="365"/>
      <c r="DN1845"/>
      <c r="DO1845" s="248" t="s">
        <v>1079</v>
      </c>
      <c r="DP1845" s="249" t="s">
        <v>86</v>
      </c>
      <c r="DQ1845" s="248" t="str">
        <f t="shared" si="75"/>
        <v>Jashore Prison</v>
      </c>
      <c r="DR1845" s="365"/>
    </row>
    <row r="1846" spans="1:122" ht="15" hidden="1" x14ac:dyDescent="0.25">
      <c r="A1846" s="248" t="s">
        <v>1079</v>
      </c>
      <c r="B1846" s="248" t="s">
        <v>382</v>
      </c>
      <c r="C1846" s="248" t="str">
        <f t="shared" si="69"/>
        <v>Jashore Sarsa</v>
      </c>
      <c r="D1846" s="366"/>
      <c r="E1846" s="366"/>
      <c r="F1846" s="366"/>
      <c r="G1846" s="366"/>
      <c r="H1846" s="366"/>
      <c r="I1846" s="366"/>
      <c r="J1846" s="366"/>
      <c r="K1846" s="366"/>
      <c r="L1846" s="366"/>
      <c r="M1846" s="366"/>
      <c r="N1846" s="366"/>
      <c r="O1846" s="366"/>
      <c r="P1846" s="366"/>
      <c r="Q1846" s="366"/>
      <c r="R1846" s="366"/>
      <c r="S1846" s="181"/>
      <c r="T1846" s="181"/>
      <c r="U1846" s="248" t="s">
        <v>1079</v>
      </c>
      <c r="V1846" s="248" t="s">
        <v>382</v>
      </c>
      <c r="W1846" s="248" t="str">
        <f t="shared" si="70"/>
        <v>Jashore Sarsa</v>
      </c>
      <c r="X1846" s="366"/>
      <c r="Y1846" s="366"/>
      <c r="Z1846" s="366"/>
      <c r="AA1846" s="366"/>
      <c r="AB1846" s="366"/>
      <c r="AC1846" s="366"/>
      <c r="AD1846" s="366"/>
      <c r="AE1846" s="366"/>
      <c r="AF1846" s="366"/>
      <c r="AG1846" s="366"/>
      <c r="AH1846" s="366"/>
      <c r="AI1846" s="366"/>
      <c r="AJ1846" s="366"/>
      <c r="AK1846" s="366"/>
      <c r="AL1846" s="366"/>
      <c r="AO1846" s="248" t="s">
        <v>1079</v>
      </c>
      <c r="AP1846" s="248" t="s">
        <v>382</v>
      </c>
      <c r="AQ1846" s="248" t="str">
        <f t="shared" si="66"/>
        <v>Jashore Sarsa</v>
      </c>
      <c r="AR1846" s="392"/>
      <c r="AS1846" s="392"/>
      <c r="AT1846" s="392"/>
      <c r="AU1846" s="392"/>
      <c r="AV1846" s="392"/>
      <c r="AW1846" s="392"/>
      <c r="AX1846" s="392"/>
      <c r="AY1846" s="392"/>
      <c r="AZ1846" s="392"/>
      <c r="BA1846" s="392"/>
      <c r="BB1846" s="392"/>
      <c r="BC1846" s="392"/>
      <c r="BD1846" s="392"/>
      <c r="BE1846" s="392"/>
      <c r="BF1846" s="392"/>
      <c r="BH1846" s="248" t="s">
        <v>1079</v>
      </c>
      <c r="BI1846" s="248" t="s">
        <v>382</v>
      </c>
      <c r="BJ1846" s="248" t="str">
        <f t="shared" si="67"/>
        <v>Jashore Sarsa</v>
      </c>
      <c r="BK1846" s="392"/>
      <c r="BL1846" s="392"/>
      <c r="BM1846" s="392"/>
      <c r="BN1846" s="392"/>
      <c r="BO1846" s="392"/>
      <c r="BP1846" s="392"/>
      <c r="BQ1846" s="392"/>
      <c r="BR1846" s="392"/>
      <c r="BS1846" s="392"/>
      <c r="BT1846" s="392"/>
      <c r="BU1846" s="392"/>
      <c r="BV1846" s="392"/>
      <c r="BW1846" s="392"/>
      <c r="BX1846" s="392"/>
      <c r="BY1846" s="392"/>
      <c r="CA1846" s="248" t="s">
        <v>1079</v>
      </c>
      <c r="CB1846" s="248" t="s">
        <v>382</v>
      </c>
      <c r="CC1846" s="248" t="str">
        <f t="shared" si="71"/>
        <v>Jashore Sarsa</v>
      </c>
      <c r="CD1846" s="395"/>
      <c r="CE1846" s="395"/>
      <c r="CF1846" s="395"/>
      <c r="CG1846" s="395"/>
      <c r="CH1846" s="395"/>
      <c r="CI1846" s="395"/>
      <c r="CJ1846" s="395"/>
      <c r="CK1846" s="395"/>
      <c r="CN1846" s="248" t="s">
        <v>1079</v>
      </c>
      <c r="CO1846" s="248" t="s">
        <v>382</v>
      </c>
      <c r="CP1846" s="248" t="str">
        <f t="shared" si="68"/>
        <v>Jashore Sarsa</v>
      </c>
      <c r="CQ1846" s="395"/>
      <c r="CR1846" s="395"/>
      <c r="CS1846" s="395"/>
      <c r="CT1846" s="395"/>
      <c r="CU1846" s="395"/>
      <c r="CV1846" s="395"/>
      <c r="CW1846" s="395"/>
      <c r="CX1846" s="395"/>
      <c r="CZ1846" s="248" t="s">
        <v>1079</v>
      </c>
      <c r="DA1846" s="248" t="s">
        <v>382</v>
      </c>
      <c r="DB1846" s="248" t="str">
        <f t="shared" si="72"/>
        <v>Jashore Sarsa</v>
      </c>
      <c r="DC1846" s="365"/>
      <c r="DD1846"/>
      <c r="DE1846" s="248" t="s">
        <v>1079</v>
      </c>
      <c r="DF1846" s="248" t="s">
        <v>382</v>
      </c>
      <c r="DG1846" s="248" t="str">
        <f t="shared" si="73"/>
        <v>Jashore Sarsa</v>
      </c>
      <c r="DH1846" s="365"/>
      <c r="DI1846"/>
      <c r="DJ1846" s="248" t="s">
        <v>1079</v>
      </c>
      <c r="DK1846" s="248" t="s">
        <v>382</v>
      </c>
      <c r="DL1846" s="248" t="str">
        <f t="shared" si="74"/>
        <v>Jashore Sarsa</v>
      </c>
      <c r="DM1846" s="365"/>
      <c r="DN1846"/>
      <c r="DO1846" s="248" t="s">
        <v>1079</v>
      </c>
      <c r="DP1846" s="248" t="s">
        <v>382</v>
      </c>
      <c r="DQ1846" s="248" t="str">
        <f t="shared" si="75"/>
        <v>Jashore Sarsa</v>
      </c>
      <c r="DR1846" s="365"/>
    </row>
    <row r="1847" spans="1:122" ht="15" hidden="1" x14ac:dyDescent="0.25">
      <c r="A1847" s="248" t="s">
        <v>39</v>
      </c>
      <c r="B1847" s="248" t="s">
        <v>383</v>
      </c>
      <c r="C1847" s="248" t="str">
        <f t="shared" si="69"/>
        <v>Jhenaidah Harinakunda</v>
      </c>
      <c r="D1847" s="366"/>
      <c r="E1847" s="366"/>
      <c r="F1847" s="366"/>
      <c r="G1847" s="366"/>
      <c r="H1847" s="366"/>
      <c r="I1847" s="366"/>
      <c r="J1847" s="366"/>
      <c r="K1847" s="366"/>
      <c r="L1847" s="366"/>
      <c r="M1847" s="366"/>
      <c r="N1847" s="366"/>
      <c r="O1847" s="366"/>
      <c r="P1847" s="366"/>
      <c r="Q1847" s="366"/>
      <c r="R1847" s="366"/>
      <c r="S1847" s="181"/>
      <c r="T1847" s="181"/>
      <c r="U1847" s="248" t="s">
        <v>39</v>
      </c>
      <c r="V1847" s="248" t="s">
        <v>383</v>
      </c>
      <c r="W1847" s="248" t="str">
        <f t="shared" si="70"/>
        <v>Jhenaidah Harinakunda</v>
      </c>
      <c r="X1847" s="366"/>
      <c r="Y1847" s="366"/>
      <c r="Z1847" s="366"/>
      <c r="AA1847" s="366"/>
      <c r="AB1847" s="366"/>
      <c r="AC1847" s="366"/>
      <c r="AD1847" s="366"/>
      <c r="AE1847" s="366"/>
      <c r="AF1847" s="366"/>
      <c r="AG1847" s="366"/>
      <c r="AH1847" s="366"/>
      <c r="AI1847" s="366"/>
      <c r="AJ1847" s="366"/>
      <c r="AK1847" s="366"/>
      <c r="AL1847" s="366"/>
      <c r="AO1847" s="248" t="s">
        <v>39</v>
      </c>
      <c r="AP1847" s="248" t="s">
        <v>383</v>
      </c>
      <c r="AQ1847" s="248" t="str">
        <f t="shared" si="66"/>
        <v>Jhenaidah Harinakunda</v>
      </c>
      <c r="AR1847" s="392"/>
      <c r="AS1847" s="392"/>
      <c r="AT1847" s="392"/>
      <c r="AU1847" s="392"/>
      <c r="AV1847" s="392"/>
      <c r="AW1847" s="392"/>
      <c r="AX1847" s="392"/>
      <c r="AY1847" s="392"/>
      <c r="AZ1847" s="392"/>
      <c r="BA1847" s="392"/>
      <c r="BB1847" s="392"/>
      <c r="BC1847" s="392"/>
      <c r="BD1847" s="392"/>
      <c r="BE1847" s="392"/>
      <c r="BF1847" s="392"/>
      <c r="BH1847" s="248" t="s">
        <v>39</v>
      </c>
      <c r="BI1847" s="248" t="s">
        <v>383</v>
      </c>
      <c r="BJ1847" s="248" t="str">
        <f t="shared" si="67"/>
        <v>Jhenaidah Harinakunda</v>
      </c>
      <c r="BK1847" s="392"/>
      <c r="BL1847" s="392"/>
      <c r="BM1847" s="392"/>
      <c r="BN1847" s="392"/>
      <c r="BO1847" s="392"/>
      <c r="BP1847" s="392"/>
      <c r="BQ1847" s="392"/>
      <c r="BR1847" s="392"/>
      <c r="BS1847" s="392"/>
      <c r="BT1847" s="392"/>
      <c r="BU1847" s="392"/>
      <c r="BV1847" s="392"/>
      <c r="BW1847" s="392"/>
      <c r="BX1847" s="392"/>
      <c r="BY1847" s="392"/>
      <c r="CA1847" s="248" t="s">
        <v>39</v>
      </c>
      <c r="CB1847" s="248" t="s">
        <v>383</v>
      </c>
      <c r="CC1847" s="248" t="str">
        <f t="shared" si="71"/>
        <v>Jhenaidah Harinakunda</v>
      </c>
      <c r="CD1847" s="364"/>
      <c r="CE1847" s="364"/>
      <c r="CF1847" s="364"/>
      <c r="CG1847" s="364"/>
      <c r="CH1847" s="364"/>
      <c r="CI1847" s="364"/>
      <c r="CJ1847" s="364"/>
      <c r="CK1847" s="364"/>
      <c r="CN1847" s="248" t="s">
        <v>39</v>
      </c>
      <c r="CO1847" s="248" t="s">
        <v>383</v>
      </c>
      <c r="CP1847" s="248" t="str">
        <f t="shared" si="68"/>
        <v>Jhenaidah Harinakunda</v>
      </c>
      <c r="CQ1847" s="364"/>
      <c r="CR1847" s="364"/>
      <c r="CS1847" s="364"/>
      <c r="CT1847" s="364"/>
      <c r="CU1847" s="364"/>
      <c r="CV1847" s="364"/>
      <c r="CW1847" s="364"/>
      <c r="CX1847" s="364"/>
      <c r="CZ1847" s="248" t="s">
        <v>39</v>
      </c>
      <c r="DA1847" s="248" t="s">
        <v>383</v>
      </c>
      <c r="DB1847" s="248" t="str">
        <f t="shared" si="72"/>
        <v>Jhenaidah Harinakunda</v>
      </c>
      <c r="DC1847" s="365"/>
      <c r="DD1847"/>
      <c r="DE1847" s="248" t="s">
        <v>39</v>
      </c>
      <c r="DF1847" s="248" t="s">
        <v>383</v>
      </c>
      <c r="DG1847" s="248" t="str">
        <f t="shared" si="73"/>
        <v>Jhenaidah Harinakunda</v>
      </c>
      <c r="DH1847" s="365"/>
      <c r="DI1847"/>
      <c r="DJ1847" s="248" t="s">
        <v>39</v>
      </c>
      <c r="DK1847" s="248" t="s">
        <v>383</v>
      </c>
      <c r="DL1847" s="248" t="str">
        <f t="shared" si="74"/>
        <v>Jhenaidah Harinakunda</v>
      </c>
      <c r="DM1847" s="365"/>
      <c r="DN1847"/>
      <c r="DO1847" s="248" t="s">
        <v>39</v>
      </c>
      <c r="DP1847" s="248" t="s">
        <v>383</v>
      </c>
      <c r="DQ1847" s="248" t="str">
        <f t="shared" si="75"/>
        <v>Jhenaidah Harinakunda</v>
      </c>
      <c r="DR1847" s="365"/>
    </row>
    <row r="1848" spans="1:122" ht="15" hidden="1" x14ac:dyDescent="0.25">
      <c r="A1848" s="248" t="s">
        <v>39</v>
      </c>
      <c r="B1848" s="248" t="s">
        <v>948</v>
      </c>
      <c r="C1848" s="248" t="str">
        <f t="shared" si="69"/>
        <v>Jhenaidah Jhenaidah DOTs Corner</v>
      </c>
      <c r="D1848" s="366"/>
      <c r="E1848" s="366"/>
      <c r="F1848" s="366"/>
      <c r="G1848" s="366"/>
      <c r="H1848" s="366"/>
      <c r="I1848" s="366"/>
      <c r="J1848" s="366"/>
      <c r="K1848" s="366"/>
      <c r="L1848" s="366"/>
      <c r="M1848" s="366"/>
      <c r="N1848" s="366"/>
      <c r="O1848" s="366"/>
      <c r="P1848" s="366"/>
      <c r="Q1848" s="366"/>
      <c r="R1848" s="366"/>
      <c r="S1848" s="181"/>
      <c r="T1848" s="181"/>
      <c r="U1848" s="248" t="s">
        <v>39</v>
      </c>
      <c r="V1848" s="248" t="s">
        <v>948</v>
      </c>
      <c r="W1848" s="248" t="str">
        <f t="shared" si="70"/>
        <v>Jhenaidah Jhenaidah DOTs Corner</v>
      </c>
      <c r="X1848" s="366"/>
      <c r="Y1848" s="366"/>
      <c r="Z1848" s="366"/>
      <c r="AA1848" s="366"/>
      <c r="AB1848" s="366"/>
      <c r="AC1848" s="366"/>
      <c r="AD1848" s="366"/>
      <c r="AE1848" s="366"/>
      <c r="AF1848" s="366"/>
      <c r="AG1848" s="366"/>
      <c r="AH1848" s="366"/>
      <c r="AI1848" s="366"/>
      <c r="AJ1848" s="366"/>
      <c r="AK1848" s="366"/>
      <c r="AL1848" s="366"/>
      <c r="AO1848" s="248" t="s">
        <v>39</v>
      </c>
      <c r="AP1848" s="248" t="s">
        <v>948</v>
      </c>
      <c r="AQ1848" s="248" t="str">
        <f t="shared" si="66"/>
        <v>Jhenaidah Jhenaidah DOTs Corner</v>
      </c>
      <c r="AR1848" s="392"/>
      <c r="AS1848" s="392"/>
      <c r="AT1848" s="392"/>
      <c r="AU1848" s="392"/>
      <c r="AV1848" s="392"/>
      <c r="AW1848" s="392"/>
      <c r="AX1848" s="392"/>
      <c r="AY1848" s="392"/>
      <c r="AZ1848" s="392"/>
      <c r="BA1848" s="392"/>
      <c r="BB1848" s="392"/>
      <c r="BC1848" s="392"/>
      <c r="BD1848" s="392"/>
      <c r="BE1848" s="392"/>
      <c r="BF1848" s="392"/>
      <c r="BH1848" s="248" t="s">
        <v>39</v>
      </c>
      <c r="BI1848" s="248" t="s">
        <v>948</v>
      </c>
      <c r="BJ1848" s="248" t="str">
        <f t="shared" si="67"/>
        <v>Jhenaidah Jhenaidah DOTs Corner</v>
      </c>
      <c r="BK1848" s="392"/>
      <c r="BL1848" s="392"/>
      <c r="BM1848" s="392"/>
      <c r="BN1848" s="392"/>
      <c r="BO1848" s="392"/>
      <c r="BP1848" s="392"/>
      <c r="BQ1848" s="392"/>
      <c r="BR1848" s="392"/>
      <c r="BS1848" s="392"/>
      <c r="BT1848" s="392"/>
      <c r="BU1848" s="392"/>
      <c r="BV1848" s="392"/>
      <c r="BW1848" s="392"/>
      <c r="BX1848" s="392"/>
      <c r="BY1848" s="392"/>
      <c r="CA1848" s="248" t="s">
        <v>39</v>
      </c>
      <c r="CB1848" s="248" t="s">
        <v>948</v>
      </c>
      <c r="CC1848" s="248" t="str">
        <f t="shared" si="71"/>
        <v>Jhenaidah Jhenaidah DOTs Corner</v>
      </c>
      <c r="CD1848" s="364"/>
      <c r="CE1848" s="364"/>
      <c r="CF1848" s="364"/>
      <c r="CG1848" s="364"/>
      <c r="CH1848" s="364"/>
      <c r="CI1848" s="364"/>
      <c r="CJ1848" s="364"/>
      <c r="CK1848" s="364"/>
      <c r="CN1848" s="248" t="s">
        <v>39</v>
      </c>
      <c r="CO1848" s="248" t="s">
        <v>948</v>
      </c>
      <c r="CP1848" s="248" t="str">
        <f t="shared" si="68"/>
        <v>Jhenaidah Jhenaidah DOTs Corner</v>
      </c>
      <c r="CQ1848" s="364"/>
      <c r="CR1848" s="364"/>
      <c r="CS1848" s="364"/>
      <c r="CT1848" s="364"/>
      <c r="CU1848" s="364"/>
      <c r="CV1848" s="364"/>
      <c r="CW1848" s="364"/>
      <c r="CX1848" s="364"/>
      <c r="CZ1848" s="248" t="s">
        <v>39</v>
      </c>
      <c r="DA1848" s="248" t="s">
        <v>948</v>
      </c>
      <c r="DB1848" s="248" t="str">
        <f t="shared" si="72"/>
        <v>Jhenaidah Jhenaidah DOTs Corner</v>
      </c>
      <c r="DC1848" s="365"/>
      <c r="DD1848"/>
      <c r="DE1848" s="248" t="s">
        <v>39</v>
      </c>
      <c r="DF1848" s="248" t="s">
        <v>948</v>
      </c>
      <c r="DG1848" s="248" t="str">
        <f t="shared" si="73"/>
        <v>Jhenaidah Jhenaidah DOTs Corner</v>
      </c>
      <c r="DH1848" s="365"/>
      <c r="DI1848"/>
      <c r="DJ1848" s="248" t="s">
        <v>39</v>
      </c>
      <c r="DK1848" s="248" t="s">
        <v>948</v>
      </c>
      <c r="DL1848" s="248" t="str">
        <f t="shared" si="74"/>
        <v>Jhenaidah Jhenaidah DOTs Corner</v>
      </c>
      <c r="DM1848" s="365"/>
      <c r="DN1848"/>
      <c r="DO1848" s="248" t="s">
        <v>39</v>
      </c>
      <c r="DP1848" s="248" t="s">
        <v>948</v>
      </c>
      <c r="DQ1848" s="248" t="str">
        <f t="shared" si="75"/>
        <v>Jhenaidah Jhenaidah DOTs Corner</v>
      </c>
      <c r="DR1848" s="365"/>
    </row>
    <row r="1849" spans="1:122" ht="15" hidden="1" x14ac:dyDescent="0.25">
      <c r="A1849" s="248" t="s">
        <v>39</v>
      </c>
      <c r="B1849" s="227" t="s">
        <v>384</v>
      </c>
      <c r="C1849" s="248" t="str">
        <f t="shared" si="69"/>
        <v>Jhenaidah Jhenaidah Sadar</v>
      </c>
      <c r="D1849" s="366"/>
      <c r="E1849" s="366"/>
      <c r="F1849" s="366"/>
      <c r="G1849" s="366"/>
      <c r="H1849" s="366"/>
      <c r="I1849" s="366"/>
      <c r="J1849" s="366"/>
      <c r="K1849" s="366"/>
      <c r="L1849" s="366"/>
      <c r="M1849" s="366"/>
      <c r="N1849" s="366"/>
      <c r="O1849" s="366"/>
      <c r="P1849" s="366"/>
      <c r="Q1849" s="366"/>
      <c r="R1849" s="366"/>
      <c r="S1849" s="181"/>
      <c r="T1849" s="181"/>
      <c r="U1849" s="248" t="s">
        <v>39</v>
      </c>
      <c r="V1849" s="227" t="s">
        <v>384</v>
      </c>
      <c r="W1849" s="248" t="str">
        <f t="shared" si="70"/>
        <v>Jhenaidah Jhenaidah Sadar</v>
      </c>
      <c r="X1849" s="366"/>
      <c r="Y1849" s="366"/>
      <c r="Z1849" s="366"/>
      <c r="AA1849" s="366"/>
      <c r="AB1849" s="366"/>
      <c r="AC1849" s="366"/>
      <c r="AD1849" s="366"/>
      <c r="AE1849" s="366"/>
      <c r="AF1849" s="366"/>
      <c r="AG1849" s="366"/>
      <c r="AH1849" s="366"/>
      <c r="AI1849" s="366"/>
      <c r="AJ1849" s="366"/>
      <c r="AK1849" s="366"/>
      <c r="AL1849" s="366"/>
      <c r="AO1849" s="248" t="s">
        <v>39</v>
      </c>
      <c r="AP1849" s="227" t="s">
        <v>384</v>
      </c>
      <c r="AQ1849" s="248" t="str">
        <f t="shared" si="66"/>
        <v>Jhenaidah Jhenaidah Sadar</v>
      </c>
      <c r="AR1849" s="392"/>
      <c r="AS1849" s="392"/>
      <c r="AT1849" s="392"/>
      <c r="AU1849" s="392"/>
      <c r="AV1849" s="392"/>
      <c r="AW1849" s="392"/>
      <c r="AX1849" s="392"/>
      <c r="AY1849" s="392"/>
      <c r="AZ1849" s="392"/>
      <c r="BA1849" s="392"/>
      <c r="BB1849" s="392"/>
      <c r="BC1849" s="392"/>
      <c r="BD1849" s="392"/>
      <c r="BE1849" s="392"/>
      <c r="BF1849" s="392"/>
      <c r="BH1849" s="248" t="s">
        <v>39</v>
      </c>
      <c r="BI1849" s="227" t="s">
        <v>384</v>
      </c>
      <c r="BJ1849" s="248" t="str">
        <f t="shared" si="67"/>
        <v>Jhenaidah Jhenaidah Sadar</v>
      </c>
      <c r="BK1849" s="392"/>
      <c r="BL1849" s="392"/>
      <c r="BM1849" s="392"/>
      <c r="BN1849" s="392"/>
      <c r="BO1849" s="392"/>
      <c r="BP1849" s="392"/>
      <c r="BQ1849" s="392"/>
      <c r="BR1849" s="392"/>
      <c r="BS1849" s="392"/>
      <c r="BT1849" s="392"/>
      <c r="BU1849" s="392"/>
      <c r="BV1849" s="392"/>
      <c r="BW1849" s="392"/>
      <c r="BX1849" s="392"/>
      <c r="BY1849" s="392"/>
      <c r="CA1849" s="248" t="s">
        <v>39</v>
      </c>
      <c r="CB1849" s="227" t="s">
        <v>384</v>
      </c>
      <c r="CC1849" s="248" t="str">
        <f t="shared" si="71"/>
        <v>Jhenaidah Jhenaidah Sadar</v>
      </c>
      <c r="CD1849" s="364"/>
      <c r="CE1849" s="364"/>
      <c r="CF1849" s="364"/>
      <c r="CG1849" s="364"/>
      <c r="CH1849" s="364"/>
      <c r="CI1849" s="364"/>
      <c r="CJ1849" s="364"/>
      <c r="CK1849" s="364"/>
      <c r="CN1849" s="248" t="s">
        <v>39</v>
      </c>
      <c r="CO1849" s="227" t="s">
        <v>384</v>
      </c>
      <c r="CP1849" s="248" t="str">
        <f t="shared" si="68"/>
        <v>Jhenaidah Jhenaidah Sadar</v>
      </c>
      <c r="CQ1849" s="364"/>
      <c r="CR1849" s="364"/>
      <c r="CS1849" s="364"/>
      <c r="CT1849" s="364"/>
      <c r="CU1849" s="364"/>
      <c r="CV1849" s="364"/>
      <c r="CW1849" s="364"/>
      <c r="CX1849" s="364"/>
      <c r="CZ1849" s="248" t="s">
        <v>39</v>
      </c>
      <c r="DA1849" s="227" t="s">
        <v>384</v>
      </c>
      <c r="DB1849" s="248" t="str">
        <f t="shared" si="72"/>
        <v>Jhenaidah Jhenaidah Sadar</v>
      </c>
      <c r="DC1849" s="365"/>
      <c r="DD1849"/>
      <c r="DE1849" s="248" t="s">
        <v>39</v>
      </c>
      <c r="DF1849" s="227" t="s">
        <v>384</v>
      </c>
      <c r="DG1849" s="248" t="str">
        <f t="shared" si="73"/>
        <v>Jhenaidah Jhenaidah Sadar</v>
      </c>
      <c r="DH1849" s="365"/>
      <c r="DI1849"/>
      <c r="DJ1849" s="248" t="s">
        <v>39</v>
      </c>
      <c r="DK1849" s="227" t="s">
        <v>384</v>
      </c>
      <c r="DL1849" s="248" t="str">
        <f t="shared" si="74"/>
        <v>Jhenaidah Jhenaidah Sadar</v>
      </c>
      <c r="DM1849" s="365"/>
      <c r="DN1849"/>
      <c r="DO1849" s="248" t="s">
        <v>39</v>
      </c>
      <c r="DP1849" s="227" t="s">
        <v>384</v>
      </c>
      <c r="DQ1849" s="248" t="str">
        <f t="shared" si="75"/>
        <v>Jhenaidah Jhenaidah Sadar</v>
      </c>
      <c r="DR1849" s="365"/>
    </row>
    <row r="1850" spans="1:122" ht="15" hidden="1" x14ac:dyDescent="0.25">
      <c r="A1850" s="248" t="s">
        <v>39</v>
      </c>
      <c r="B1850" s="248" t="s">
        <v>385</v>
      </c>
      <c r="C1850" s="248" t="str">
        <f t="shared" si="69"/>
        <v>Jhenaidah Kaliganj</v>
      </c>
      <c r="D1850" s="366"/>
      <c r="E1850" s="366"/>
      <c r="F1850" s="366"/>
      <c r="G1850" s="366"/>
      <c r="H1850" s="366"/>
      <c r="I1850" s="366"/>
      <c r="J1850" s="366"/>
      <c r="K1850" s="366"/>
      <c r="L1850" s="366"/>
      <c r="M1850" s="366"/>
      <c r="N1850" s="366"/>
      <c r="O1850" s="366"/>
      <c r="P1850" s="366"/>
      <c r="Q1850" s="366"/>
      <c r="R1850" s="366"/>
      <c r="S1850" s="181"/>
      <c r="T1850" s="181"/>
      <c r="U1850" s="248" t="s">
        <v>39</v>
      </c>
      <c r="V1850" s="248" t="s">
        <v>385</v>
      </c>
      <c r="W1850" s="248" t="str">
        <f t="shared" si="70"/>
        <v>Jhenaidah Kaliganj</v>
      </c>
      <c r="X1850" s="366"/>
      <c r="Y1850" s="366"/>
      <c r="Z1850" s="366"/>
      <c r="AA1850" s="366"/>
      <c r="AB1850" s="366"/>
      <c r="AC1850" s="366"/>
      <c r="AD1850" s="366"/>
      <c r="AE1850" s="366"/>
      <c r="AF1850" s="366"/>
      <c r="AG1850" s="366"/>
      <c r="AH1850" s="366"/>
      <c r="AI1850" s="366"/>
      <c r="AJ1850" s="366"/>
      <c r="AK1850" s="366"/>
      <c r="AL1850" s="366"/>
      <c r="AO1850" s="248" t="s">
        <v>39</v>
      </c>
      <c r="AP1850" s="248" t="s">
        <v>385</v>
      </c>
      <c r="AQ1850" s="248" t="str">
        <f t="shared" si="66"/>
        <v>Jhenaidah Kaliganj</v>
      </c>
      <c r="AR1850" s="392"/>
      <c r="AS1850" s="392"/>
      <c r="AT1850" s="392"/>
      <c r="AU1850" s="392"/>
      <c r="AV1850" s="392"/>
      <c r="AW1850" s="392"/>
      <c r="AX1850" s="392"/>
      <c r="AY1850" s="392"/>
      <c r="AZ1850" s="392"/>
      <c r="BA1850" s="392"/>
      <c r="BB1850" s="392"/>
      <c r="BC1850" s="392"/>
      <c r="BD1850" s="392"/>
      <c r="BE1850" s="392"/>
      <c r="BF1850" s="392"/>
      <c r="BH1850" s="248" t="s">
        <v>39</v>
      </c>
      <c r="BI1850" s="248" t="s">
        <v>385</v>
      </c>
      <c r="BJ1850" s="248" t="str">
        <f t="shared" si="67"/>
        <v>Jhenaidah Kaliganj</v>
      </c>
      <c r="BK1850" s="392"/>
      <c r="BL1850" s="392"/>
      <c r="BM1850" s="392"/>
      <c r="BN1850" s="392"/>
      <c r="BO1850" s="392"/>
      <c r="BP1850" s="392"/>
      <c r="BQ1850" s="392"/>
      <c r="BR1850" s="392"/>
      <c r="BS1850" s="392"/>
      <c r="BT1850" s="392"/>
      <c r="BU1850" s="392"/>
      <c r="BV1850" s="392"/>
      <c r="BW1850" s="392"/>
      <c r="BX1850" s="392"/>
      <c r="BY1850" s="392"/>
      <c r="CA1850" s="248" t="s">
        <v>39</v>
      </c>
      <c r="CB1850" s="248" t="s">
        <v>385</v>
      </c>
      <c r="CC1850" s="248" t="str">
        <f t="shared" si="71"/>
        <v>Jhenaidah Kaliganj</v>
      </c>
      <c r="CD1850" s="364"/>
      <c r="CE1850" s="364"/>
      <c r="CF1850" s="364"/>
      <c r="CG1850" s="364"/>
      <c r="CH1850" s="364"/>
      <c r="CI1850" s="364"/>
      <c r="CJ1850" s="364"/>
      <c r="CK1850" s="364"/>
      <c r="CN1850" s="248" t="s">
        <v>39</v>
      </c>
      <c r="CO1850" s="248" t="s">
        <v>385</v>
      </c>
      <c r="CP1850" s="248" t="str">
        <f t="shared" si="68"/>
        <v>Jhenaidah Kaliganj</v>
      </c>
      <c r="CQ1850" s="364"/>
      <c r="CR1850" s="364"/>
      <c r="CS1850" s="364"/>
      <c r="CT1850" s="364"/>
      <c r="CU1850" s="364"/>
      <c r="CV1850" s="364"/>
      <c r="CW1850" s="364"/>
      <c r="CX1850" s="364"/>
      <c r="CZ1850" s="248" t="s">
        <v>39</v>
      </c>
      <c r="DA1850" s="248" t="s">
        <v>385</v>
      </c>
      <c r="DB1850" s="248" t="str">
        <f t="shared" si="72"/>
        <v>Jhenaidah Kaliganj</v>
      </c>
      <c r="DC1850" s="365"/>
      <c r="DD1850"/>
      <c r="DE1850" s="248" t="s">
        <v>39</v>
      </c>
      <c r="DF1850" s="248" t="s">
        <v>385</v>
      </c>
      <c r="DG1850" s="248" t="str">
        <f t="shared" si="73"/>
        <v>Jhenaidah Kaliganj</v>
      </c>
      <c r="DH1850" s="365"/>
      <c r="DI1850"/>
      <c r="DJ1850" s="248" t="s">
        <v>39</v>
      </c>
      <c r="DK1850" s="248" t="s">
        <v>385</v>
      </c>
      <c r="DL1850" s="248" t="str">
        <f t="shared" si="74"/>
        <v>Jhenaidah Kaliganj</v>
      </c>
      <c r="DM1850" s="365"/>
      <c r="DN1850"/>
      <c r="DO1850" s="248" t="s">
        <v>39</v>
      </c>
      <c r="DP1850" s="248" t="s">
        <v>385</v>
      </c>
      <c r="DQ1850" s="248" t="str">
        <f t="shared" si="75"/>
        <v>Jhenaidah Kaliganj</v>
      </c>
      <c r="DR1850" s="365"/>
    </row>
    <row r="1851" spans="1:122" ht="15" hidden="1" x14ac:dyDescent="0.25">
      <c r="A1851" s="248" t="s">
        <v>39</v>
      </c>
      <c r="B1851" s="248" t="s">
        <v>386</v>
      </c>
      <c r="C1851" s="248" t="str">
        <f t="shared" si="69"/>
        <v>Jhenaidah Kotchandpur</v>
      </c>
      <c r="D1851" s="366"/>
      <c r="E1851" s="366"/>
      <c r="F1851" s="366"/>
      <c r="G1851" s="366"/>
      <c r="H1851" s="366"/>
      <c r="I1851" s="366"/>
      <c r="J1851" s="366"/>
      <c r="K1851" s="366"/>
      <c r="L1851" s="366"/>
      <c r="M1851" s="366"/>
      <c r="N1851" s="366"/>
      <c r="O1851" s="366"/>
      <c r="P1851" s="366"/>
      <c r="Q1851" s="366"/>
      <c r="R1851" s="366"/>
      <c r="S1851" s="181"/>
      <c r="T1851" s="181"/>
      <c r="U1851" s="248" t="s">
        <v>39</v>
      </c>
      <c r="V1851" s="248" t="s">
        <v>386</v>
      </c>
      <c r="W1851" s="248" t="str">
        <f t="shared" si="70"/>
        <v>Jhenaidah Kotchandpur</v>
      </c>
      <c r="X1851" s="366"/>
      <c r="Y1851" s="366"/>
      <c r="Z1851" s="366"/>
      <c r="AA1851" s="366"/>
      <c r="AB1851" s="366"/>
      <c r="AC1851" s="366"/>
      <c r="AD1851" s="366"/>
      <c r="AE1851" s="366"/>
      <c r="AF1851" s="366"/>
      <c r="AG1851" s="366"/>
      <c r="AH1851" s="366"/>
      <c r="AI1851" s="366"/>
      <c r="AJ1851" s="366"/>
      <c r="AK1851" s="366"/>
      <c r="AL1851" s="366"/>
      <c r="AO1851" s="248" t="s">
        <v>39</v>
      </c>
      <c r="AP1851" s="248" t="s">
        <v>386</v>
      </c>
      <c r="AQ1851" s="248" t="str">
        <f t="shared" si="66"/>
        <v>Jhenaidah Kotchandpur</v>
      </c>
      <c r="AR1851" s="392"/>
      <c r="AS1851" s="392"/>
      <c r="AT1851" s="392"/>
      <c r="AU1851" s="392"/>
      <c r="AV1851" s="392"/>
      <c r="AW1851" s="392"/>
      <c r="AX1851" s="392"/>
      <c r="AY1851" s="392"/>
      <c r="AZ1851" s="392"/>
      <c r="BA1851" s="392"/>
      <c r="BB1851" s="392"/>
      <c r="BC1851" s="392"/>
      <c r="BD1851" s="392"/>
      <c r="BE1851" s="392"/>
      <c r="BF1851" s="392"/>
      <c r="BH1851" s="248" t="s">
        <v>39</v>
      </c>
      <c r="BI1851" s="248" t="s">
        <v>386</v>
      </c>
      <c r="BJ1851" s="248" t="str">
        <f t="shared" si="67"/>
        <v>Jhenaidah Kotchandpur</v>
      </c>
      <c r="BK1851" s="392"/>
      <c r="BL1851" s="392"/>
      <c r="BM1851" s="392"/>
      <c r="BN1851" s="392"/>
      <c r="BO1851" s="392"/>
      <c r="BP1851" s="392"/>
      <c r="BQ1851" s="392"/>
      <c r="BR1851" s="392"/>
      <c r="BS1851" s="392"/>
      <c r="BT1851" s="392"/>
      <c r="BU1851" s="392"/>
      <c r="BV1851" s="392"/>
      <c r="BW1851" s="392"/>
      <c r="BX1851" s="392"/>
      <c r="BY1851" s="392"/>
      <c r="CA1851" s="248" t="s">
        <v>39</v>
      </c>
      <c r="CB1851" s="248" t="s">
        <v>386</v>
      </c>
      <c r="CC1851" s="248" t="str">
        <f t="shared" si="71"/>
        <v>Jhenaidah Kotchandpur</v>
      </c>
      <c r="CD1851" s="364"/>
      <c r="CE1851" s="364"/>
      <c r="CF1851" s="364"/>
      <c r="CG1851" s="364"/>
      <c r="CH1851" s="364"/>
      <c r="CI1851" s="364"/>
      <c r="CJ1851" s="364"/>
      <c r="CK1851" s="364"/>
      <c r="CN1851" s="248" t="s">
        <v>39</v>
      </c>
      <c r="CO1851" s="248" t="s">
        <v>386</v>
      </c>
      <c r="CP1851" s="248" t="str">
        <f t="shared" si="68"/>
        <v>Jhenaidah Kotchandpur</v>
      </c>
      <c r="CQ1851" s="364"/>
      <c r="CR1851" s="364"/>
      <c r="CS1851" s="364"/>
      <c r="CT1851" s="364"/>
      <c r="CU1851" s="364"/>
      <c r="CV1851" s="364"/>
      <c r="CW1851" s="364"/>
      <c r="CX1851" s="364"/>
      <c r="CZ1851" s="248" t="s">
        <v>39</v>
      </c>
      <c r="DA1851" s="248" t="s">
        <v>386</v>
      </c>
      <c r="DB1851" s="248" t="str">
        <f t="shared" si="72"/>
        <v>Jhenaidah Kotchandpur</v>
      </c>
      <c r="DC1851" s="365"/>
      <c r="DD1851"/>
      <c r="DE1851" s="248" t="s">
        <v>39</v>
      </c>
      <c r="DF1851" s="248" t="s">
        <v>386</v>
      </c>
      <c r="DG1851" s="248" t="str">
        <f t="shared" si="73"/>
        <v>Jhenaidah Kotchandpur</v>
      </c>
      <c r="DH1851" s="365"/>
      <c r="DI1851"/>
      <c r="DJ1851" s="248" t="s">
        <v>39</v>
      </c>
      <c r="DK1851" s="248" t="s">
        <v>386</v>
      </c>
      <c r="DL1851" s="248" t="str">
        <f t="shared" si="74"/>
        <v>Jhenaidah Kotchandpur</v>
      </c>
      <c r="DM1851" s="365"/>
      <c r="DN1851"/>
      <c r="DO1851" s="248" t="s">
        <v>39</v>
      </c>
      <c r="DP1851" s="248" t="s">
        <v>386</v>
      </c>
      <c r="DQ1851" s="248" t="str">
        <f t="shared" si="75"/>
        <v>Jhenaidah Kotchandpur</v>
      </c>
      <c r="DR1851" s="365"/>
    </row>
    <row r="1852" spans="1:122" ht="15" hidden="1" x14ac:dyDescent="0.25">
      <c r="A1852" s="248" t="s">
        <v>39</v>
      </c>
      <c r="B1852" s="248" t="s">
        <v>387</v>
      </c>
      <c r="C1852" s="248" t="str">
        <f t="shared" si="69"/>
        <v>Jhenaidah Moheshpur</v>
      </c>
      <c r="D1852" s="366"/>
      <c r="E1852" s="366"/>
      <c r="F1852" s="366"/>
      <c r="G1852" s="366"/>
      <c r="H1852" s="366"/>
      <c r="I1852" s="366"/>
      <c r="J1852" s="366"/>
      <c r="K1852" s="366"/>
      <c r="L1852" s="366"/>
      <c r="M1852" s="366"/>
      <c r="N1852" s="366"/>
      <c r="O1852" s="366"/>
      <c r="P1852" s="366"/>
      <c r="Q1852" s="366"/>
      <c r="R1852" s="366"/>
      <c r="S1852" s="181"/>
      <c r="T1852" s="181"/>
      <c r="U1852" s="248" t="s">
        <v>39</v>
      </c>
      <c r="V1852" s="248" t="s">
        <v>387</v>
      </c>
      <c r="W1852" s="248" t="str">
        <f t="shared" si="70"/>
        <v>Jhenaidah Moheshpur</v>
      </c>
      <c r="X1852" s="366"/>
      <c r="Y1852" s="366"/>
      <c r="Z1852" s="366"/>
      <c r="AA1852" s="366"/>
      <c r="AB1852" s="366"/>
      <c r="AC1852" s="366"/>
      <c r="AD1852" s="366"/>
      <c r="AE1852" s="366"/>
      <c r="AF1852" s="366"/>
      <c r="AG1852" s="366"/>
      <c r="AH1852" s="366"/>
      <c r="AI1852" s="366"/>
      <c r="AJ1852" s="366"/>
      <c r="AK1852" s="366"/>
      <c r="AL1852" s="366"/>
      <c r="AO1852" s="248" t="s">
        <v>39</v>
      </c>
      <c r="AP1852" s="248" t="s">
        <v>387</v>
      </c>
      <c r="AQ1852" s="248" t="str">
        <f t="shared" si="66"/>
        <v>Jhenaidah Moheshpur</v>
      </c>
      <c r="AR1852" s="392"/>
      <c r="AS1852" s="392"/>
      <c r="AT1852" s="392"/>
      <c r="AU1852" s="392"/>
      <c r="AV1852" s="392"/>
      <c r="AW1852" s="392"/>
      <c r="AX1852" s="392"/>
      <c r="AY1852" s="392"/>
      <c r="AZ1852" s="392"/>
      <c r="BA1852" s="392"/>
      <c r="BB1852" s="392"/>
      <c r="BC1852" s="392"/>
      <c r="BD1852" s="392"/>
      <c r="BE1852" s="392"/>
      <c r="BF1852" s="392"/>
      <c r="BH1852" s="248" t="s">
        <v>39</v>
      </c>
      <c r="BI1852" s="248" t="s">
        <v>387</v>
      </c>
      <c r="BJ1852" s="248" t="str">
        <f t="shared" si="67"/>
        <v>Jhenaidah Moheshpur</v>
      </c>
      <c r="BK1852" s="392"/>
      <c r="BL1852" s="392"/>
      <c r="BM1852" s="392"/>
      <c r="BN1852" s="392"/>
      <c r="BO1852" s="392"/>
      <c r="BP1852" s="392"/>
      <c r="BQ1852" s="392"/>
      <c r="BR1852" s="392"/>
      <c r="BS1852" s="392"/>
      <c r="BT1852" s="392"/>
      <c r="BU1852" s="392"/>
      <c r="BV1852" s="392"/>
      <c r="BW1852" s="392"/>
      <c r="BX1852" s="392"/>
      <c r="BY1852" s="392"/>
      <c r="CA1852" s="248" t="s">
        <v>39</v>
      </c>
      <c r="CB1852" s="248" t="s">
        <v>387</v>
      </c>
      <c r="CC1852" s="248" t="str">
        <f t="shared" si="71"/>
        <v>Jhenaidah Moheshpur</v>
      </c>
      <c r="CD1852" s="364"/>
      <c r="CE1852" s="364"/>
      <c r="CF1852" s="364"/>
      <c r="CG1852" s="364"/>
      <c r="CH1852" s="364"/>
      <c r="CI1852" s="364"/>
      <c r="CJ1852" s="364"/>
      <c r="CK1852" s="364"/>
      <c r="CN1852" s="248" t="s">
        <v>39</v>
      </c>
      <c r="CO1852" s="248" t="s">
        <v>387</v>
      </c>
      <c r="CP1852" s="248" t="str">
        <f t="shared" si="68"/>
        <v>Jhenaidah Moheshpur</v>
      </c>
      <c r="CQ1852" s="364"/>
      <c r="CR1852" s="364"/>
      <c r="CS1852" s="364"/>
      <c r="CT1852" s="364"/>
      <c r="CU1852" s="364"/>
      <c r="CV1852" s="364"/>
      <c r="CW1852" s="364"/>
      <c r="CX1852" s="364"/>
      <c r="CZ1852" s="248" t="s">
        <v>39</v>
      </c>
      <c r="DA1852" s="248" t="s">
        <v>387</v>
      </c>
      <c r="DB1852" s="248" t="str">
        <f t="shared" si="72"/>
        <v>Jhenaidah Moheshpur</v>
      </c>
      <c r="DC1852" s="365"/>
      <c r="DD1852"/>
      <c r="DE1852" s="248" t="s">
        <v>39</v>
      </c>
      <c r="DF1852" s="248" t="s">
        <v>387</v>
      </c>
      <c r="DG1852" s="248" t="str">
        <f t="shared" si="73"/>
        <v>Jhenaidah Moheshpur</v>
      </c>
      <c r="DH1852" s="365"/>
      <c r="DI1852"/>
      <c r="DJ1852" s="248" t="s">
        <v>39</v>
      </c>
      <c r="DK1852" s="248" t="s">
        <v>387</v>
      </c>
      <c r="DL1852" s="248" t="str">
        <f t="shared" si="74"/>
        <v>Jhenaidah Moheshpur</v>
      </c>
      <c r="DM1852" s="365"/>
      <c r="DN1852"/>
      <c r="DO1852" s="248" t="s">
        <v>39</v>
      </c>
      <c r="DP1852" s="248" t="s">
        <v>387</v>
      </c>
      <c r="DQ1852" s="248" t="str">
        <f t="shared" si="75"/>
        <v>Jhenaidah Moheshpur</v>
      </c>
      <c r="DR1852" s="365"/>
    </row>
    <row r="1853" spans="1:122" ht="15" hidden="1" x14ac:dyDescent="0.25">
      <c r="A1853" s="248" t="s">
        <v>39</v>
      </c>
      <c r="B1853" s="249" t="s">
        <v>86</v>
      </c>
      <c r="C1853" s="248" t="str">
        <f t="shared" si="69"/>
        <v>Jhenaidah Prison</v>
      </c>
      <c r="D1853" s="366"/>
      <c r="E1853" s="366"/>
      <c r="F1853" s="366"/>
      <c r="G1853" s="366"/>
      <c r="H1853" s="366"/>
      <c r="I1853" s="366"/>
      <c r="J1853" s="366"/>
      <c r="K1853" s="366"/>
      <c r="L1853" s="366"/>
      <c r="M1853" s="366"/>
      <c r="N1853" s="366"/>
      <c r="O1853" s="366"/>
      <c r="P1853" s="366"/>
      <c r="Q1853" s="366"/>
      <c r="R1853" s="366"/>
      <c r="S1853" s="181"/>
      <c r="T1853" s="181"/>
      <c r="U1853" s="248" t="s">
        <v>39</v>
      </c>
      <c r="V1853" s="249" t="s">
        <v>86</v>
      </c>
      <c r="W1853" s="248" t="str">
        <f t="shared" si="70"/>
        <v>Jhenaidah Prison</v>
      </c>
      <c r="X1853" s="366"/>
      <c r="Y1853" s="366"/>
      <c r="Z1853" s="366"/>
      <c r="AA1853" s="366"/>
      <c r="AB1853" s="366"/>
      <c r="AC1853" s="366"/>
      <c r="AD1853" s="366"/>
      <c r="AE1853" s="366"/>
      <c r="AF1853" s="366"/>
      <c r="AG1853" s="366"/>
      <c r="AH1853" s="366"/>
      <c r="AI1853" s="366"/>
      <c r="AJ1853" s="366"/>
      <c r="AK1853" s="366"/>
      <c r="AL1853" s="366"/>
      <c r="AO1853" s="248" t="s">
        <v>39</v>
      </c>
      <c r="AP1853" s="249" t="s">
        <v>86</v>
      </c>
      <c r="AQ1853" s="248" t="str">
        <f t="shared" si="66"/>
        <v>Jhenaidah Prison</v>
      </c>
      <c r="AR1853" s="392"/>
      <c r="AS1853" s="392"/>
      <c r="AT1853" s="392"/>
      <c r="AU1853" s="392"/>
      <c r="AV1853" s="392"/>
      <c r="AW1853" s="392"/>
      <c r="AX1853" s="392"/>
      <c r="AY1853" s="392"/>
      <c r="AZ1853" s="392"/>
      <c r="BA1853" s="392"/>
      <c r="BB1853" s="392"/>
      <c r="BC1853" s="392"/>
      <c r="BD1853" s="392"/>
      <c r="BE1853" s="392"/>
      <c r="BF1853" s="392"/>
      <c r="BH1853" s="248" t="s">
        <v>39</v>
      </c>
      <c r="BI1853" s="249" t="s">
        <v>86</v>
      </c>
      <c r="BJ1853" s="248" t="str">
        <f t="shared" si="67"/>
        <v>Jhenaidah Prison</v>
      </c>
      <c r="BK1853" s="392"/>
      <c r="BL1853" s="392"/>
      <c r="BM1853" s="392"/>
      <c r="BN1853" s="392"/>
      <c r="BO1853" s="392"/>
      <c r="BP1853" s="392"/>
      <c r="BQ1853" s="392"/>
      <c r="BR1853" s="392"/>
      <c r="BS1853" s="392"/>
      <c r="BT1853" s="392"/>
      <c r="BU1853" s="392"/>
      <c r="BV1853" s="392"/>
      <c r="BW1853" s="392"/>
      <c r="BX1853" s="392"/>
      <c r="BY1853" s="392"/>
      <c r="CA1853" s="248" t="s">
        <v>39</v>
      </c>
      <c r="CB1853" s="249" t="s">
        <v>86</v>
      </c>
      <c r="CC1853" s="248" t="str">
        <f t="shared" si="71"/>
        <v>Jhenaidah Prison</v>
      </c>
      <c r="CD1853" s="364"/>
      <c r="CE1853" s="364"/>
      <c r="CF1853" s="364"/>
      <c r="CG1853" s="364"/>
      <c r="CH1853" s="364"/>
      <c r="CI1853" s="364"/>
      <c r="CJ1853" s="364"/>
      <c r="CK1853" s="364"/>
      <c r="CN1853" s="248" t="s">
        <v>39</v>
      </c>
      <c r="CO1853" s="249" t="s">
        <v>86</v>
      </c>
      <c r="CP1853" s="248" t="str">
        <f t="shared" si="68"/>
        <v>Jhenaidah Prison</v>
      </c>
      <c r="CQ1853" s="364"/>
      <c r="CR1853" s="364"/>
      <c r="CS1853" s="364"/>
      <c r="CT1853" s="364"/>
      <c r="CU1853" s="364"/>
      <c r="CV1853" s="364"/>
      <c r="CW1853" s="364"/>
      <c r="CX1853" s="364"/>
      <c r="CZ1853" s="248" t="s">
        <v>39</v>
      </c>
      <c r="DA1853" s="249" t="s">
        <v>86</v>
      </c>
      <c r="DB1853" s="248" t="str">
        <f t="shared" si="72"/>
        <v>Jhenaidah Prison</v>
      </c>
      <c r="DC1853" s="365"/>
      <c r="DD1853"/>
      <c r="DE1853" s="248" t="s">
        <v>39</v>
      </c>
      <c r="DF1853" s="249" t="s">
        <v>86</v>
      </c>
      <c r="DG1853" s="248" t="str">
        <f t="shared" si="73"/>
        <v>Jhenaidah Prison</v>
      </c>
      <c r="DH1853" s="365"/>
      <c r="DI1853"/>
      <c r="DJ1853" s="248" t="s">
        <v>39</v>
      </c>
      <c r="DK1853" s="249" t="s">
        <v>86</v>
      </c>
      <c r="DL1853" s="248" t="str">
        <f t="shared" si="74"/>
        <v>Jhenaidah Prison</v>
      </c>
      <c r="DM1853" s="365"/>
      <c r="DN1853"/>
      <c r="DO1853" s="248" t="s">
        <v>39</v>
      </c>
      <c r="DP1853" s="249" t="s">
        <v>86</v>
      </c>
      <c r="DQ1853" s="248" t="str">
        <f t="shared" si="75"/>
        <v>Jhenaidah Prison</v>
      </c>
      <c r="DR1853" s="365"/>
    </row>
    <row r="1854" spans="1:122" ht="15" hidden="1" x14ac:dyDescent="0.25">
      <c r="A1854" s="248" t="s">
        <v>39</v>
      </c>
      <c r="B1854" s="248" t="s">
        <v>388</v>
      </c>
      <c r="C1854" s="248" t="str">
        <f t="shared" si="69"/>
        <v>Jhenaidah Sailakupa</v>
      </c>
      <c r="D1854" s="366"/>
      <c r="E1854" s="366"/>
      <c r="F1854" s="366"/>
      <c r="G1854" s="366"/>
      <c r="H1854" s="366"/>
      <c r="I1854" s="366"/>
      <c r="J1854" s="366"/>
      <c r="K1854" s="366"/>
      <c r="L1854" s="366"/>
      <c r="M1854" s="366"/>
      <c r="N1854" s="366"/>
      <c r="O1854" s="366"/>
      <c r="P1854" s="366"/>
      <c r="Q1854" s="366"/>
      <c r="R1854" s="366"/>
      <c r="S1854" s="181"/>
      <c r="T1854" s="181"/>
      <c r="U1854" s="248" t="s">
        <v>39</v>
      </c>
      <c r="V1854" s="248" t="s">
        <v>388</v>
      </c>
      <c r="W1854" s="248" t="str">
        <f t="shared" si="70"/>
        <v>Jhenaidah Sailakupa</v>
      </c>
      <c r="X1854" s="366"/>
      <c r="Y1854" s="366"/>
      <c r="Z1854" s="366"/>
      <c r="AA1854" s="366"/>
      <c r="AB1854" s="366"/>
      <c r="AC1854" s="366"/>
      <c r="AD1854" s="366"/>
      <c r="AE1854" s="366"/>
      <c r="AF1854" s="366"/>
      <c r="AG1854" s="366"/>
      <c r="AH1854" s="366"/>
      <c r="AI1854" s="366"/>
      <c r="AJ1854" s="366"/>
      <c r="AK1854" s="366"/>
      <c r="AL1854" s="366"/>
      <c r="AO1854" s="248" t="s">
        <v>39</v>
      </c>
      <c r="AP1854" s="248" t="s">
        <v>388</v>
      </c>
      <c r="AQ1854" s="248" t="str">
        <f t="shared" si="66"/>
        <v>Jhenaidah Sailakupa</v>
      </c>
      <c r="AR1854" s="392"/>
      <c r="AS1854" s="392"/>
      <c r="AT1854" s="392"/>
      <c r="AU1854" s="392"/>
      <c r="AV1854" s="392"/>
      <c r="AW1854" s="392"/>
      <c r="AX1854" s="392"/>
      <c r="AY1854" s="392"/>
      <c r="AZ1854" s="392"/>
      <c r="BA1854" s="392"/>
      <c r="BB1854" s="392"/>
      <c r="BC1854" s="392"/>
      <c r="BD1854" s="392"/>
      <c r="BE1854" s="392"/>
      <c r="BF1854" s="392"/>
      <c r="BH1854" s="248" t="s">
        <v>39</v>
      </c>
      <c r="BI1854" s="248" t="s">
        <v>388</v>
      </c>
      <c r="BJ1854" s="248" t="str">
        <f t="shared" si="67"/>
        <v>Jhenaidah Sailakupa</v>
      </c>
      <c r="BK1854" s="392"/>
      <c r="BL1854" s="392"/>
      <c r="BM1854" s="392"/>
      <c r="BN1854" s="392"/>
      <c r="BO1854" s="392"/>
      <c r="BP1854" s="392"/>
      <c r="BQ1854" s="392"/>
      <c r="BR1854" s="392"/>
      <c r="BS1854" s="392"/>
      <c r="BT1854" s="392"/>
      <c r="BU1854" s="392"/>
      <c r="BV1854" s="392"/>
      <c r="BW1854" s="392"/>
      <c r="BX1854" s="392"/>
      <c r="BY1854" s="392"/>
      <c r="CA1854" s="248" t="s">
        <v>39</v>
      </c>
      <c r="CB1854" s="248" t="s">
        <v>388</v>
      </c>
      <c r="CC1854" s="248" t="str">
        <f t="shared" si="71"/>
        <v>Jhenaidah Sailakupa</v>
      </c>
      <c r="CD1854" s="364"/>
      <c r="CE1854" s="364"/>
      <c r="CF1854" s="364"/>
      <c r="CG1854" s="364"/>
      <c r="CH1854" s="364"/>
      <c r="CI1854" s="364"/>
      <c r="CJ1854" s="364"/>
      <c r="CK1854" s="364"/>
      <c r="CN1854" s="248" t="s">
        <v>39</v>
      </c>
      <c r="CO1854" s="248" t="s">
        <v>388</v>
      </c>
      <c r="CP1854" s="248" t="str">
        <f t="shared" si="68"/>
        <v>Jhenaidah Sailakupa</v>
      </c>
      <c r="CQ1854" s="364"/>
      <c r="CR1854" s="364"/>
      <c r="CS1854" s="364"/>
      <c r="CT1854" s="364"/>
      <c r="CU1854" s="364"/>
      <c r="CV1854" s="364"/>
      <c r="CW1854" s="364"/>
      <c r="CX1854" s="364"/>
      <c r="CZ1854" s="248" t="s">
        <v>39</v>
      </c>
      <c r="DA1854" s="248" t="s">
        <v>388</v>
      </c>
      <c r="DB1854" s="248" t="str">
        <f t="shared" si="72"/>
        <v>Jhenaidah Sailakupa</v>
      </c>
      <c r="DC1854" s="365"/>
      <c r="DD1854"/>
      <c r="DE1854" s="248" t="s">
        <v>39</v>
      </c>
      <c r="DF1854" s="248" t="s">
        <v>388</v>
      </c>
      <c r="DG1854" s="248" t="str">
        <f t="shared" si="73"/>
        <v>Jhenaidah Sailakupa</v>
      </c>
      <c r="DH1854" s="365"/>
      <c r="DI1854"/>
      <c r="DJ1854" s="248" t="s">
        <v>39</v>
      </c>
      <c r="DK1854" s="248" t="s">
        <v>388</v>
      </c>
      <c r="DL1854" s="248" t="str">
        <f t="shared" si="74"/>
        <v>Jhenaidah Sailakupa</v>
      </c>
      <c r="DM1854" s="365"/>
      <c r="DN1854"/>
      <c r="DO1854" s="248" t="s">
        <v>39</v>
      </c>
      <c r="DP1854" s="248" t="s">
        <v>388</v>
      </c>
      <c r="DQ1854" s="248" t="str">
        <f t="shared" si="75"/>
        <v>Jhenaidah Sailakupa</v>
      </c>
      <c r="DR1854" s="365"/>
    </row>
    <row r="1855" spans="1:122" ht="15" hidden="1" x14ac:dyDescent="0.25">
      <c r="A1855" s="248" t="s">
        <v>41</v>
      </c>
      <c r="B1855" s="248" t="s">
        <v>389</v>
      </c>
      <c r="C1855" s="248" t="str">
        <f t="shared" si="69"/>
        <v>Khulna Batiaghata</v>
      </c>
      <c r="D1855" s="366"/>
      <c r="E1855" s="366"/>
      <c r="F1855" s="366"/>
      <c r="G1855" s="366"/>
      <c r="H1855" s="366"/>
      <c r="I1855" s="366"/>
      <c r="J1855" s="366"/>
      <c r="K1855" s="366"/>
      <c r="L1855" s="366"/>
      <c r="M1855" s="366"/>
      <c r="N1855" s="366"/>
      <c r="O1855" s="366"/>
      <c r="P1855" s="366"/>
      <c r="Q1855" s="366"/>
      <c r="R1855" s="366"/>
      <c r="S1855" s="181"/>
      <c r="T1855" s="181"/>
      <c r="U1855" s="248" t="s">
        <v>41</v>
      </c>
      <c r="V1855" s="248" t="s">
        <v>389</v>
      </c>
      <c r="W1855" s="248" t="str">
        <f t="shared" si="70"/>
        <v>Khulna Batiaghata</v>
      </c>
      <c r="X1855" s="366"/>
      <c r="Y1855" s="366"/>
      <c r="Z1855" s="366"/>
      <c r="AA1855" s="366"/>
      <c r="AB1855" s="366"/>
      <c r="AC1855" s="366"/>
      <c r="AD1855" s="366"/>
      <c r="AE1855" s="366"/>
      <c r="AF1855" s="366"/>
      <c r="AG1855" s="366"/>
      <c r="AH1855" s="366"/>
      <c r="AI1855" s="366"/>
      <c r="AJ1855" s="366"/>
      <c r="AK1855" s="366"/>
      <c r="AL1855" s="366"/>
      <c r="AO1855" s="248" t="s">
        <v>41</v>
      </c>
      <c r="AP1855" s="248" t="s">
        <v>389</v>
      </c>
      <c r="AQ1855" s="248" t="str">
        <f t="shared" si="66"/>
        <v>Khulna Batiaghata</v>
      </c>
      <c r="AR1855" s="392"/>
      <c r="AS1855" s="392"/>
      <c r="AT1855" s="392"/>
      <c r="AU1855" s="392"/>
      <c r="AV1855" s="392"/>
      <c r="AW1855" s="392"/>
      <c r="AX1855" s="392"/>
      <c r="AY1855" s="392"/>
      <c r="AZ1855" s="392"/>
      <c r="BA1855" s="392"/>
      <c r="BB1855" s="392"/>
      <c r="BC1855" s="392"/>
      <c r="BD1855" s="392"/>
      <c r="BE1855" s="392"/>
      <c r="BF1855" s="392"/>
      <c r="BH1855" s="248" t="s">
        <v>41</v>
      </c>
      <c r="BI1855" s="248" t="s">
        <v>389</v>
      </c>
      <c r="BJ1855" s="248" t="str">
        <f t="shared" si="67"/>
        <v>Khulna Batiaghata</v>
      </c>
      <c r="BK1855" s="392"/>
      <c r="BL1855" s="392"/>
      <c r="BM1855" s="392"/>
      <c r="BN1855" s="392"/>
      <c r="BO1855" s="392"/>
      <c r="BP1855" s="392"/>
      <c r="BQ1855" s="392"/>
      <c r="BR1855" s="392"/>
      <c r="BS1855" s="392"/>
      <c r="BT1855" s="392"/>
      <c r="BU1855" s="392"/>
      <c r="BV1855" s="392"/>
      <c r="BW1855" s="392"/>
      <c r="BX1855" s="392"/>
      <c r="BY1855" s="392"/>
      <c r="CA1855" s="248" t="s">
        <v>41</v>
      </c>
      <c r="CB1855" s="248" t="s">
        <v>389</v>
      </c>
      <c r="CC1855" s="248" t="str">
        <f t="shared" si="71"/>
        <v>Khulna Batiaghata</v>
      </c>
      <c r="CD1855" s="395"/>
      <c r="CE1855" s="395"/>
      <c r="CF1855" s="395"/>
      <c r="CG1855" s="395"/>
      <c r="CH1855" s="395"/>
      <c r="CI1855" s="395"/>
      <c r="CJ1855" s="395"/>
      <c r="CK1855" s="395"/>
      <c r="CN1855" s="248" t="s">
        <v>41</v>
      </c>
      <c r="CO1855" s="248" t="s">
        <v>389</v>
      </c>
      <c r="CP1855" s="248" t="str">
        <f t="shared" si="68"/>
        <v>Khulna Batiaghata</v>
      </c>
      <c r="CQ1855" s="395"/>
      <c r="CR1855" s="395"/>
      <c r="CS1855" s="395"/>
      <c r="CT1855" s="395"/>
      <c r="CU1855" s="395"/>
      <c r="CV1855" s="395"/>
      <c r="CW1855" s="395"/>
      <c r="CX1855" s="395"/>
      <c r="CZ1855" s="248" t="s">
        <v>41</v>
      </c>
      <c r="DA1855" s="248" t="s">
        <v>389</v>
      </c>
      <c r="DB1855" s="248" t="str">
        <f t="shared" si="72"/>
        <v>Khulna Batiaghata</v>
      </c>
      <c r="DC1855" s="365"/>
      <c r="DD1855"/>
      <c r="DE1855" s="248" t="s">
        <v>41</v>
      </c>
      <c r="DF1855" s="248" t="s">
        <v>389</v>
      </c>
      <c r="DG1855" s="248" t="str">
        <f t="shared" si="73"/>
        <v>Khulna Batiaghata</v>
      </c>
      <c r="DH1855" s="365"/>
      <c r="DI1855"/>
      <c r="DJ1855" s="248" t="s">
        <v>41</v>
      </c>
      <c r="DK1855" s="248" t="s">
        <v>389</v>
      </c>
      <c r="DL1855" s="248" t="str">
        <f t="shared" si="74"/>
        <v>Khulna Batiaghata</v>
      </c>
      <c r="DM1855" s="365"/>
      <c r="DN1855"/>
      <c r="DO1855" s="248" t="s">
        <v>41</v>
      </c>
      <c r="DP1855" s="248" t="s">
        <v>389</v>
      </c>
      <c r="DQ1855" s="248" t="str">
        <f t="shared" si="75"/>
        <v>Khulna Batiaghata</v>
      </c>
      <c r="DR1855" s="365"/>
    </row>
    <row r="1856" spans="1:122" ht="15" hidden="1" x14ac:dyDescent="0.25">
      <c r="A1856" s="248" t="s">
        <v>41</v>
      </c>
      <c r="B1856" s="248" t="s">
        <v>390</v>
      </c>
      <c r="C1856" s="248" t="str">
        <f t="shared" si="69"/>
        <v>Khulna Dacope</v>
      </c>
      <c r="D1856" s="366"/>
      <c r="E1856" s="366"/>
      <c r="F1856" s="366"/>
      <c r="G1856" s="366"/>
      <c r="H1856" s="366"/>
      <c r="I1856" s="366"/>
      <c r="J1856" s="366"/>
      <c r="K1856" s="366"/>
      <c r="L1856" s="366"/>
      <c r="M1856" s="366"/>
      <c r="N1856" s="366"/>
      <c r="O1856" s="366"/>
      <c r="P1856" s="366"/>
      <c r="Q1856" s="366"/>
      <c r="R1856" s="366"/>
      <c r="S1856" s="181"/>
      <c r="T1856" s="181"/>
      <c r="U1856" s="248" t="s">
        <v>41</v>
      </c>
      <c r="V1856" s="248" t="s">
        <v>390</v>
      </c>
      <c r="W1856" s="248" t="str">
        <f t="shared" si="70"/>
        <v>Khulna Dacope</v>
      </c>
      <c r="X1856" s="366"/>
      <c r="Y1856" s="366"/>
      <c r="Z1856" s="366"/>
      <c r="AA1856" s="366"/>
      <c r="AB1856" s="366"/>
      <c r="AC1856" s="366"/>
      <c r="AD1856" s="366"/>
      <c r="AE1856" s="366"/>
      <c r="AF1856" s="366"/>
      <c r="AG1856" s="366"/>
      <c r="AH1856" s="366"/>
      <c r="AI1856" s="366"/>
      <c r="AJ1856" s="366"/>
      <c r="AK1856" s="366"/>
      <c r="AL1856" s="366"/>
      <c r="AO1856" s="248" t="s">
        <v>41</v>
      </c>
      <c r="AP1856" s="248" t="s">
        <v>390</v>
      </c>
      <c r="AQ1856" s="248" t="str">
        <f t="shared" si="66"/>
        <v>Khulna Dacope</v>
      </c>
      <c r="AR1856" s="392"/>
      <c r="AS1856" s="392"/>
      <c r="AT1856" s="392"/>
      <c r="AU1856" s="392"/>
      <c r="AV1856" s="392"/>
      <c r="AW1856" s="392"/>
      <c r="AX1856" s="392"/>
      <c r="AY1856" s="392"/>
      <c r="AZ1856" s="392"/>
      <c r="BA1856" s="392"/>
      <c r="BB1856" s="392"/>
      <c r="BC1856" s="392"/>
      <c r="BD1856" s="392"/>
      <c r="BE1856" s="392"/>
      <c r="BF1856" s="392"/>
      <c r="BH1856" s="248" t="s">
        <v>41</v>
      </c>
      <c r="BI1856" s="248" t="s">
        <v>390</v>
      </c>
      <c r="BJ1856" s="248" t="str">
        <f t="shared" si="67"/>
        <v>Khulna Dacope</v>
      </c>
      <c r="BK1856" s="392"/>
      <c r="BL1856" s="392"/>
      <c r="BM1856" s="392"/>
      <c r="BN1856" s="392"/>
      <c r="BO1856" s="392"/>
      <c r="BP1856" s="392"/>
      <c r="BQ1856" s="392"/>
      <c r="BR1856" s="392"/>
      <c r="BS1856" s="392"/>
      <c r="BT1856" s="392"/>
      <c r="BU1856" s="392"/>
      <c r="BV1856" s="392"/>
      <c r="BW1856" s="392"/>
      <c r="BX1856" s="392"/>
      <c r="BY1856" s="392"/>
      <c r="CA1856" s="248" t="s">
        <v>41</v>
      </c>
      <c r="CB1856" s="248" t="s">
        <v>390</v>
      </c>
      <c r="CC1856" s="248" t="str">
        <f t="shared" si="71"/>
        <v>Khulna Dacope</v>
      </c>
      <c r="CD1856" s="395"/>
      <c r="CE1856" s="395"/>
      <c r="CF1856" s="395"/>
      <c r="CG1856" s="395"/>
      <c r="CH1856" s="395"/>
      <c r="CI1856" s="395"/>
      <c r="CJ1856" s="395"/>
      <c r="CK1856" s="395"/>
      <c r="CN1856" s="248" t="s">
        <v>41</v>
      </c>
      <c r="CO1856" s="248" t="s">
        <v>390</v>
      </c>
      <c r="CP1856" s="248" t="str">
        <f t="shared" si="68"/>
        <v>Khulna Dacope</v>
      </c>
      <c r="CQ1856" s="395"/>
      <c r="CR1856" s="395"/>
      <c r="CS1856" s="395"/>
      <c r="CT1856" s="395"/>
      <c r="CU1856" s="395"/>
      <c r="CV1856" s="395"/>
      <c r="CW1856" s="395"/>
      <c r="CX1856" s="395"/>
      <c r="CZ1856" s="248" t="s">
        <v>41</v>
      </c>
      <c r="DA1856" s="248" t="s">
        <v>390</v>
      </c>
      <c r="DB1856" s="248" t="str">
        <f t="shared" si="72"/>
        <v>Khulna Dacope</v>
      </c>
      <c r="DC1856" s="365"/>
      <c r="DD1856"/>
      <c r="DE1856" s="248" t="s">
        <v>41</v>
      </c>
      <c r="DF1856" s="248" t="s">
        <v>390</v>
      </c>
      <c r="DG1856" s="248" t="str">
        <f t="shared" si="73"/>
        <v>Khulna Dacope</v>
      </c>
      <c r="DH1856" s="365"/>
      <c r="DI1856"/>
      <c r="DJ1856" s="248" t="s">
        <v>41</v>
      </c>
      <c r="DK1856" s="248" t="s">
        <v>390</v>
      </c>
      <c r="DL1856" s="248" t="str">
        <f t="shared" si="74"/>
        <v>Khulna Dacope</v>
      </c>
      <c r="DM1856" s="365"/>
      <c r="DN1856"/>
      <c r="DO1856" s="248" t="s">
        <v>41</v>
      </c>
      <c r="DP1856" s="248" t="s">
        <v>390</v>
      </c>
      <c r="DQ1856" s="248" t="str">
        <f t="shared" si="75"/>
        <v>Khulna Dacope</v>
      </c>
      <c r="DR1856" s="365"/>
    </row>
    <row r="1857" spans="1:122" ht="15" hidden="1" x14ac:dyDescent="0.25">
      <c r="A1857" s="248" t="s">
        <v>41</v>
      </c>
      <c r="B1857" s="248" t="s">
        <v>391</v>
      </c>
      <c r="C1857" s="248" t="str">
        <f t="shared" si="69"/>
        <v>Khulna Digholia</v>
      </c>
      <c r="D1857" s="366"/>
      <c r="E1857" s="366"/>
      <c r="F1857" s="366"/>
      <c r="G1857" s="366"/>
      <c r="H1857" s="366"/>
      <c r="I1857" s="366"/>
      <c r="J1857" s="366"/>
      <c r="K1857" s="366"/>
      <c r="L1857" s="366"/>
      <c r="M1857" s="366"/>
      <c r="N1857" s="366"/>
      <c r="O1857" s="366"/>
      <c r="P1857" s="366"/>
      <c r="Q1857" s="366"/>
      <c r="R1857" s="366"/>
      <c r="S1857" s="181"/>
      <c r="T1857" s="181"/>
      <c r="U1857" s="248" t="s">
        <v>41</v>
      </c>
      <c r="V1857" s="248" t="s">
        <v>391</v>
      </c>
      <c r="W1857" s="248" t="str">
        <f t="shared" si="70"/>
        <v>Khulna Digholia</v>
      </c>
      <c r="X1857" s="366"/>
      <c r="Y1857" s="366"/>
      <c r="Z1857" s="366"/>
      <c r="AA1857" s="366"/>
      <c r="AB1857" s="366"/>
      <c r="AC1857" s="366"/>
      <c r="AD1857" s="366"/>
      <c r="AE1857" s="366"/>
      <c r="AF1857" s="366"/>
      <c r="AG1857" s="366"/>
      <c r="AH1857" s="366"/>
      <c r="AI1857" s="366"/>
      <c r="AJ1857" s="366"/>
      <c r="AK1857" s="366"/>
      <c r="AL1857" s="366"/>
      <c r="AO1857" s="248" t="s">
        <v>41</v>
      </c>
      <c r="AP1857" s="248" t="s">
        <v>391</v>
      </c>
      <c r="AQ1857" s="248" t="str">
        <f t="shared" si="66"/>
        <v>Khulna Digholia</v>
      </c>
      <c r="AR1857" s="392"/>
      <c r="AS1857" s="392"/>
      <c r="AT1857" s="392"/>
      <c r="AU1857" s="392"/>
      <c r="AV1857" s="392"/>
      <c r="AW1857" s="392"/>
      <c r="AX1857" s="392"/>
      <c r="AY1857" s="392"/>
      <c r="AZ1857" s="392"/>
      <c r="BA1857" s="392"/>
      <c r="BB1857" s="392"/>
      <c r="BC1857" s="392"/>
      <c r="BD1857" s="392"/>
      <c r="BE1857" s="392"/>
      <c r="BF1857" s="392"/>
      <c r="BH1857" s="248" t="s">
        <v>41</v>
      </c>
      <c r="BI1857" s="248" t="s">
        <v>391</v>
      </c>
      <c r="BJ1857" s="248" t="str">
        <f t="shared" si="67"/>
        <v>Khulna Digholia</v>
      </c>
      <c r="BK1857" s="392"/>
      <c r="BL1857" s="392"/>
      <c r="BM1857" s="392"/>
      <c r="BN1857" s="392"/>
      <c r="BO1857" s="392"/>
      <c r="BP1857" s="392"/>
      <c r="BQ1857" s="392"/>
      <c r="BR1857" s="392"/>
      <c r="BS1857" s="392"/>
      <c r="BT1857" s="392"/>
      <c r="BU1857" s="392"/>
      <c r="BV1857" s="392"/>
      <c r="BW1857" s="392"/>
      <c r="BX1857" s="392"/>
      <c r="BY1857" s="392"/>
      <c r="CA1857" s="248" t="s">
        <v>41</v>
      </c>
      <c r="CB1857" s="248" t="s">
        <v>391</v>
      </c>
      <c r="CC1857" s="248" t="str">
        <f t="shared" si="71"/>
        <v>Khulna Digholia</v>
      </c>
      <c r="CD1857" s="395"/>
      <c r="CE1857" s="395"/>
      <c r="CF1857" s="395"/>
      <c r="CG1857" s="395"/>
      <c r="CH1857" s="395"/>
      <c r="CI1857" s="395"/>
      <c r="CJ1857" s="395"/>
      <c r="CK1857" s="395"/>
      <c r="CN1857" s="248" t="s">
        <v>41</v>
      </c>
      <c r="CO1857" s="248" t="s">
        <v>391</v>
      </c>
      <c r="CP1857" s="248" t="str">
        <f t="shared" si="68"/>
        <v>Khulna Digholia</v>
      </c>
      <c r="CQ1857" s="395"/>
      <c r="CR1857" s="395"/>
      <c r="CS1857" s="395"/>
      <c r="CT1857" s="395"/>
      <c r="CU1857" s="395"/>
      <c r="CV1857" s="395"/>
      <c r="CW1857" s="395"/>
      <c r="CX1857" s="395"/>
      <c r="CZ1857" s="248" t="s">
        <v>41</v>
      </c>
      <c r="DA1857" s="248" t="s">
        <v>391</v>
      </c>
      <c r="DB1857" s="248" t="str">
        <f t="shared" si="72"/>
        <v>Khulna Digholia</v>
      </c>
      <c r="DC1857" s="365"/>
      <c r="DD1857"/>
      <c r="DE1857" s="248" t="s">
        <v>41</v>
      </c>
      <c r="DF1857" s="248" t="s">
        <v>391</v>
      </c>
      <c r="DG1857" s="248" t="str">
        <f t="shared" si="73"/>
        <v>Khulna Digholia</v>
      </c>
      <c r="DH1857" s="365"/>
      <c r="DI1857"/>
      <c r="DJ1857" s="248" t="s">
        <v>41</v>
      </c>
      <c r="DK1857" s="248" t="s">
        <v>391</v>
      </c>
      <c r="DL1857" s="248" t="str">
        <f t="shared" si="74"/>
        <v>Khulna Digholia</v>
      </c>
      <c r="DM1857" s="365"/>
      <c r="DN1857"/>
      <c r="DO1857" s="248" t="s">
        <v>41</v>
      </c>
      <c r="DP1857" s="248" t="s">
        <v>391</v>
      </c>
      <c r="DQ1857" s="248" t="str">
        <f t="shared" si="75"/>
        <v>Khulna Digholia</v>
      </c>
      <c r="DR1857" s="365"/>
    </row>
    <row r="1858" spans="1:122" ht="15" hidden="1" x14ac:dyDescent="0.25">
      <c r="A1858" s="248" t="s">
        <v>41</v>
      </c>
      <c r="B1858" s="248" t="s">
        <v>392</v>
      </c>
      <c r="C1858" s="248" t="str">
        <f t="shared" si="69"/>
        <v>Khulna Dumuria</v>
      </c>
      <c r="D1858" s="366"/>
      <c r="E1858" s="366"/>
      <c r="F1858" s="366"/>
      <c r="G1858" s="366"/>
      <c r="H1858" s="366"/>
      <c r="I1858" s="366"/>
      <c r="J1858" s="366"/>
      <c r="K1858" s="366"/>
      <c r="L1858" s="366"/>
      <c r="M1858" s="366"/>
      <c r="N1858" s="366"/>
      <c r="O1858" s="366"/>
      <c r="P1858" s="366"/>
      <c r="Q1858" s="366"/>
      <c r="R1858" s="366"/>
      <c r="S1858" s="181"/>
      <c r="T1858" s="181"/>
      <c r="U1858" s="248" t="s">
        <v>41</v>
      </c>
      <c r="V1858" s="248" t="s">
        <v>392</v>
      </c>
      <c r="W1858" s="248" t="str">
        <f t="shared" si="70"/>
        <v>Khulna Dumuria</v>
      </c>
      <c r="X1858" s="366"/>
      <c r="Y1858" s="366"/>
      <c r="Z1858" s="366"/>
      <c r="AA1858" s="366"/>
      <c r="AB1858" s="366"/>
      <c r="AC1858" s="366"/>
      <c r="AD1858" s="366"/>
      <c r="AE1858" s="366"/>
      <c r="AF1858" s="366"/>
      <c r="AG1858" s="366"/>
      <c r="AH1858" s="366"/>
      <c r="AI1858" s="366"/>
      <c r="AJ1858" s="366"/>
      <c r="AK1858" s="366"/>
      <c r="AL1858" s="366"/>
      <c r="AO1858" s="248" t="s">
        <v>41</v>
      </c>
      <c r="AP1858" s="248" t="s">
        <v>392</v>
      </c>
      <c r="AQ1858" s="248" t="str">
        <f t="shared" si="66"/>
        <v>Khulna Dumuria</v>
      </c>
      <c r="AR1858" s="392"/>
      <c r="AS1858" s="392"/>
      <c r="AT1858" s="392"/>
      <c r="AU1858" s="392"/>
      <c r="AV1858" s="392"/>
      <c r="AW1858" s="392"/>
      <c r="AX1858" s="392"/>
      <c r="AY1858" s="392"/>
      <c r="AZ1858" s="392"/>
      <c r="BA1858" s="392"/>
      <c r="BB1858" s="392"/>
      <c r="BC1858" s="392"/>
      <c r="BD1858" s="392"/>
      <c r="BE1858" s="392"/>
      <c r="BF1858" s="392"/>
      <c r="BH1858" s="248" t="s">
        <v>41</v>
      </c>
      <c r="BI1858" s="248" t="s">
        <v>392</v>
      </c>
      <c r="BJ1858" s="248" t="str">
        <f t="shared" si="67"/>
        <v>Khulna Dumuria</v>
      </c>
      <c r="BK1858" s="392"/>
      <c r="BL1858" s="392"/>
      <c r="BM1858" s="392"/>
      <c r="BN1858" s="392"/>
      <c r="BO1858" s="392"/>
      <c r="BP1858" s="392"/>
      <c r="BQ1858" s="392"/>
      <c r="BR1858" s="392"/>
      <c r="BS1858" s="392"/>
      <c r="BT1858" s="392"/>
      <c r="BU1858" s="392"/>
      <c r="BV1858" s="392"/>
      <c r="BW1858" s="392"/>
      <c r="BX1858" s="392"/>
      <c r="BY1858" s="392"/>
      <c r="CA1858" s="248" t="s">
        <v>41</v>
      </c>
      <c r="CB1858" s="248" t="s">
        <v>392</v>
      </c>
      <c r="CC1858" s="248" t="str">
        <f t="shared" si="71"/>
        <v>Khulna Dumuria</v>
      </c>
      <c r="CD1858" s="395"/>
      <c r="CE1858" s="395"/>
      <c r="CF1858" s="395"/>
      <c r="CG1858" s="395"/>
      <c r="CH1858" s="395"/>
      <c r="CI1858" s="395"/>
      <c r="CJ1858" s="395"/>
      <c r="CK1858" s="395"/>
      <c r="CN1858" s="248" t="s">
        <v>41</v>
      </c>
      <c r="CO1858" s="248" t="s">
        <v>392</v>
      </c>
      <c r="CP1858" s="248" t="str">
        <f t="shared" si="68"/>
        <v>Khulna Dumuria</v>
      </c>
      <c r="CQ1858" s="395"/>
      <c r="CR1858" s="395"/>
      <c r="CS1858" s="395"/>
      <c r="CT1858" s="395"/>
      <c r="CU1858" s="395"/>
      <c r="CV1858" s="395"/>
      <c r="CW1858" s="395"/>
      <c r="CX1858" s="395"/>
      <c r="CZ1858" s="248" t="s">
        <v>41</v>
      </c>
      <c r="DA1858" s="248" t="s">
        <v>392</v>
      </c>
      <c r="DB1858" s="248" t="str">
        <f t="shared" si="72"/>
        <v>Khulna Dumuria</v>
      </c>
      <c r="DC1858" s="365"/>
      <c r="DD1858"/>
      <c r="DE1858" s="248" t="s">
        <v>41</v>
      </c>
      <c r="DF1858" s="248" t="s">
        <v>392</v>
      </c>
      <c r="DG1858" s="248" t="str">
        <f t="shared" si="73"/>
        <v>Khulna Dumuria</v>
      </c>
      <c r="DH1858" s="365"/>
      <c r="DI1858"/>
      <c r="DJ1858" s="248" t="s">
        <v>41</v>
      </c>
      <c r="DK1858" s="248" t="s">
        <v>392</v>
      </c>
      <c r="DL1858" s="248" t="str">
        <f t="shared" si="74"/>
        <v>Khulna Dumuria</v>
      </c>
      <c r="DM1858" s="365"/>
      <c r="DN1858"/>
      <c r="DO1858" s="248" t="s">
        <v>41</v>
      </c>
      <c r="DP1858" s="248" t="s">
        <v>392</v>
      </c>
      <c r="DQ1858" s="248" t="str">
        <f t="shared" si="75"/>
        <v>Khulna Dumuria</v>
      </c>
      <c r="DR1858" s="365"/>
    </row>
    <row r="1859" spans="1:122" ht="15" hidden="1" x14ac:dyDescent="0.25">
      <c r="A1859" s="248" t="s">
        <v>41</v>
      </c>
      <c r="B1859" s="248" t="s">
        <v>393</v>
      </c>
      <c r="C1859" s="248" t="str">
        <f t="shared" si="69"/>
        <v>Khulna Fultala</v>
      </c>
      <c r="D1859" s="366"/>
      <c r="E1859" s="366"/>
      <c r="F1859" s="366"/>
      <c r="G1859" s="366"/>
      <c r="H1859" s="366"/>
      <c r="I1859" s="366"/>
      <c r="J1859" s="366"/>
      <c r="K1859" s="366"/>
      <c r="L1859" s="366"/>
      <c r="M1859" s="366"/>
      <c r="N1859" s="366"/>
      <c r="O1859" s="366"/>
      <c r="P1859" s="366"/>
      <c r="Q1859" s="366"/>
      <c r="R1859" s="366"/>
      <c r="S1859" s="181"/>
      <c r="T1859" s="181"/>
      <c r="U1859" s="248" t="s">
        <v>41</v>
      </c>
      <c r="V1859" s="248" t="s">
        <v>393</v>
      </c>
      <c r="W1859" s="248" t="str">
        <f t="shared" si="70"/>
        <v>Khulna Fultala</v>
      </c>
      <c r="X1859" s="366"/>
      <c r="Y1859" s="366"/>
      <c r="Z1859" s="366"/>
      <c r="AA1859" s="366"/>
      <c r="AB1859" s="366"/>
      <c r="AC1859" s="366"/>
      <c r="AD1859" s="366"/>
      <c r="AE1859" s="366"/>
      <c r="AF1859" s="366"/>
      <c r="AG1859" s="366"/>
      <c r="AH1859" s="366"/>
      <c r="AI1859" s="366"/>
      <c r="AJ1859" s="366"/>
      <c r="AK1859" s="366"/>
      <c r="AL1859" s="366"/>
      <c r="AO1859" s="248" t="s">
        <v>41</v>
      </c>
      <c r="AP1859" s="248" t="s">
        <v>393</v>
      </c>
      <c r="AQ1859" s="248" t="str">
        <f t="shared" si="66"/>
        <v>Khulna Fultala</v>
      </c>
      <c r="AR1859" s="392"/>
      <c r="AS1859" s="392"/>
      <c r="AT1859" s="392"/>
      <c r="AU1859" s="392"/>
      <c r="AV1859" s="392"/>
      <c r="AW1859" s="392"/>
      <c r="AX1859" s="392"/>
      <c r="AY1859" s="392"/>
      <c r="AZ1859" s="392"/>
      <c r="BA1859" s="392"/>
      <c r="BB1859" s="392"/>
      <c r="BC1859" s="392"/>
      <c r="BD1859" s="392"/>
      <c r="BE1859" s="392"/>
      <c r="BF1859" s="392"/>
      <c r="BH1859" s="248" t="s">
        <v>41</v>
      </c>
      <c r="BI1859" s="248" t="s">
        <v>393</v>
      </c>
      <c r="BJ1859" s="248" t="str">
        <f t="shared" si="67"/>
        <v>Khulna Fultala</v>
      </c>
      <c r="BK1859" s="392"/>
      <c r="BL1859" s="392"/>
      <c r="BM1859" s="392"/>
      <c r="BN1859" s="392"/>
      <c r="BO1859" s="392"/>
      <c r="BP1859" s="392"/>
      <c r="BQ1859" s="392"/>
      <c r="BR1859" s="392"/>
      <c r="BS1859" s="392"/>
      <c r="BT1859" s="392"/>
      <c r="BU1859" s="392"/>
      <c r="BV1859" s="392"/>
      <c r="BW1859" s="392"/>
      <c r="BX1859" s="392"/>
      <c r="BY1859" s="392"/>
      <c r="CA1859" s="248" t="s">
        <v>41</v>
      </c>
      <c r="CB1859" s="248" t="s">
        <v>393</v>
      </c>
      <c r="CC1859" s="248" t="str">
        <f t="shared" si="71"/>
        <v>Khulna Fultala</v>
      </c>
      <c r="CD1859" s="395"/>
      <c r="CE1859" s="395"/>
      <c r="CF1859" s="395"/>
      <c r="CG1859" s="395"/>
      <c r="CH1859" s="395"/>
      <c r="CI1859" s="395"/>
      <c r="CJ1859" s="395"/>
      <c r="CK1859" s="395"/>
      <c r="CN1859" s="248" t="s">
        <v>41</v>
      </c>
      <c r="CO1859" s="248" t="s">
        <v>393</v>
      </c>
      <c r="CP1859" s="248" t="str">
        <f t="shared" si="68"/>
        <v>Khulna Fultala</v>
      </c>
      <c r="CQ1859" s="395"/>
      <c r="CR1859" s="395"/>
      <c r="CS1859" s="395"/>
      <c r="CT1859" s="395"/>
      <c r="CU1859" s="395"/>
      <c r="CV1859" s="395"/>
      <c r="CW1859" s="395"/>
      <c r="CX1859" s="395"/>
      <c r="CZ1859" s="248" t="s">
        <v>41</v>
      </c>
      <c r="DA1859" s="248" t="s">
        <v>393</v>
      </c>
      <c r="DB1859" s="248" t="str">
        <f t="shared" si="72"/>
        <v>Khulna Fultala</v>
      </c>
      <c r="DC1859" s="365"/>
      <c r="DD1859"/>
      <c r="DE1859" s="248" t="s">
        <v>41</v>
      </c>
      <c r="DF1859" s="248" t="s">
        <v>393</v>
      </c>
      <c r="DG1859" s="248" t="str">
        <f t="shared" si="73"/>
        <v>Khulna Fultala</v>
      </c>
      <c r="DH1859" s="365"/>
      <c r="DI1859"/>
      <c r="DJ1859" s="248" t="s">
        <v>41</v>
      </c>
      <c r="DK1859" s="248" t="s">
        <v>393</v>
      </c>
      <c r="DL1859" s="248" t="str">
        <f t="shared" si="74"/>
        <v>Khulna Fultala</v>
      </c>
      <c r="DM1859" s="365"/>
      <c r="DN1859"/>
      <c r="DO1859" s="248" t="s">
        <v>41</v>
      </c>
      <c r="DP1859" s="248" t="s">
        <v>393</v>
      </c>
      <c r="DQ1859" s="248" t="str">
        <f t="shared" si="75"/>
        <v>Khulna Fultala</v>
      </c>
      <c r="DR1859" s="365"/>
    </row>
    <row r="1860" spans="1:122" ht="15" hidden="1" x14ac:dyDescent="0.25">
      <c r="A1860" s="248" t="s">
        <v>41</v>
      </c>
      <c r="B1860" s="248" t="s">
        <v>394</v>
      </c>
      <c r="C1860" s="248" t="str">
        <f t="shared" si="69"/>
        <v>Khulna Koira</v>
      </c>
      <c r="D1860" s="366"/>
      <c r="E1860" s="366"/>
      <c r="F1860" s="366"/>
      <c r="G1860" s="366"/>
      <c r="H1860" s="366"/>
      <c r="I1860" s="366"/>
      <c r="J1860" s="366"/>
      <c r="K1860" s="366"/>
      <c r="L1860" s="366"/>
      <c r="M1860" s="366"/>
      <c r="N1860" s="366"/>
      <c r="O1860" s="366"/>
      <c r="P1860" s="366"/>
      <c r="Q1860" s="366"/>
      <c r="R1860" s="366"/>
      <c r="S1860" s="181"/>
      <c r="T1860" s="181"/>
      <c r="U1860" s="248" t="s">
        <v>41</v>
      </c>
      <c r="V1860" s="248" t="s">
        <v>394</v>
      </c>
      <c r="W1860" s="248" t="str">
        <f t="shared" si="70"/>
        <v>Khulna Koira</v>
      </c>
      <c r="X1860" s="366"/>
      <c r="Y1860" s="366"/>
      <c r="Z1860" s="366"/>
      <c r="AA1860" s="366"/>
      <c r="AB1860" s="366"/>
      <c r="AC1860" s="366"/>
      <c r="AD1860" s="366"/>
      <c r="AE1860" s="366"/>
      <c r="AF1860" s="366"/>
      <c r="AG1860" s="366"/>
      <c r="AH1860" s="366"/>
      <c r="AI1860" s="366"/>
      <c r="AJ1860" s="366"/>
      <c r="AK1860" s="366"/>
      <c r="AL1860" s="366"/>
      <c r="AO1860" s="248" t="s">
        <v>41</v>
      </c>
      <c r="AP1860" s="248" t="s">
        <v>394</v>
      </c>
      <c r="AQ1860" s="248" t="str">
        <f t="shared" si="66"/>
        <v>Khulna Koira</v>
      </c>
      <c r="AR1860" s="392"/>
      <c r="AS1860" s="392"/>
      <c r="AT1860" s="392"/>
      <c r="AU1860" s="392"/>
      <c r="AV1860" s="392"/>
      <c r="AW1860" s="392"/>
      <c r="AX1860" s="392"/>
      <c r="AY1860" s="392"/>
      <c r="AZ1860" s="392"/>
      <c r="BA1860" s="392"/>
      <c r="BB1860" s="392"/>
      <c r="BC1860" s="392"/>
      <c r="BD1860" s="392"/>
      <c r="BE1860" s="392"/>
      <c r="BF1860" s="392"/>
      <c r="BH1860" s="248" t="s">
        <v>41</v>
      </c>
      <c r="BI1860" s="248" t="s">
        <v>394</v>
      </c>
      <c r="BJ1860" s="248" t="str">
        <f t="shared" si="67"/>
        <v>Khulna Koira</v>
      </c>
      <c r="BK1860" s="392"/>
      <c r="BL1860" s="392"/>
      <c r="BM1860" s="392"/>
      <c r="BN1860" s="392"/>
      <c r="BO1860" s="392"/>
      <c r="BP1860" s="392"/>
      <c r="BQ1860" s="392"/>
      <c r="BR1860" s="392"/>
      <c r="BS1860" s="392"/>
      <c r="BT1860" s="392"/>
      <c r="BU1860" s="392"/>
      <c r="BV1860" s="392"/>
      <c r="BW1860" s="392"/>
      <c r="BX1860" s="392"/>
      <c r="BY1860" s="392"/>
      <c r="CA1860" s="248" t="s">
        <v>41</v>
      </c>
      <c r="CB1860" s="248" t="s">
        <v>394</v>
      </c>
      <c r="CC1860" s="248" t="str">
        <f t="shared" si="71"/>
        <v>Khulna Koira</v>
      </c>
      <c r="CD1860" s="395"/>
      <c r="CE1860" s="395"/>
      <c r="CF1860" s="395"/>
      <c r="CG1860" s="395"/>
      <c r="CH1860" s="395"/>
      <c r="CI1860" s="395"/>
      <c r="CJ1860" s="395"/>
      <c r="CK1860" s="395"/>
      <c r="CN1860" s="248" t="s">
        <v>41</v>
      </c>
      <c r="CO1860" s="248" t="s">
        <v>394</v>
      </c>
      <c r="CP1860" s="248" t="str">
        <f t="shared" si="68"/>
        <v>Khulna Koira</v>
      </c>
      <c r="CQ1860" s="395"/>
      <c r="CR1860" s="395"/>
      <c r="CS1860" s="395"/>
      <c r="CT1860" s="395"/>
      <c r="CU1860" s="395"/>
      <c r="CV1860" s="395"/>
      <c r="CW1860" s="395"/>
      <c r="CX1860" s="395"/>
      <c r="CZ1860" s="248" t="s">
        <v>41</v>
      </c>
      <c r="DA1860" s="248" t="s">
        <v>394</v>
      </c>
      <c r="DB1860" s="248" t="str">
        <f t="shared" si="72"/>
        <v>Khulna Koira</v>
      </c>
      <c r="DC1860" s="365"/>
      <c r="DD1860"/>
      <c r="DE1860" s="248" t="s">
        <v>41</v>
      </c>
      <c r="DF1860" s="248" t="s">
        <v>394</v>
      </c>
      <c r="DG1860" s="248" t="str">
        <f t="shared" si="73"/>
        <v>Khulna Koira</v>
      </c>
      <c r="DH1860" s="365"/>
      <c r="DI1860"/>
      <c r="DJ1860" s="248" t="s">
        <v>41</v>
      </c>
      <c r="DK1860" s="248" t="s">
        <v>394</v>
      </c>
      <c r="DL1860" s="248" t="str">
        <f t="shared" si="74"/>
        <v>Khulna Koira</v>
      </c>
      <c r="DM1860" s="365"/>
      <c r="DN1860"/>
      <c r="DO1860" s="248" t="s">
        <v>41</v>
      </c>
      <c r="DP1860" s="248" t="s">
        <v>394</v>
      </c>
      <c r="DQ1860" s="248" t="str">
        <f t="shared" si="75"/>
        <v>Khulna Koira</v>
      </c>
      <c r="DR1860" s="365"/>
    </row>
    <row r="1861" spans="1:122" ht="15" hidden="1" x14ac:dyDescent="0.25">
      <c r="A1861" s="248" t="s">
        <v>41</v>
      </c>
      <c r="B1861" s="248" t="s">
        <v>395</v>
      </c>
      <c r="C1861" s="248" t="str">
        <f t="shared" si="69"/>
        <v>Khulna Paikgacha</v>
      </c>
      <c r="D1861" s="366"/>
      <c r="E1861" s="366"/>
      <c r="F1861" s="366"/>
      <c r="G1861" s="366"/>
      <c r="H1861" s="366"/>
      <c r="I1861" s="366"/>
      <c r="J1861" s="366"/>
      <c r="K1861" s="366"/>
      <c r="L1861" s="366"/>
      <c r="M1861" s="366"/>
      <c r="N1861" s="366"/>
      <c r="O1861" s="366"/>
      <c r="P1861" s="366"/>
      <c r="Q1861" s="366"/>
      <c r="R1861" s="366"/>
      <c r="S1861" s="181"/>
      <c r="T1861" s="181"/>
      <c r="U1861" s="248" t="s">
        <v>41</v>
      </c>
      <c r="V1861" s="248" t="s">
        <v>395</v>
      </c>
      <c r="W1861" s="248" t="str">
        <f t="shared" si="70"/>
        <v>Khulna Paikgacha</v>
      </c>
      <c r="X1861" s="366"/>
      <c r="Y1861" s="366"/>
      <c r="Z1861" s="366"/>
      <c r="AA1861" s="366"/>
      <c r="AB1861" s="366"/>
      <c r="AC1861" s="366"/>
      <c r="AD1861" s="366"/>
      <c r="AE1861" s="366"/>
      <c r="AF1861" s="366"/>
      <c r="AG1861" s="366"/>
      <c r="AH1861" s="366"/>
      <c r="AI1861" s="366"/>
      <c r="AJ1861" s="366"/>
      <c r="AK1861" s="366"/>
      <c r="AL1861" s="366"/>
      <c r="AO1861" s="248" t="s">
        <v>41</v>
      </c>
      <c r="AP1861" s="248" t="s">
        <v>395</v>
      </c>
      <c r="AQ1861" s="248" t="str">
        <f t="shared" ref="AQ1861:AQ1973" si="76">AO1861&amp;" "&amp;AP1861</f>
        <v>Khulna Paikgacha</v>
      </c>
      <c r="AR1861" s="392"/>
      <c r="AS1861" s="392"/>
      <c r="AT1861" s="392"/>
      <c r="AU1861" s="392"/>
      <c r="AV1861" s="392"/>
      <c r="AW1861" s="392"/>
      <c r="AX1861" s="392"/>
      <c r="AY1861" s="392"/>
      <c r="AZ1861" s="392"/>
      <c r="BA1861" s="392"/>
      <c r="BB1861" s="392"/>
      <c r="BC1861" s="392"/>
      <c r="BD1861" s="392"/>
      <c r="BE1861" s="392"/>
      <c r="BF1861" s="392"/>
      <c r="BH1861" s="248" t="s">
        <v>41</v>
      </c>
      <c r="BI1861" s="248" t="s">
        <v>395</v>
      </c>
      <c r="BJ1861" s="248" t="str">
        <f t="shared" ref="BJ1861:BJ1973" si="77">BH1861&amp;" "&amp;BI1861</f>
        <v>Khulna Paikgacha</v>
      </c>
      <c r="BK1861" s="392"/>
      <c r="BL1861" s="392"/>
      <c r="BM1861" s="392"/>
      <c r="BN1861" s="392"/>
      <c r="BO1861" s="392"/>
      <c r="BP1861" s="392"/>
      <c r="BQ1861" s="392"/>
      <c r="BR1861" s="392"/>
      <c r="BS1861" s="392"/>
      <c r="BT1861" s="392"/>
      <c r="BU1861" s="392"/>
      <c r="BV1861" s="392"/>
      <c r="BW1861" s="392"/>
      <c r="BX1861" s="392"/>
      <c r="BY1861" s="392"/>
      <c r="CA1861" s="248" t="s">
        <v>41</v>
      </c>
      <c r="CB1861" s="248" t="s">
        <v>395</v>
      </c>
      <c r="CC1861" s="248" t="str">
        <f t="shared" si="71"/>
        <v>Khulna Paikgacha</v>
      </c>
      <c r="CD1861" s="395"/>
      <c r="CE1861" s="395"/>
      <c r="CF1861" s="395"/>
      <c r="CG1861" s="395"/>
      <c r="CH1861" s="395"/>
      <c r="CI1861" s="395"/>
      <c r="CJ1861" s="395"/>
      <c r="CK1861" s="395"/>
      <c r="CN1861" s="248" t="s">
        <v>41</v>
      </c>
      <c r="CO1861" s="248" t="s">
        <v>395</v>
      </c>
      <c r="CP1861" s="248" t="str">
        <f t="shared" ref="CP1861:CP1973" si="78">CN1861&amp;" "&amp;CO1861</f>
        <v>Khulna Paikgacha</v>
      </c>
      <c r="CQ1861" s="395"/>
      <c r="CR1861" s="395"/>
      <c r="CS1861" s="395"/>
      <c r="CT1861" s="395"/>
      <c r="CU1861" s="395"/>
      <c r="CV1861" s="395"/>
      <c r="CW1861" s="395"/>
      <c r="CX1861" s="395"/>
      <c r="CZ1861" s="248" t="s">
        <v>41</v>
      </c>
      <c r="DA1861" s="248" t="s">
        <v>395</v>
      </c>
      <c r="DB1861" s="248" t="str">
        <f t="shared" si="72"/>
        <v>Khulna Paikgacha</v>
      </c>
      <c r="DC1861" s="365"/>
      <c r="DD1861"/>
      <c r="DE1861" s="248" t="s">
        <v>41</v>
      </c>
      <c r="DF1861" s="248" t="s">
        <v>395</v>
      </c>
      <c r="DG1861" s="248" t="str">
        <f t="shared" si="73"/>
        <v>Khulna Paikgacha</v>
      </c>
      <c r="DH1861" s="365"/>
      <c r="DI1861"/>
      <c r="DJ1861" s="248" t="s">
        <v>41</v>
      </c>
      <c r="DK1861" s="248" t="s">
        <v>395</v>
      </c>
      <c r="DL1861" s="248" t="str">
        <f t="shared" si="74"/>
        <v>Khulna Paikgacha</v>
      </c>
      <c r="DM1861" s="365"/>
      <c r="DN1861"/>
      <c r="DO1861" s="248" t="s">
        <v>41</v>
      </c>
      <c r="DP1861" s="248" t="s">
        <v>395</v>
      </c>
      <c r="DQ1861" s="248" t="str">
        <f t="shared" si="75"/>
        <v>Khulna Paikgacha</v>
      </c>
      <c r="DR1861" s="365"/>
    </row>
    <row r="1862" spans="1:122" ht="15" hidden="1" x14ac:dyDescent="0.25">
      <c r="A1862" s="248" t="s">
        <v>41</v>
      </c>
      <c r="B1862" s="248" t="s">
        <v>396</v>
      </c>
      <c r="C1862" s="248" t="str">
        <f t="shared" si="69"/>
        <v>Khulna Rupsa</v>
      </c>
      <c r="D1862" s="366"/>
      <c r="E1862" s="366"/>
      <c r="F1862" s="366"/>
      <c r="G1862" s="366"/>
      <c r="H1862" s="366"/>
      <c r="I1862" s="366"/>
      <c r="J1862" s="366"/>
      <c r="K1862" s="366"/>
      <c r="L1862" s="366"/>
      <c r="M1862" s="366"/>
      <c r="N1862" s="366"/>
      <c r="O1862" s="366"/>
      <c r="P1862" s="366"/>
      <c r="Q1862" s="366"/>
      <c r="R1862" s="366"/>
      <c r="S1862" s="181"/>
      <c r="T1862" s="181"/>
      <c r="U1862" s="248" t="s">
        <v>41</v>
      </c>
      <c r="V1862" s="248" t="s">
        <v>396</v>
      </c>
      <c r="W1862" s="248" t="str">
        <f t="shared" si="70"/>
        <v>Khulna Rupsa</v>
      </c>
      <c r="X1862" s="366"/>
      <c r="Y1862" s="366"/>
      <c r="Z1862" s="366"/>
      <c r="AA1862" s="366"/>
      <c r="AB1862" s="366"/>
      <c r="AC1862" s="366"/>
      <c r="AD1862" s="366"/>
      <c r="AE1862" s="366"/>
      <c r="AF1862" s="366"/>
      <c r="AG1862" s="366"/>
      <c r="AH1862" s="366"/>
      <c r="AI1862" s="366"/>
      <c r="AJ1862" s="366"/>
      <c r="AK1862" s="366"/>
      <c r="AL1862" s="366"/>
      <c r="AO1862" s="248" t="s">
        <v>41</v>
      </c>
      <c r="AP1862" s="248" t="s">
        <v>396</v>
      </c>
      <c r="AQ1862" s="248" t="str">
        <f t="shared" si="76"/>
        <v>Khulna Rupsa</v>
      </c>
      <c r="AR1862" s="392"/>
      <c r="AS1862" s="392"/>
      <c r="AT1862" s="392"/>
      <c r="AU1862" s="392"/>
      <c r="AV1862" s="392"/>
      <c r="AW1862" s="392"/>
      <c r="AX1862" s="392"/>
      <c r="AY1862" s="392"/>
      <c r="AZ1862" s="392"/>
      <c r="BA1862" s="392"/>
      <c r="BB1862" s="392"/>
      <c r="BC1862" s="392"/>
      <c r="BD1862" s="392"/>
      <c r="BE1862" s="392"/>
      <c r="BF1862" s="392"/>
      <c r="BH1862" s="248" t="s">
        <v>41</v>
      </c>
      <c r="BI1862" s="248" t="s">
        <v>396</v>
      </c>
      <c r="BJ1862" s="248" t="str">
        <f t="shared" si="77"/>
        <v>Khulna Rupsa</v>
      </c>
      <c r="BK1862" s="392"/>
      <c r="BL1862" s="392"/>
      <c r="BM1862" s="392"/>
      <c r="BN1862" s="392"/>
      <c r="BO1862" s="392"/>
      <c r="BP1862" s="392"/>
      <c r="BQ1862" s="392"/>
      <c r="BR1862" s="392"/>
      <c r="BS1862" s="392"/>
      <c r="BT1862" s="392"/>
      <c r="BU1862" s="392"/>
      <c r="BV1862" s="392"/>
      <c r="BW1862" s="392"/>
      <c r="BX1862" s="392"/>
      <c r="BY1862" s="392"/>
      <c r="CA1862" s="248" t="s">
        <v>41</v>
      </c>
      <c r="CB1862" s="248" t="s">
        <v>396</v>
      </c>
      <c r="CC1862" s="248" t="str">
        <f t="shared" si="71"/>
        <v>Khulna Rupsa</v>
      </c>
      <c r="CD1862" s="395"/>
      <c r="CE1862" s="395"/>
      <c r="CF1862" s="395"/>
      <c r="CG1862" s="395"/>
      <c r="CH1862" s="395"/>
      <c r="CI1862" s="395"/>
      <c r="CJ1862" s="395"/>
      <c r="CK1862" s="395"/>
      <c r="CN1862" s="248" t="s">
        <v>41</v>
      </c>
      <c r="CO1862" s="248" t="s">
        <v>396</v>
      </c>
      <c r="CP1862" s="248" t="str">
        <f t="shared" si="78"/>
        <v>Khulna Rupsa</v>
      </c>
      <c r="CQ1862" s="395"/>
      <c r="CR1862" s="395"/>
      <c r="CS1862" s="395"/>
      <c r="CT1862" s="395"/>
      <c r="CU1862" s="395"/>
      <c r="CV1862" s="395"/>
      <c r="CW1862" s="395"/>
      <c r="CX1862" s="395"/>
      <c r="CZ1862" s="248" t="s">
        <v>41</v>
      </c>
      <c r="DA1862" s="248" t="s">
        <v>396</v>
      </c>
      <c r="DB1862" s="248" t="str">
        <f t="shared" si="72"/>
        <v>Khulna Rupsa</v>
      </c>
      <c r="DC1862" s="365"/>
      <c r="DD1862"/>
      <c r="DE1862" s="248" t="s">
        <v>41</v>
      </c>
      <c r="DF1862" s="248" t="s">
        <v>396</v>
      </c>
      <c r="DG1862" s="248" t="str">
        <f t="shared" si="73"/>
        <v>Khulna Rupsa</v>
      </c>
      <c r="DH1862" s="365"/>
      <c r="DI1862"/>
      <c r="DJ1862" s="248" t="s">
        <v>41</v>
      </c>
      <c r="DK1862" s="248" t="s">
        <v>396</v>
      </c>
      <c r="DL1862" s="248" t="str">
        <f t="shared" si="74"/>
        <v>Khulna Rupsa</v>
      </c>
      <c r="DM1862" s="365"/>
      <c r="DN1862"/>
      <c r="DO1862" s="248" t="s">
        <v>41</v>
      </c>
      <c r="DP1862" s="248" t="s">
        <v>396</v>
      </c>
      <c r="DQ1862" s="248" t="str">
        <f t="shared" si="75"/>
        <v>Khulna Rupsa</v>
      </c>
      <c r="DR1862" s="365"/>
    </row>
    <row r="1863" spans="1:122" ht="15" hidden="1" x14ac:dyDescent="0.25">
      <c r="A1863" s="248" t="s">
        <v>41</v>
      </c>
      <c r="B1863" s="248" t="s">
        <v>397</v>
      </c>
      <c r="C1863" s="248" t="str">
        <f t="shared" si="69"/>
        <v>Khulna Terokhada</v>
      </c>
      <c r="D1863" s="366"/>
      <c r="E1863" s="366"/>
      <c r="F1863" s="366"/>
      <c r="G1863" s="366"/>
      <c r="H1863" s="366"/>
      <c r="I1863" s="366"/>
      <c r="J1863" s="366"/>
      <c r="K1863" s="366"/>
      <c r="L1863" s="366"/>
      <c r="M1863" s="366"/>
      <c r="N1863" s="366"/>
      <c r="O1863" s="366"/>
      <c r="P1863" s="366"/>
      <c r="Q1863" s="366"/>
      <c r="R1863" s="366"/>
      <c r="S1863" s="181"/>
      <c r="T1863" s="181"/>
      <c r="U1863" s="248" t="s">
        <v>41</v>
      </c>
      <c r="V1863" s="248" t="s">
        <v>397</v>
      </c>
      <c r="W1863" s="248" t="str">
        <f t="shared" si="70"/>
        <v>Khulna Terokhada</v>
      </c>
      <c r="X1863" s="366"/>
      <c r="Y1863" s="366"/>
      <c r="Z1863" s="366"/>
      <c r="AA1863" s="366"/>
      <c r="AB1863" s="366"/>
      <c r="AC1863" s="366"/>
      <c r="AD1863" s="366"/>
      <c r="AE1863" s="366"/>
      <c r="AF1863" s="366"/>
      <c r="AG1863" s="366"/>
      <c r="AH1863" s="366"/>
      <c r="AI1863" s="366"/>
      <c r="AJ1863" s="366"/>
      <c r="AK1863" s="366"/>
      <c r="AL1863" s="366"/>
      <c r="AO1863" s="248" t="s">
        <v>41</v>
      </c>
      <c r="AP1863" s="248" t="s">
        <v>397</v>
      </c>
      <c r="AQ1863" s="248" t="str">
        <f t="shared" si="76"/>
        <v>Khulna Terokhada</v>
      </c>
      <c r="AR1863" s="392"/>
      <c r="AS1863" s="392"/>
      <c r="AT1863" s="392"/>
      <c r="AU1863" s="392"/>
      <c r="AV1863" s="392"/>
      <c r="AW1863" s="392"/>
      <c r="AX1863" s="392"/>
      <c r="AY1863" s="392"/>
      <c r="AZ1863" s="392"/>
      <c r="BA1863" s="392"/>
      <c r="BB1863" s="392"/>
      <c r="BC1863" s="392"/>
      <c r="BD1863" s="392"/>
      <c r="BE1863" s="392"/>
      <c r="BF1863" s="392"/>
      <c r="BH1863" s="248" t="s">
        <v>41</v>
      </c>
      <c r="BI1863" s="248" t="s">
        <v>397</v>
      </c>
      <c r="BJ1863" s="248" t="str">
        <f t="shared" si="77"/>
        <v>Khulna Terokhada</v>
      </c>
      <c r="BK1863" s="392"/>
      <c r="BL1863" s="392"/>
      <c r="BM1863" s="392"/>
      <c r="BN1863" s="392"/>
      <c r="BO1863" s="392"/>
      <c r="BP1863" s="392"/>
      <c r="BQ1863" s="392"/>
      <c r="BR1863" s="392"/>
      <c r="BS1863" s="392"/>
      <c r="BT1863" s="392"/>
      <c r="BU1863" s="392"/>
      <c r="BV1863" s="392"/>
      <c r="BW1863" s="392"/>
      <c r="BX1863" s="392"/>
      <c r="BY1863" s="392"/>
      <c r="CA1863" s="248" t="s">
        <v>41</v>
      </c>
      <c r="CB1863" s="248" t="s">
        <v>397</v>
      </c>
      <c r="CC1863" s="248" t="str">
        <f t="shared" si="71"/>
        <v>Khulna Terokhada</v>
      </c>
      <c r="CD1863" s="395"/>
      <c r="CE1863" s="395"/>
      <c r="CF1863" s="395"/>
      <c r="CG1863" s="395"/>
      <c r="CH1863" s="395"/>
      <c r="CI1863" s="395"/>
      <c r="CJ1863" s="395"/>
      <c r="CK1863" s="395"/>
      <c r="CN1863" s="248" t="s">
        <v>41</v>
      </c>
      <c r="CO1863" s="248" t="s">
        <v>397</v>
      </c>
      <c r="CP1863" s="248" t="str">
        <f t="shared" si="78"/>
        <v>Khulna Terokhada</v>
      </c>
      <c r="CQ1863" s="395"/>
      <c r="CR1863" s="395"/>
      <c r="CS1863" s="395"/>
      <c r="CT1863" s="395"/>
      <c r="CU1863" s="395"/>
      <c r="CV1863" s="395"/>
      <c r="CW1863" s="395"/>
      <c r="CX1863" s="395"/>
      <c r="CZ1863" s="248" t="s">
        <v>41</v>
      </c>
      <c r="DA1863" s="248" t="s">
        <v>397</v>
      </c>
      <c r="DB1863" s="248" t="str">
        <f t="shared" si="72"/>
        <v>Khulna Terokhada</v>
      </c>
      <c r="DC1863" s="365"/>
      <c r="DD1863"/>
      <c r="DE1863" s="248" t="s">
        <v>41</v>
      </c>
      <c r="DF1863" s="248" t="s">
        <v>397</v>
      </c>
      <c r="DG1863" s="248" t="str">
        <f t="shared" si="73"/>
        <v>Khulna Terokhada</v>
      </c>
      <c r="DH1863" s="365"/>
      <c r="DI1863"/>
      <c r="DJ1863" s="248" t="s">
        <v>41</v>
      </c>
      <c r="DK1863" s="248" t="s">
        <v>397</v>
      </c>
      <c r="DL1863" s="248" t="str">
        <f t="shared" si="74"/>
        <v>Khulna Terokhada</v>
      </c>
      <c r="DM1863" s="365"/>
      <c r="DN1863"/>
      <c r="DO1863" s="248" t="s">
        <v>41</v>
      </c>
      <c r="DP1863" s="248" t="s">
        <v>397</v>
      </c>
      <c r="DQ1863" s="248" t="str">
        <f t="shared" si="75"/>
        <v>Khulna Terokhada</v>
      </c>
      <c r="DR1863" s="365"/>
    </row>
    <row r="1864" spans="1:122" ht="15" hidden="1" x14ac:dyDescent="0.25">
      <c r="A1864" s="248" t="s">
        <v>44</v>
      </c>
      <c r="B1864" s="248" t="s">
        <v>398</v>
      </c>
      <c r="C1864" s="248" t="str">
        <f t="shared" si="69"/>
        <v>Kushtia Bheramara</v>
      </c>
      <c r="D1864" s="366"/>
      <c r="E1864" s="366"/>
      <c r="F1864" s="366"/>
      <c r="G1864" s="366"/>
      <c r="H1864" s="366"/>
      <c r="I1864" s="366"/>
      <c r="J1864" s="366"/>
      <c r="K1864" s="366"/>
      <c r="L1864" s="366"/>
      <c r="M1864" s="366"/>
      <c r="N1864" s="366"/>
      <c r="O1864" s="366"/>
      <c r="P1864" s="366"/>
      <c r="Q1864" s="366"/>
      <c r="R1864" s="366"/>
      <c r="S1864" s="181"/>
      <c r="T1864" s="181"/>
      <c r="U1864" s="248" t="s">
        <v>44</v>
      </c>
      <c r="V1864" s="248" t="s">
        <v>398</v>
      </c>
      <c r="W1864" s="248" t="str">
        <f t="shared" si="70"/>
        <v>Kushtia Bheramara</v>
      </c>
      <c r="X1864" s="366"/>
      <c r="Y1864" s="366"/>
      <c r="Z1864" s="366"/>
      <c r="AA1864" s="366"/>
      <c r="AB1864" s="366"/>
      <c r="AC1864" s="366"/>
      <c r="AD1864" s="366"/>
      <c r="AE1864" s="366"/>
      <c r="AF1864" s="366"/>
      <c r="AG1864" s="366"/>
      <c r="AH1864" s="366"/>
      <c r="AI1864" s="366"/>
      <c r="AJ1864" s="366"/>
      <c r="AK1864" s="366"/>
      <c r="AL1864" s="366"/>
      <c r="AO1864" s="248" t="s">
        <v>44</v>
      </c>
      <c r="AP1864" s="248" t="s">
        <v>398</v>
      </c>
      <c r="AQ1864" s="248" t="str">
        <f t="shared" si="76"/>
        <v>Kushtia Bheramara</v>
      </c>
      <c r="AR1864" s="392"/>
      <c r="AS1864" s="392"/>
      <c r="AT1864" s="392"/>
      <c r="AU1864" s="392"/>
      <c r="AV1864" s="392"/>
      <c r="AW1864" s="392"/>
      <c r="AX1864" s="392"/>
      <c r="AY1864" s="392"/>
      <c r="AZ1864" s="392"/>
      <c r="BA1864" s="392"/>
      <c r="BB1864" s="392"/>
      <c r="BC1864" s="392"/>
      <c r="BD1864" s="392"/>
      <c r="BE1864" s="392"/>
      <c r="BF1864" s="392"/>
      <c r="BH1864" s="248" t="s">
        <v>44</v>
      </c>
      <c r="BI1864" s="248" t="s">
        <v>398</v>
      </c>
      <c r="BJ1864" s="248" t="str">
        <f t="shared" si="77"/>
        <v>Kushtia Bheramara</v>
      </c>
      <c r="BK1864" s="392"/>
      <c r="BL1864" s="392"/>
      <c r="BM1864" s="392"/>
      <c r="BN1864" s="392"/>
      <c r="BO1864" s="392"/>
      <c r="BP1864" s="392"/>
      <c r="BQ1864" s="392"/>
      <c r="BR1864" s="392"/>
      <c r="BS1864" s="392"/>
      <c r="BT1864" s="392"/>
      <c r="BU1864" s="392"/>
      <c r="BV1864" s="392"/>
      <c r="BW1864" s="392"/>
      <c r="BX1864" s="392"/>
      <c r="BY1864" s="392"/>
      <c r="CA1864" s="248" t="s">
        <v>44</v>
      </c>
      <c r="CB1864" s="248" t="s">
        <v>398</v>
      </c>
      <c r="CC1864" s="248" t="str">
        <f t="shared" si="71"/>
        <v>Kushtia Bheramara</v>
      </c>
      <c r="CD1864" s="395"/>
      <c r="CE1864" s="395"/>
      <c r="CF1864" s="395"/>
      <c r="CG1864" s="395"/>
      <c r="CH1864" s="395"/>
      <c r="CI1864" s="395"/>
      <c r="CJ1864" s="395"/>
      <c r="CK1864" s="395"/>
      <c r="CN1864" s="248" t="s">
        <v>44</v>
      </c>
      <c r="CO1864" s="248" t="s">
        <v>398</v>
      </c>
      <c r="CP1864" s="248" t="str">
        <f t="shared" si="78"/>
        <v>Kushtia Bheramara</v>
      </c>
      <c r="CQ1864" s="395"/>
      <c r="CR1864" s="395"/>
      <c r="CS1864" s="395"/>
      <c r="CT1864" s="395"/>
      <c r="CU1864" s="395"/>
      <c r="CV1864" s="395"/>
      <c r="CW1864" s="395"/>
      <c r="CX1864" s="395"/>
      <c r="CZ1864" s="248" t="s">
        <v>44</v>
      </c>
      <c r="DA1864" s="248" t="s">
        <v>398</v>
      </c>
      <c r="DB1864" s="248" t="str">
        <f t="shared" si="72"/>
        <v>Kushtia Bheramara</v>
      </c>
      <c r="DC1864" s="365"/>
      <c r="DD1864"/>
      <c r="DE1864" s="248" t="s">
        <v>44</v>
      </c>
      <c r="DF1864" s="248" t="s">
        <v>398</v>
      </c>
      <c r="DG1864" s="248" t="str">
        <f t="shared" si="73"/>
        <v>Kushtia Bheramara</v>
      </c>
      <c r="DH1864" s="365"/>
      <c r="DI1864"/>
      <c r="DJ1864" s="248" t="s">
        <v>44</v>
      </c>
      <c r="DK1864" s="248" t="s">
        <v>398</v>
      </c>
      <c r="DL1864" s="248" t="str">
        <f t="shared" si="74"/>
        <v>Kushtia Bheramara</v>
      </c>
      <c r="DM1864" s="365"/>
      <c r="DN1864"/>
      <c r="DO1864" s="248" t="s">
        <v>44</v>
      </c>
      <c r="DP1864" s="248" t="s">
        <v>398</v>
      </c>
      <c r="DQ1864" s="248" t="str">
        <f t="shared" si="75"/>
        <v>Kushtia Bheramara</v>
      </c>
      <c r="DR1864" s="365"/>
    </row>
    <row r="1865" spans="1:122" ht="15" hidden="1" x14ac:dyDescent="0.25">
      <c r="A1865" s="248" t="s">
        <v>44</v>
      </c>
      <c r="B1865" s="248" t="s">
        <v>279</v>
      </c>
      <c r="C1865" s="248" t="str">
        <f t="shared" si="69"/>
        <v>Kushtia Daulatpur</v>
      </c>
      <c r="D1865" s="366"/>
      <c r="E1865" s="366"/>
      <c r="F1865" s="366"/>
      <c r="G1865" s="366"/>
      <c r="H1865" s="366"/>
      <c r="I1865" s="366"/>
      <c r="J1865" s="366"/>
      <c r="K1865" s="366"/>
      <c r="L1865" s="366"/>
      <c r="M1865" s="366"/>
      <c r="N1865" s="366"/>
      <c r="O1865" s="366"/>
      <c r="P1865" s="366"/>
      <c r="Q1865" s="366"/>
      <c r="R1865" s="366"/>
      <c r="S1865" s="181"/>
      <c r="T1865" s="181"/>
      <c r="U1865" s="248" t="s">
        <v>44</v>
      </c>
      <c r="V1865" s="248" t="s">
        <v>279</v>
      </c>
      <c r="W1865" s="248" t="str">
        <f t="shared" si="70"/>
        <v>Kushtia Daulatpur</v>
      </c>
      <c r="X1865" s="366"/>
      <c r="Y1865" s="366"/>
      <c r="Z1865" s="366"/>
      <c r="AA1865" s="366"/>
      <c r="AB1865" s="366"/>
      <c r="AC1865" s="366"/>
      <c r="AD1865" s="366"/>
      <c r="AE1865" s="366"/>
      <c r="AF1865" s="366"/>
      <c r="AG1865" s="366"/>
      <c r="AH1865" s="366"/>
      <c r="AI1865" s="366"/>
      <c r="AJ1865" s="366"/>
      <c r="AK1865" s="366"/>
      <c r="AL1865" s="366"/>
      <c r="AO1865" s="248" t="s">
        <v>44</v>
      </c>
      <c r="AP1865" s="248" t="s">
        <v>279</v>
      </c>
      <c r="AQ1865" s="248" t="str">
        <f t="shared" si="76"/>
        <v>Kushtia Daulatpur</v>
      </c>
      <c r="AR1865" s="392"/>
      <c r="AS1865" s="392"/>
      <c r="AT1865" s="392"/>
      <c r="AU1865" s="392"/>
      <c r="AV1865" s="392"/>
      <c r="AW1865" s="392"/>
      <c r="AX1865" s="392"/>
      <c r="AY1865" s="392"/>
      <c r="AZ1865" s="392"/>
      <c r="BA1865" s="392"/>
      <c r="BB1865" s="392"/>
      <c r="BC1865" s="392"/>
      <c r="BD1865" s="392"/>
      <c r="BE1865" s="392"/>
      <c r="BF1865" s="392"/>
      <c r="BH1865" s="248" t="s">
        <v>44</v>
      </c>
      <c r="BI1865" s="248" t="s">
        <v>279</v>
      </c>
      <c r="BJ1865" s="248" t="str">
        <f t="shared" si="77"/>
        <v>Kushtia Daulatpur</v>
      </c>
      <c r="BK1865" s="392"/>
      <c r="BL1865" s="392"/>
      <c r="BM1865" s="392"/>
      <c r="BN1865" s="392"/>
      <c r="BO1865" s="392"/>
      <c r="BP1865" s="392"/>
      <c r="BQ1865" s="392"/>
      <c r="BR1865" s="392"/>
      <c r="BS1865" s="392"/>
      <c r="BT1865" s="392"/>
      <c r="BU1865" s="392"/>
      <c r="BV1865" s="392"/>
      <c r="BW1865" s="392"/>
      <c r="BX1865" s="392"/>
      <c r="BY1865" s="392"/>
      <c r="CA1865" s="248" t="s">
        <v>44</v>
      </c>
      <c r="CB1865" s="248" t="s">
        <v>279</v>
      </c>
      <c r="CC1865" s="248" t="str">
        <f t="shared" si="71"/>
        <v>Kushtia Daulatpur</v>
      </c>
      <c r="CD1865" s="395"/>
      <c r="CE1865" s="395"/>
      <c r="CF1865" s="395"/>
      <c r="CG1865" s="395"/>
      <c r="CH1865" s="395"/>
      <c r="CI1865" s="395"/>
      <c r="CJ1865" s="395"/>
      <c r="CK1865" s="395"/>
      <c r="CN1865" s="248" t="s">
        <v>44</v>
      </c>
      <c r="CO1865" s="248" t="s">
        <v>279</v>
      </c>
      <c r="CP1865" s="248" t="str">
        <f t="shared" si="78"/>
        <v>Kushtia Daulatpur</v>
      </c>
      <c r="CQ1865" s="395"/>
      <c r="CR1865" s="395"/>
      <c r="CS1865" s="395"/>
      <c r="CT1865" s="395"/>
      <c r="CU1865" s="395"/>
      <c r="CV1865" s="395"/>
      <c r="CW1865" s="395"/>
      <c r="CX1865" s="395"/>
      <c r="CZ1865" s="248" t="s">
        <v>44</v>
      </c>
      <c r="DA1865" s="248" t="s">
        <v>279</v>
      </c>
      <c r="DB1865" s="248" t="str">
        <f t="shared" si="72"/>
        <v>Kushtia Daulatpur</v>
      </c>
      <c r="DC1865" s="365"/>
      <c r="DD1865"/>
      <c r="DE1865" s="248" t="s">
        <v>44</v>
      </c>
      <c r="DF1865" s="248" t="s">
        <v>279</v>
      </c>
      <c r="DG1865" s="248" t="str">
        <f t="shared" si="73"/>
        <v>Kushtia Daulatpur</v>
      </c>
      <c r="DH1865" s="365"/>
      <c r="DI1865"/>
      <c r="DJ1865" s="248" t="s">
        <v>44</v>
      </c>
      <c r="DK1865" s="248" t="s">
        <v>279</v>
      </c>
      <c r="DL1865" s="248" t="str">
        <f t="shared" si="74"/>
        <v>Kushtia Daulatpur</v>
      </c>
      <c r="DM1865" s="365"/>
      <c r="DN1865"/>
      <c r="DO1865" s="248" t="s">
        <v>44</v>
      </c>
      <c r="DP1865" s="248" t="s">
        <v>279</v>
      </c>
      <c r="DQ1865" s="248" t="str">
        <f t="shared" si="75"/>
        <v>Kushtia Daulatpur</v>
      </c>
      <c r="DR1865" s="365"/>
    </row>
    <row r="1866" spans="1:122" ht="15" hidden="1" x14ac:dyDescent="0.25">
      <c r="A1866" s="248" t="s">
        <v>44</v>
      </c>
      <c r="B1866" s="248" t="s">
        <v>399</v>
      </c>
      <c r="C1866" s="248" t="str">
        <f t="shared" si="69"/>
        <v>Kushtia Khoksha</v>
      </c>
      <c r="D1866" s="366"/>
      <c r="E1866" s="366"/>
      <c r="F1866" s="366"/>
      <c r="G1866" s="366"/>
      <c r="H1866" s="366"/>
      <c r="I1866" s="366"/>
      <c r="J1866" s="366"/>
      <c r="K1866" s="366"/>
      <c r="L1866" s="366"/>
      <c r="M1866" s="366"/>
      <c r="N1866" s="366"/>
      <c r="O1866" s="366"/>
      <c r="P1866" s="366"/>
      <c r="Q1866" s="366"/>
      <c r="R1866" s="366"/>
      <c r="S1866" s="181"/>
      <c r="T1866" s="181"/>
      <c r="U1866" s="248" t="s">
        <v>44</v>
      </c>
      <c r="V1866" s="248" t="s">
        <v>399</v>
      </c>
      <c r="W1866" s="248" t="str">
        <f t="shared" si="70"/>
        <v>Kushtia Khoksha</v>
      </c>
      <c r="X1866" s="366"/>
      <c r="Y1866" s="366"/>
      <c r="Z1866" s="366"/>
      <c r="AA1866" s="366"/>
      <c r="AB1866" s="366"/>
      <c r="AC1866" s="366"/>
      <c r="AD1866" s="366"/>
      <c r="AE1866" s="366"/>
      <c r="AF1866" s="366"/>
      <c r="AG1866" s="366"/>
      <c r="AH1866" s="366"/>
      <c r="AI1866" s="366"/>
      <c r="AJ1866" s="366"/>
      <c r="AK1866" s="366"/>
      <c r="AL1866" s="366"/>
      <c r="AO1866" s="248" t="s">
        <v>44</v>
      </c>
      <c r="AP1866" s="248" t="s">
        <v>399</v>
      </c>
      <c r="AQ1866" s="248" t="str">
        <f t="shared" si="76"/>
        <v>Kushtia Khoksha</v>
      </c>
      <c r="AR1866" s="392"/>
      <c r="AS1866" s="392"/>
      <c r="AT1866" s="392"/>
      <c r="AU1866" s="392"/>
      <c r="AV1866" s="392"/>
      <c r="AW1866" s="392"/>
      <c r="AX1866" s="392"/>
      <c r="AY1866" s="392"/>
      <c r="AZ1866" s="392"/>
      <c r="BA1866" s="392"/>
      <c r="BB1866" s="392"/>
      <c r="BC1866" s="392"/>
      <c r="BD1866" s="392"/>
      <c r="BE1866" s="392"/>
      <c r="BF1866" s="392"/>
      <c r="BH1866" s="248" t="s">
        <v>44</v>
      </c>
      <c r="BI1866" s="248" t="s">
        <v>399</v>
      </c>
      <c r="BJ1866" s="248" t="str">
        <f t="shared" si="77"/>
        <v>Kushtia Khoksha</v>
      </c>
      <c r="BK1866" s="392"/>
      <c r="BL1866" s="392"/>
      <c r="BM1866" s="392"/>
      <c r="BN1866" s="392"/>
      <c r="BO1866" s="392"/>
      <c r="BP1866" s="392"/>
      <c r="BQ1866" s="392"/>
      <c r="BR1866" s="392"/>
      <c r="BS1866" s="392"/>
      <c r="BT1866" s="392"/>
      <c r="BU1866" s="392"/>
      <c r="BV1866" s="392"/>
      <c r="BW1866" s="392"/>
      <c r="BX1866" s="392"/>
      <c r="BY1866" s="392"/>
      <c r="CA1866" s="248" t="s">
        <v>44</v>
      </c>
      <c r="CB1866" s="248" t="s">
        <v>399</v>
      </c>
      <c r="CC1866" s="248" t="str">
        <f t="shared" si="71"/>
        <v>Kushtia Khoksha</v>
      </c>
      <c r="CD1866" s="395"/>
      <c r="CE1866" s="395"/>
      <c r="CF1866" s="395"/>
      <c r="CG1866" s="395"/>
      <c r="CH1866" s="395"/>
      <c r="CI1866" s="395"/>
      <c r="CJ1866" s="395"/>
      <c r="CK1866" s="395"/>
      <c r="CN1866" s="248" t="s">
        <v>44</v>
      </c>
      <c r="CO1866" s="248" t="s">
        <v>399</v>
      </c>
      <c r="CP1866" s="248" t="str">
        <f t="shared" si="78"/>
        <v>Kushtia Khoksha</v>
      </c>
      <c r="CQ1866" s="395"/>
      <c r="CR1866" s="395"/>
      <c r="CS1866" s="395"/>
      <c r="CT1866" s="395"/>
      <c r="CU1866" s="395"/>
      <c r="CV1866" s="395"/>
      <c r="CW1866" s="395"/>
      <c r="CX1866" s="395"/>
      <c r="CZ1866" s="248" t="s">
        <v>44</v>
      </c>
      <c r="DA1866" s="248" t="s">
        <v>399</v>
      </c>
      <c r="DB1866" s="248" t="str">
        <f t="shared" si="72"/>
        <v>Kushtia Khoksha</v>
      </c>
      <c r="DC1866" s="365"/>
      <c r="DD1866"/>
      <c r="DE1866" s="248" t="s">
        <v>44</v>
      </c>
      <c r="DF1866" s="248" t="s">
        <v>399</v>
      </c>
      <c r="DG1866" s="248" t="str">
        <f t="shared" si="73"/>
        <v>Kushtia Khoksha</v>
      </c>
      <c r="DH1866" s="365"/>
      <c r="DI1866"/>
      <c r="DJ1866" s="248" t="s">
        <v>44</v>
      </c>
      <c r="DK1866" s="248" t="s">
        <v>399</v>
      </c>
      <c r="DL1866" s="248" t="str">
        <f t="shared" si="74"/>
        <v>Kushtia Khoksha</v>
      </c>
      <c r="DM1866" s="365"/>
      <c r="DN1866"/>
      <c r="DO1866" s="248" t="s">
        <v>44</v>
      </c>
      <c r="DP1866" s="248" t="s">
        <v>399</v>
      </c>
      <c r="DQ1866" s="248" t="str">
        <f t="shared" si="75"/>
        <v>Kushtia Khoksha</v>
      </c>
      <c r="DR1866" s="365"/>
    </row>
    <row r="1867" spans="1:122" ht="15" hidden="1" x14ac:dyDescent="0.25">
      <c r="A1867" s="248" t="s">
        <v>44</v>
      </c>
      <c r="B1867" s="248" t="s">
        <v>400</v>
      </c>
      <c r="C1867" s="248" t="str">
        <f t="shared" ref="C1867:C1980" si="79">A1867&amp;" "&amp;B1867</f>
        <v>Kushtia Kumarkhali</v>
      </c>
      <c r="D1867" s="366"/>
      <c r="E1867" s="366"/>
      <c r="F1867" s="366"/>
      <c r="G1867" s="366"/>
      <c r="H1867" s="366"/>
      <c r="I1867" s="366"/>
      <c r="J1867" s="366"/>
      <c r="K1867" s="366"/>
      <c r="L1867" s="366"/>
      <c r="M1867" s="366"/>
      <c r="N1867" s="366"/>
      <c r="O1867" s="366"/>
      <c r="P1867" s="366"/>
      <c r="Q1867" s="366"/>
      <c r="R1867" s="366"/>
      <c r="S1867" s="181"/>
      <c r="T1867" s="181"/>
      <c r="U1867" s="248" t="s">
        <v>44</v>
      </c>
      <c r="V1867" s="248" t="s">
        <v>400</v>
      </c>
      <c r="W1867" s="248" t="str">
        <f t="shared" ref="W1867:W1980" si="80">U1867&amp;" "&amp;V1867</f>
        <v>Kushtia Kumarkhali</v>
      </c>
      <c r="X1867" s="366"/>
      <c r="Y1867" s="366"/>
      <c r="Z1867" s="366"/>
      <c r="AA1867" s="366"/>
      <c r="AB1867" s="366"/>
      <c r="AC1867" s="366"/>
      <c r="AD1867" s="366"/>
      <c r="AE1867" s="366"/>
      <c r="AF1867" s="366"/>
      <c r="AG1867" s="366"/>
      <c r="AH1867" s="366"/>
      <c r="AI1867" s="366"/>
      <c r="AJ1867" s="366"/>
      <c r="AK1867" s="366"/>
      <c r="AL1867" s="366"/>
      <c r="AO1867" s="248" t="s">
        <v>44</v>
      </c>
      <c r="AP1867" s="248" t="s">
        <v>400</v>
      </c>
      <c r="AQ1867" s="248" t="str">
        <f t="shared" si="76"/>
        <v>Kushtia Kumarkhali</v>
      </c>
      <c r="AR1867" s="392"/>
      <c r="AS1867" s="392"/>
      <c r="AT1867" s="392"/>
      <c r="AU1867" s="392"/>
      <c r="AV1867" s="392"/>
      <c r="AW1867" s="392"/>
      <c r="AX1867" s="392"/>
      <c r="AY1867" s="392"/>
      <c r="AZ1867" s="392"/>
      <c r="BA1867" s="392"/>
      <c r="BB1867" s="392"/>
      <c r="BC1867" s="392"/>
      <c r="BD1867" s="392"/>
      <c r="BE1867" s="392"/>
      <c r="BF1867" s="392"/>
      <c r="BH1867" s="248" t="s">
        <v>44</v>
      </c>
      <c r="BI1867" s="248" t="s">
        <v>400</v>
      </c>
      <c r="BJ1867" s="248" t="str">
        <f t="shared" si="77"/>
        <v>Kushtia Kumarkhali</v>
      </c>
      <c r="BK1867" s="392"/>
      <c r="BL1867" s="392"/>
      <c r="BM1867" s="392"/>
      <c r="BN1867" s="392"/>
      <c r="BO1867" s="392"/>
      <c r="BP1867" s="392"/>
      <c r="BQ1867" s="392"/>
      <c r="BR1867" s="392"/>
      <c r="BS1867" s="392"/>
      <c r="BT1867" s="392"/>
      <c r="BU1867" s="392"/>
      <c r="BV1867" s="392"/>
      <c r="BW1867" s="392"/>
      <c r="BX1867" s="392"/>
      <c r="BY1867" s="392"/>
      <c r="CA1867" s="248" t="s">
        <v>44</v>
      </c>
      <c r="CB1867" s="248" t="s">
        <v>400</v>
      </c>
      <c r="CC1867" s="248" t="str">
        <f t="shared" si="71"/>
        <v>Kushtia Kumarkhali</v>
      </c>
      <c r="CD1867" s="395"/>
      <c r="CE1867" s="395"/>
      <c r="CF1867" s="395"/>
      <c r="CG1867" s="395"/>
      <c r="CH1867" s="395"/>
      <c r="CI1867" s="395"/>
      <c r="CJ1867" s="395"/>
      <c r="CK1867" s="395"/>
      <c r="CN1867" s="248" t="s">
        <v>44</v>
      </c>
      <c r="CO1867" s="248" t="s">
        <v>400</v>
      </c>
      <c r="CP1867" s="248" t="str">
        <f t="shared" si="78"/>
        <v>Kushtia Kumarkhali</v>
      </c>
      <c r="CQ1867" s="395"/>
      <c r="CR1867" s="395"/>
      <c r="CS1867" s="395"/>
      <c r="CT1867" s="395"/>
      <c r="CU1867" s="395"/>
      <c r="CV1867" s="395"/>
      <c r="CW1867" s="395"/>
      <c r="CX1867" s="395"/>
      <c r="CZ1867" s="248" t="s">
        <v>44</v>
      </c>
      <c r="DA1867" s="248" t="s">
        <v>400</v>
      </c>
      <c r="DB1867" s="248" t="str">
        <f t="shared" si="72"/>
        <v>Kushtia Kumarkhali</v>
      </c>
      <c r="DC1867" s="365"/>
      <c r="DD1867"/>
      <c r="DE1867" s="248" t="s">
        <v>44</v>
      </c>
      <c r="DF1867" s="248" t="s">
        <v>400</v>
      </c>
      <c r="DG1867" s="248" t="str">
        <f t="shared" si="73"/>
        <v>Kushtia Kumarkhali</v>
      </c>
      <c r="DH1867" s="365"/>
      <c r="DI1867"/>
      <c r="DJ1867" s="248" t="s">
        <v>44</v>
      </c>
      <c r="DK1867" s="248" t="s">
        <v>400</v>
      </c>
      <c r="DL1867" s="248" t="str">
        <f t="shared" si="74"/>
        <v>Kushtia Kumarkhali</v>
      </c>
      <c r="DM1867" s="365"/>
      <c r="DN1867"/>
      <c r="DO1867" s="248" t="s">
        <v>44</v>
      </c>
      <c r="DP1867" s="248" t="s">
        <v>400</v>
      </c>
      <c r="DQ1867" s="248" t="str">
        <f t="shared" si="75"/>
        <v>Kushtia Kumarkhali</v>
      </c>
      <c r="DR1867" s="365"/>
    </row>
    <row r="1868" spans="1:122" ht="15" hidden="1" x14ac:dyDescent="0.25">
      <c r="A1868" s="248" t="s">
        <v>44</v>
      </c>
      <c r="B1868" s="248" t="s">
        <v>949</v>
      </c>
      <c r="C1868" s="248" t="str">
        <f t="shared" si="79"/>
        <v>Kushtia Kushtia DOTs Corner</v>
      </c>
      <c r="D1868" s="366"/>
      <c r="E1868" s="366"/>
      <c r="F1868" s="366"/>
      <c r="G1868" s="366"/>
      <c r="H1868" s="366"/>
      <c r="I1868" s="366"/>
      <c r="J1868" s="366"/>
      <c r="K1868" s="366"/>
      <c r="L1868" s="366"/>
      <c r="M1868" s="366"/>
      <c r="N1868" s="366"/>
      <c r="O1868" s="366"/>
      <c r="P1868" s="366"/>
      <c r="Q1868" s="366"/>
      <c r="R1868" s="366"/>
      <c r="S1868" s="181"/>
      <c r="T1868" s="181"/>
      <c r="U1868" s="248" t="s">
        <v>44</v>
      </c>
      <c r="V1868" s="248" t="s">
        <v>949</v>
      </c>
      <c r="W1868" s="248" t="str">
        <f t="shared" si="80"/>
        <v>Kushtia Kushtia DOTs Corner</v>
      </c>
      <c r="X1868" s="366"/>
      <c r="Y1868" s="366"/>
      <c r="Z1868" s="366"/>
      <c r="AA1868" s="366"/>
      <c r="AB1868" s="366"/>
      <c r="AC1868" s="366"/>
      <c r="AD1868" s="366"/>
      <c r="AE1868" s="366"/>
      <c r="AF1868" s="366"/>
      <c r="AG1868" s="366"/>
      <c r="AH1868" s="366"/>
      <c r="AI1868" s="366"/>
      <c r="AJ1868" s="366"/>
      <c r="AK1868" s="366"/>
      <c r="AL1868" s="366"/>
      <c r="AO1868" s="248" t="s">
        <v>44</v>
      </c>
      <c r="AP1868" s="248" t="s">
        <v>949</v>
      </c>
      <c r="AQ1868" s="248" t="str">
        <f t="shared" si="76"/>
        <v>Kushtia Kushtia DOTs Corner</v>
      </c>
      <c r="AR1868" s="392"/>
      <c r="AS1868" s="392"/>
      <c r="AT1868" s="392"/>
      <c r="AU1868" s="392"/>
      <c r="AV1868" s="392"/>
      <c r="AW1868" s="392"/>
      <c r="AX1868" s="392"/>
      <c r="AY1868" s="392"/>
      <c r="AZ1868" s="392"/>
      <c r="BA1868" s="392"/>
      <c r="BB1868" s="392"/>
      <c r="BC1868" s="392"/>
      <c r="BD1868" s="392"/>
      <c r="BE1868" s="392"/>
      <c r="BF1868" s="392"/>
      <c r="BH1868" s="248" t="s">
        <v>44</v>
      </c>
      <c r="BI1868" s="248" t="s">
        <v>949</v>
      </c>
      <c r="BJ1868" s="248" t="str">
        <f t="shared" si="77"/>
        <v>Kushtia Kushtia DOTs Corner</v>
      </c>
      <c r="BK1868" s="392"/>
      <c r="BL1868" s="392"/>
      <c r="BM1868" s="392"/>
      <c r="BN1868" s="392"/>
      <c r="BO1868" s="392"/>
      <c r="BP1868" s="392"/>
      <c r="BQ1868" s="392"/>
      <c r="BR1868" s="392"/>
      <c r="BS1868" s="392"/>
      <c r="BT1868" s="392"/>
      <c r="BU1868" s="392"/>
      <c r="BV1868" s="392"/>
      <c r="BW1868" s="392"/>
      <c r="BX1868" s="392"/>
      <c r="BY1868" s="392"/>
      <c r="CA1868" s="248" t="s">
        <v>44</v>
      </c>
      <c r="CB1868" s="248" t="s">
        <v>949</v>
      </c>
      <c r="CC1868" s="248" t="str">
        <f t="shared" si="71"/>
        <v>Kushtia Kushtia DOTs Corner</v>
      </c>
      <c r="CD1868" s="395"/>
      <c r="CE1868" s="395"/>
      <c r="CF1868" s="395"/>
      <c r="CG1868" s="395"/>
      <c r="CH1868" s="395"/>
      <c r="CI1868" s="395"/>
      <c r="CJ1868" s="395"/>
      <c r="CK1868" s="395"/>
      <c r="CN1868" s="248" t="s">
        <v>44</v>
      </c>
      <c r="CO1868" s="248" t="s">
        <v>949</v>
      </c>
      <c r="CP1868" s="248" t="str">
        <f t="shared" si="78"/>
        <v>Kushtia Kushtia DOTs Corner</v>
      </c>
      <c r="CQ1868" s="395"/>
      <c r="CR1868" s="395"/>
      <c r="CS1868" s="395"/>
      <c r="CT1868" s="395"/>
      <c r="CU1868" s="395"/>
      <c r="CV1868" s="395"/>
      <c r="CW1868" s="395"/>
      <c r="CX1868" s="395"/>
      <c r="CZ1868" s="248" t="s">
        <v>44</v>
      </c>
      <c r="DA1868" s="248" t="s">
        <v>949</v>
      </c>
      <c r="DB1868" s="248" t="str">
        <f t="shared" si="72"/>
        <v>Kushtia Kushtia DOTs Corner</v>
      </c>
      <c r="DC1868" s="365"/>
      <c r="DD1868"/>
      <c r="DE1868" s="248" t="s">
        <v>44</v>
      </c>
      <c r="DF1868" s="248" t="s">
        <v>949</v>
      </c>
      <c r="DG1868" s="248" t="str">
        <f t="shared" si="73"/>
        <v>Kushtia Kushtia DOTs Corner</v>
      </c>
      <c r="DH1868" s="365"/>
      <c r="DI1868"/>
      <c r="DJ1868" s="248" t="s">
        <v>44</v>
      </c>
      <c r="DK1868" s="248" t="s">
        <v>949</v>
      </c>
      <c r="DL1868" s="248" t="str">
        <f t="shared" si="74"/>
        <v>Kushtia Kushtia DOTs Corner</v>
      </c>
      <c r="DM1868" s="365"/>
      <c r="DN1868"/>
      <c r="DO1868" s="248" t="s">
        <v>44</v>
      </c>
      <c r="DP1868" s="248" t="s">
        <v>949</v>
      </c>
      <c r="DQ1868" s="248" t="str">
        <f t="shared" si="75"/>
        <v>Kushtia Kushtia DOTs Corner</v>
      </c>
      <c r="DR1868" s="365"/>
    </row>
    <row r="1869" spans="1:122" ht="15" hidden="1" x14ac:dyDescent="0.25">
      <c r="A1869" s="248" t="s">
        <v>44</v>
      </c>
      <c r="B1869" s="227" t="s">
        <v>401</v>
      </c>
      <c r="C1869" s="248" t="str">
        <f t="shared" si="79"/>
        <v>Kushtia Kushtia Sadar</v>
      </c>
      <c r="D1869" s="366"/>
      <c r="E1869" s="366"/>
      <c r="F1869" s="366"/>
      <c r="G1869" s="366"/>
      <c r="H1869" s="366"/>
      <c r="I1869" s="366"/>
      <c r="J1869" s="366"/>
      <c r="K1869" s="366"/>
      <c r="L1869" s="366"/>
      <c r="M1869" s="366"/>
      <c r="N1869" s="366"/>
      <c r="O1869" s="366"/>
      <c r="P1869" s="366"/>
      <c r="Q1869" s="366"/>
      <c r="R1869" s="366"/>
      <c r="S1869" s="181"/>
      <c r="T1869" s="181"/>
      <c r="U1869" s="248" t="s">
        <v>44</v>
      </c>
      <c r="V1869" s="227" t="s">
        <v>401</v>
      </c>
      <c r="W1869" s="248" t="str">
        <f t="shared" si="80"/>
        <v>Kushtia Kushtia Sadar</v>
      </c>
      <c r="X1869" s="366"/>
      <c r="Y1869" s="366"/>
      <c r="Z1869" s="366"/>
      <c r="AA1869" s="366"/>
      <c r="AB1869" s="366"/>
      <c r="AC1869" s="366"/>
      <c r="AD1869" s="366"/>
      <c r="AE1869" s="366"/>
      <c r="AF1869" s="366"/>
      <c r="AG1869" s="366"/>
      <c r="AH1869" s="366"/>
      <c r="AI1869" s="366"/>
      <c r="AJ1869" s="366"/>
      <c r="AK1869" s="366"/>
      <c r="AL1869" s="366"/>
      <c r="AO1869" s="248" t="s">
        <v>44</v>
      </c>
      <c r="AP1869" s="227" t="s">
        <v>401</v>
      </c>
      <c r="AQ1869" s="248" t="str">
        <f t="shared" si="76"/>
        <v>Kushtia Kushtia Sadar</v>
      </c>
      <c r="AR1869" s="392"/>
      <c r="AS1869" s="392"/>
      <c r="AT1869" s="392"/>
      <c r="AU1869" s="392"/>
      <c r="AV1869" s="392"/>
      <c r="AW1869" s="392"/>
      <c r="AX1869" s="392"/>
      <c r="AY1869" s="392"/>
      <c r="AZ1869" s="392"/>
      <c r="BA1869" s="392"/>
      <c r="BB1869" s="392"/>
      <c r="BC1869" s="392"/>
      <c r="BD1869" s="392"/>
      <c r="BE1869" s="392"/>
      <c r="BF1869" s="392"/>
      <c r="BH1869" s="248" t="s">
        <v>44</v>
      </c>
      <c r="BI1869" s="227" t="s">
        <v>401</v>
      </c>
      <c r="BJ1869" s="248" t="str">
        <f t="shared" si="77"/>
        <v>Kushtia Kushtia Sadar</v>
      </c>
      <c r="BK1869" s="392"/>
      <c r="BL1869" s="392"/>
      <c r="BM1869" s="392"/>
      <c r="BN1869" s="392"/>
      <c r="BO1869" s="392"/>
      <c r="BP1869" s="392"/>
      <c r="BQ1869" s="392"/>
      <c r="BR1869" s="392"/>
      <c r="BS1869" s="392"/>
      <c r="BT1869" s="392"/>
      <c r="BU1869" s="392"/>
      <c r="BV1869" s="392"/>
      <c r="BW1869" s="392"/>
      <c r="BX1869" s="392"/>
      <c r="BY1869" s="392"/>
      <c r="CA1869" s="248" t="s">
        <v>44</v>
      </c>
      <c r="CB1869" s="227" t="s">
        <v>401</v>
      </c>
      <c r="CC1869" s="248" t="str">
        <f t="shared" si="71"/>
        <v>Kushtia Kushtia Sadar</v>
      </c>
      <c r="CD1869" s="395"/>
      <c r="CE1869" s="395"/>
      <c r="CF1869" s="395"/>
      <c r="CG1869" s="395"/>
      <c r="CH1869" s="395"/>
      <c r="CI1869" s="395"/>
      <c r="CJ1869" s="395"/>
      <c r="CK1869" s="395"/>
      <c r="CN1869" s="248" t="s">
        <v>44</v>
      </c>
      <c r="CO1869" s="227" t="s">
        <v>401</v>
      </c>
      <c r="CP1869" s="248" t="str">
        <f t="shared" si="78"/>
        <v>Kushtia Kushtia Sadar</v>
      </c>
      <c r="CQ1869" s="395"/>
      <c r="CR1869" s="395"/>
      <c r="CS1869" s="395"/>
      <c r="CT1869" s="395"/>
      <c r="CU1869" s="395"/>
      <c r="CV1869" s="395"/>
      <c r="CW1869" s="395"/>
      <c r="CX1869" s="395"/>
      <c r="CZ1869" s="248" t="s">
        <v>44</v>
      </c>
      <c r="DA1869" s="227" t="s">
        <v>401</v>
      </c>
      <c r="DB1869" s="248" t="str">
        <f t="shared" si="72"/>
        <v>Kushtia Kushtia Sadar</v>
      </c>
      <c r="DC1869" s="365"/>
      <c r="DD1869"/>
      <c r="DE1869" s="248" t="s">
        <v>44</v>
      </c>
      <c r="DF1869" s="227" t="s">
        <v>401</v>
      </c>
      <c r="DG1869" s="248" t="str">
        <f t="shared" si="73"/>
        <v>Kushtia Kushtia Sadar</v>
      </c>
      <c r="DH1869" s="365"/>
      <c r="DI1869"/>
      <c r="DJ1869" s="248" t="s">
        <v>44</v>
      </c>
      <c r="DK1869" s="227" t="s">
        <v>401</v>
      </c>
      <c r="DL1869" s="248" t="str">
        <f t="shared" si="74"/>
        <v>Kushtia Kushtia Sadar</v>
      </c>
      <c r="DM1869" s="365"/>
      <c r="DN1869"/>
      <c r="DO1869" s="248" t="s">
        <v>44</v>
      </c>
      <c r="DP1869" s="227" t="s">
        <v>401</v>
      </c>
      <c r="DQ1869" s="248" t="str">
        <f t="shared" si="75"/>
        <v>Kushtia Kushtia Sadar</v>
      </c>
      <c r="DR1869" s="365"/>
    </row>
    <row r="1870" spans="1:122" ht="15" hidden="1" x14ac:dyDescent="0.25">
      <c r="A1870" s="248" t="s">
        <v>44</v>
      </c>
      <c r="B1870" s="248" t="s">
        <v>402</v>
      </c>
      <c r="C1870" s="248" t="str">
        <f t="shared" si="79"/>
        <v>Kushtia Mirpur</v>
      </c>
      <c r="D1870" s="366"/>
      <c r="E1870" s="366"/>
      <c r="F1870" s="366"/>
      <c r="G1870" s="366"/>
      <c r="H1870" s="366"/>
      <c r="I1870" s="366"/>
      <c r="J1870" s="366"/>
      <c r="K1870" s="366"/>
      <c r="L1870" s="366"/>
      <c r="M1870" s="366"/>
      <c r="N1870" s="366"/>
      <c r="O1870" s="366"/>
      <c r="P1870" s="366"/>
      <c r="Q1870" s="366"/>
      <c r="R1870" s="366"/>
      <c r="S1870" s="181"/>
      <c r="T1870" s="181"/>
      <c r="U1870" s="248" t="s">
        <v>44</v>
      </c>
      <c r="V1870" s="248" t="s">
        <v>402</v>
      </c>
      <c r="W1870" s="248" t="str">
        <f t="shared" si="80"/>
        <v>Kushtia Mirpur</v>
      </c>
      <c r="X1870" s="366"/>
      <c r="Y1870" s="366"/>
      <c r="Z1870" s="366"/>
      <c r="AA1870" s="366"/>
      <c r="AB1870" s="366"/>
      <c r="AC1870" s="366"/>
      <c r="AD1870" s="366"/>
      <c r="AE1870" s="366"/>
      <c r="AF1870" s="366"/>
      <c r="AG1870" s="366"/>
      <c r="AH1870" s="366"/>
      <c r="AI1870" s="366"/>
      <c r="AJ1870" s="366"/>
      <c r="AK1870" s="366"/>
      <c r="AL1870" s="366"/>
      <c r="AO1870" s="248" t="s">
        <v>44</v>
      </c>
      <c r="AP1870" s="248" t="s">
        <v>402</v>
      </c>
      <c r="AQ1870" s="248" t="str">
        <f t="shared" si="76"/>
        <v>Kushtia Mirpur</v>
      </c>
      <c r="AR1870" s="392"/>
      <c r="AS1870" s="392"/>
      <c r="AT1870" s="392"/>
      <c r="AU1870" s="392"/>
      <c r="AV1870" s="392"/>
      <c r="AW1870" s="392"/>
      <c r="AX1870" s="392"/>
      <c r="AY1870" s="392"/>
      <c r="AZ1870" s="392"/>
      <c r="BA1870" s="392"/>
      <c r="BB1870" s="392"/>
      <c r="BC1870" s="392"/>
      <c r="BD1870" s="392"/>
      <c r="BE1870" s="392"/>
      <c r="BF1870" s="392"/>
      <c r="BH1870" s="248" t="s">
        <v>44</v>
      </c>
      <c r="BI1870" s="248" t="s">
        <v>402</v>
      </c>
      <c r="BJ1870" s="248" t="str">
        <f t="shared" si="77"/>
        <v>Kushtia Mirpur</v>
      </c>
      <c r="BK1870" s="392"/>
      <c r="BL1870" s="392"/>
      <c r="BM1870" s="392"/>
      <c r="BN1870" s="392"/>
      <c r="BO1870" s="392"/>
      <c r="BP1870" s="392"/>
      <c r="BQ1870" s="392"/>
      <c r="BR1870" s="392"/>
      <c r="BS1870" s="392"/>
      <c r="BT1870" s="392"/>
      <c r="BU1870" s="392"/>
      <c r="BV1870" s="392"/>
      <c r="BW1870" s="392"/>
      <c r="BX1870" s="392"/>
      <c r="BY1870" s="392"/>
      <c r="CA1870" s="248" t="s">
        <v>44</v>
      </c>
      <c r="CB1870" s="248" t="s">
        <v>402</v>
      </c>
      <c r="CC1870" s="248" t="str">
        <f t="shared" si="71"/>
        <v>Kushtia Mirpur</v>
      </c>
      <c r="CD1870" s="395"/>
      <c r="CE1870" s="395"/>
      <c r="CF1870" s="395"/>
      <c r="CG1870" s="395"/>
      <c r="CH1870" s="395"/>
      <c r="CI1870" s="395"/>
      <c r="CJ1870" s="395"/>
      <c r="CK1870" s="395"/>
      <c r="CN1870" s="248" t="s">
        <v>44</v>
      </c>
      <c r="CO1870" s="248" t="s">
        <v>402</v>
      </c>
      <c r="CP1870" s="248" t="str">
        <f t="shared" si="78"/>
        <v>Kushtia Mirpur</v>
      </c>
      <c r="CQ1870" s="395"/>
      <c r="CR1870" s="395"/>
      <c r="CS1870" s="395"/>
      <c r="CT1870" s="395"/>
      <c r="CU1870" s="395"/>
      <c r="CV1870" s="395"/>
      <c r="CW1870" s="395"/>
      <c r="CX1870" s="395"/>
      <c r="CZ1870" s="248" t="s">
        <v>44</v>
      </c>
      <c r="DA1870" s="248" t="s">
        <v>402</v>
      </c>
      <c r="DB1870" s="248" t="str">
        <f t="shared" si="72"/>
        <v>Kushtia Mirpur</v>
      </c>
      <c r="DC1870" s="365"/>
      <c r="DD1870"/>
      <c r="DE1870" s="248" t="s">
        <v>44</v>
      </c>
      <c r="DF1870" s="248" t="s">
        <v>402</v>
      </c>
      <c r="DG1870" s="248" t="str">
        <f t="shared" si="73"/>
        <v>Kushtia Mirpur</v>
      </c>
      <c r="DH1870" s="365"/>
      <c r="DI1870"/>
      <c r="DJ1870" s="248" t="s">
        <v>44</v>
      </c>
      <c r="DK1870" s="248" t="s">
        <v>402</v>
      </c>
      <c r="DL1870" s="248" t="str">
        <f t="shared" si="74"/>
        <v>Kushtia Mirpur</v>
      </c>
      <c r="DM1870" s="365"/>
      <c r="DN1870"/>
      <c r="DO1870" s="248" t="s">
        <v>44</v>
      </c>
      <c r="DP1870" s="248" t="s">
        <v>402</v>
      </c>
      <c r="DQ1870" s="248" t="str">
        <f t="shared" si="75"/>
        <v>Kushtia Mirpur</v>
      </c>
      <c r="DR1870" s="365"/>
    </row>
    <row r="1871" spans="1:122" ht="15" hidden="1" x14ac:dyDescent="0.25">
      <c r="A1871" s="248" t="s">
        <v>44</v>
      </c>
      <c r="B1871" s="249" t="s">
        <v>86</v>
      </c>
      <c r="C1871" s="248" t="str">
        <f t="shared" si="79"/>
        <v>Kushtia Prison</v>
      </c>
      <c r="D1871" s="366"/>
      <c r="E1871" s="366"/>
      <c r="F1871" s="366"/>
      <c r="G1871" s="366"/>
      <c r="H1871" s="366"/>
      <c r="I1871" s="366"/>
      <c r="J1871" s="366"/>
      <c r="K1871" s="366"/>
      <c r="L1871" s="366"/>
      <c r="M1871" s="366"/>
      <c r="N1871" s="366"/>
      <c r="O1871" s="366"/>
      <c r="P1871" s="366"/>
      <c r="Q1871" s="366"/>
      <c r="R1871" s="366"/>
      <c r="S1871" s="181"/>
      <c r="T1871" s="181"/>
      <c r="U1871" s="248" t="s">
        <v>44</v>
      </c>
      <c r="V1871" s="249" t="s">
        <v>86</v>
      </c>
      <c r="W1871" s="248" t="str">
        <f t="shared" si="80"/>
        <v>Kushtia Prison</v>
      </c>
      <c r="X1871" s="366"/>
      <c r="Y1871" s="366"/>
      <c r="Z1871" s="366"/>
      <c r="AA1871" s="366"/>
      <c r="AB1871" s="366"/>
      <c r="AC1871" s="366"/>
      <c r="AD1871" s="366"/>
      <c r="AE1871" s="366"/>
      <c r="AF1871" s="366"/>
      <c r="AG1871" s="366"/>
      <c r="AH1871" s="366"/>
      <c r="AI1871" s="366"/>
      <c r="AJ1871" s="366"/>
      <c r="AK1871" s="366"/>
      <c r="AL1871" s="366"/>
      <c r="AO1871" s="248" t="s">
        <v>44</v>
      </c>
      <c r="AP1871" s="249" t="s">
        <v>86</v>
      </c>
      <c r="AQ1871" s="248" t="str">
        <f t="shared" si="76"/>
        <v>Kushtia Prison</v>
      </c>
      <c r="AR1871" s="392"/>
      <c r="AS1871" s="392"/>
      <c r="AT1871" s="392"/>
      <c r="AU1871" s="392"/>
      <c r="AV1871" s="392"/>
      <c r="AW1871" s="392"/>
      <c r="AX1871" s="392"/>
      <c r="AY1871" s="392"/>
      <c r="AZ1871" s="392"/>
      <c r="BA1871" s="392"/>
      <c r="BB1871" s="392"/>
      <c r="BC1871" s="392"/>
      <c r="BD1871" s="392"/>
      <c r="BE1871" s="392"/>
      <c r="BF1871" s="392"/>
      <c r="BH1871" s="248" t="s">
        <v>44</v>
      </c>
      <c r="BI1871" s="249" t="s">
        <v>86</v>
      </c>
      <c r="BJ1871" s="248" t="str">
        <f t="shared" si="77"/>
        <v>Kushtia Prison</v>
      </c>
      <c r="BK1871" s="392"/>
      <c r="BL1871" s="392"/>
      <c r="BM1871" s="392"/>
      <c r="BN1871" s="392"/>
      <c r="BO1871" s="392"/>
      <c r="BP1871" s="392"/>
      <c r="BQ1871" s="392"/>
      <c r="BR1871" s="392"/>
      <c r="BS1871" s="392"/>
      <c r="BT1871" s="392"/>
      <c r="BU1871" s="392"/>
      <c r="BV1871" s="392"/>
      <c r="BW1871" s="392"/>
      <c r="BX1871" s="392"/>
      <c r="BY1871" s="392"/>
      <c r="CA1871" s="248" t="s">
        <v>44</v>
      </c>
      <c r="CB1871" s="249" t="s">
        <v>86</v>
      </c>
      <c r="CC1871" s="248" t="str">
        <f t="shared" si="71"/>
        <v>Kushtia Prison</v>
      </c>
      <c r="CD1871" s="395"/>
      <c r="CE1871" s="395"/>
      <c r="CF1871" s="395"/>
      <c r="CG1871" s="395"/>
      <c r="CH1871" s="395"/>
      <c r="CI1871" s="395"/>
      <c r="CJ1871" s="395"/>
      <c r="CK1871" s="395"/>
      <c r="CN1871" s="248" t="s">
        <v>44</v>
      </c>
      <c r="CO1871" s="249" t="s">
        <v>86</v>
      </c>
      <c r="CP1871" s="248" t="str">
        <f t="shared" si="78"/>
        <v>Kushtia Prison</v>
      </c>
      <c r="CQ1871" s="395"/>
      <c r="CR1871" s="395"/>
      <c r="CS1871" s="395"/>
      <c r="CT1871" s="395"/>
      <c r="CU1871" s="395"/>
      <c r="CV1871" s="395"/>
      <c r="CW1871" s="395"/>
      <c r="CX1871" s="395"/>
      <c r="CZ1871" s="248" t="s">
        <v>44</v>
      </c>
      <c r="DA1871" s="249" t="s">
        <v>86</v>
      </c>
      <c r="DB1871" s="248" t="str">
        <f t="shared" si="72"/>
        <v>Kushtia Prison</v>
      </c>
      <c r="DC1871" s="365"/>
      <c r="DD1871"/>
      <c r="DE1871" s="248" t="s">
        <v>44</v>
      </c>
      <c r="DF1871" s="249" t="s">
        <v>86</v>
      </c>
      <c r="DG1871" s="248" t="str">
        <f t="shared" si="73"/>
        <v>Kushtia Prison</v>
      </c>
      <c r="DH1871" s="365"/>
      <c r="DI1871"/>
      <c r="DJ1871" s="248" t="s">
        <v>44</v>
      </c>
      <c r="DK1871" s="249" t="s">
        <v>86</v>
      </c>
      <c r="DL1871" s="248" t="str">
        <f t="shared" si="74"/>
        <v>Kushtia Prison</v>
      </c>
      <c r="DM1871" s="365"/>
      <c r="DN1871"/>
      <c r="DO1871" s="248" t="s">
        <v>44</v>
      </c>
      <c r="DP1871" s="249" t="s">
        <v>86</v>
      </c>
      <c r="DQ1871" s="248" t="str">
        <f t="shared" si="75"/>
        <v>Kushtia Prison</v>
      </c>
      <c r="DR1871" s="365"/>
    </row>
    <row r="1872" spans="1:122" ht="15" hidden="1" x14ac:dyDescent="0.25">
      <c r="A1872" s="248" t="s">
        <v>48</v>
      </c>
      <c r="B1872" s="227" t="s">
        <v>403</v>
      </c>
      <c r="C1872" s="248" t="str">
        <f t="shared" si="79"/>
        <v>Magura Magura Sadar</v>
      </c>
      <c r="D1872" s="366"/>
      <c r="E1872" s="366"/>
      <c r="F1872" s="366"/>
      <c r="G1872" s="366"/>
      <c r="H1872" s="366"/>
      <c r="I1872" s="366"/>
      <c r="J1872" s="366"/>
      <c r="K1872" s="366"/>
      <c r="L1872" s="366"/>
      <c r="M1872" s="366"/>
      <c r="N1872" s="366"/>
      <c r="O1872" s="366"/>
      <c r="P1872" s="366"/>
      <c r="Q1872" s="366"/>
      <c r="R1872" s="366"/>
      <c r="S1872" s="177"/>
      <c r="T1872" s="177"/>
      <c r="U1872" s="248" t="s">
        <v>48</v>
      </c>
      <c r="V1872" s="227" t="s">
        <v>403</v>
      </c>
      <c r="W1872" s="248" t="str">
        <f t="shared" si="80"/>
        <v>Magura Magura Sadar</v>
      </c>
      <c r="X1872" s="366"/>
      <c r="Y1872" s="366"/>
      <c r="Z1872" s="366"/>
      <c r="AA1872" s="366"/>
      <c r="AB1872" s="366"/>
      <c r="AC1872" s="366"/>
      <c r="AD1872" s="366"/>
      <c r="AE1872" s="366"/>
      <c r="AF1872" s="366"/>
      <c r="AG1872" s="366"/>
      <c r="AH1872" s="366"/>
      <c r="AI1872" s="366"/>
      <c r="AJ1872" s="366"/>
      <c r="AK1872" s="366"/>
      <c r="AL1872" s="366"/>
      <c r="AO1872" s="248" t="s">
        <v>48</v>
      </c>
      <c r="AP1872" s="227" t="s">
        <v>403</v>
      </c>
      <c r="AQ1872" s="248" t="str">
        <f t="shared" si="76"/>
        <v>Magura Magura Sadar</v>
      </c>
      <c r="AR1872" s="392"/>
      <c r="AS1872" s="392"/>
      <c r="AT1872" s="392"/>
      <c r="AU1872" s="392"/>
      <c r="AV1872" s="392"/>
      <c r="AW1872" s="392"/>
      <c r="AX1872" s="392"/>
      <c r="AY1872" s="392"/>
      <c r="AZ1872" s="392"/>
      <c r="BA1872" s="392"/>
      <c r="BB1872" s="392"/>
      <c r="BC1872" s="392"/>
      <c r="BD1872" s="392"/>
      <c r="BE1872" s="392"/>
      <c r="BF1872" s="392"/>
      <c r="BH1872" s="248" t="s">
        <v>48</v>
      </c>
      <c r="BI1872" s="227" t="s">
        <v>403</v>
      </c>
      <c r="BJ1872" s="248" t="str">
        <f t="shared" si="77"/>
        <v>Magura Magura Sadar</v>
      </c>
      <c r="BK1872" s="392"/>
      <c r="BL1872" s="392"/>
      <c r="BM1872" s="392"/>
      <c r="BN1872" s="392"/>
      <c r="BO1872" s="392"/>
      <c r="BP1872" s="392"/>
      <c r="BQ1872" s="392"/>
      <c r="BR1872" s="392"/>
      <c r="BS1872" s="392"/>
      <c r="BT1872" s="392"/>
      <c r="BU1872" s="392"/>
      <c r="BV1872" s="392"/>
      <c r="BW1872" s="392"/>
      <c r="BX1872" s="392"/>
      <c r="BY1872" s="392"/>
      <c r="CA1872" s="248" t="s">
        <v>48</v>
      </c>
      <c r="CB1872" s="227" t="s">
        <v>403</v>
      </c>
      <c r="CC1872" s="248" t="str">
        <f t="shared" si="71"/>
        <v>Magura Magura Sadar</v>
      </c>
      <c r="CD1872" s="395"/>
      <c r="CE1872" s="395"/>
      <c r="CF1872" s="395"/>
      <c r="CG1872" s="395"/>
      <c r="CH1872" s="395"/>
      <c r="CI1872" s="395"/>
      <c r="CJ1872" s="395"/>
      <c r="CK1872" s="395"/>
      <c r="CN1872" s="248" t="s">
        <v>48</v>
      </c>
      <c r="CO1872" s="227" t="s">
        <v>403</v>
      </c>
      <c r="CP1872" s="248" t="str">
        <f t="shared" si="78"/>
        <v>Magura Magura Sadar</v>
      </c>
      <c r="CQ1872" s="395"/>
      <c r="CR1872" s="395"/>
      <c r="CS1872" s="395"/>
      <c r="CT1872" s="395"/>
      <c r="CU1872" s="395"/>
      <c r="CV1872" s="395"/>
      <c r="CW1872" s="395"/>
      <c r="CX1872" s="395"/>
      <c r="CZ1872" s="248" t="s">
        <v>48</v>
      </c>
      <c r="DA1872" s="227" t="s">
        <v>403</v>
      </c>
      <c r="DB1872" s="248" t="str">
        <f t="shared" si="72"/>
        <v>Magura Magura Sadar</v>
      </c>
      <c r="DC1872" s="365"/>
      <c r="DD1872"/>
      <c r="DE1872" s="248" t="s">
        <v>48</v>
      </c>
      <c r="DF1872" s="227" t="s">
        <v>403</v>
      </c>
      <c r="DG1872" s="248" t="str">
        <f t="shared" si="73"/>
        <v>Magura Magura Sadar</v>
      </c>
      <c r="DH1872" s="365"/>
      <c r="DI1872"/>
      <c r="DJ1872" s="248" t="s">
        <v>48</v>
      </c>
      <c r="DK1872" s="227" t="s">
        <v>403</v>
      </c>
      <c r="DL1872" s="248" t="str">
        <f t="shared" si="74"/>
        <v>Magura Magura Sadar</v>
      </c>
      <c r="DM1872" s="365"/>
      <c r="DN1872"/>
      <c r="DO1872" s="248" t="s">
        <v>48</v>
      </c>
      <c r="DP1872" s="227" t="s">
        <v>403</v>
      </c>
      <c r="DQ1872" s="248" t="str">
        <f t="shared" si="75"/>
        <v>Magura Magura Sadar</v>
      </c>
      <c r="DR1872" s="365"/>
    </row>
    <row r="1873" spans="1:122" ht="15" hidden="1" x14ac:dyDescent="0.25">
      <c r="A1873" s="248" t="s">
        <v>48</v>
      </c>
      <c r="B1873" s="248" t="s">
        <v>404</v>
      </c>
      <c r="C1873" s="248" t="str">
        <f t="shared" si="79"/>
        <v>Magura Mohammadpur</v>
      </c>
      <c r="D1873" s="366"/>
      <c r="E1873" s="366"/>
      <c r="F1873" s="366"/>
      <c r="G1873" s="366"/>
      <c r="H1873" s="366"/>
      <c r="I1873" s="366"/>
      <c r="J1873" s="366"/>
      <c r="K1873" s="366"/>
      <c r="L1873" s="366"/>
      <c r="M1873" s="366"/>
      <c r="N1873" s="366"/>
      <c r="O1873" s="366"/>
      <c r="P1873" s="366"/>
      <c r="Q1873" s="366"/>
      <c r="R1873" s="366"/>
      <c r="S1873" s="177"/>
      <c r="T1873" s="177"/>
      <c r="U1873" s="248" t="s">
        <v>48</v>
      </c>
      <c r="V1873" s="248" t="s">
        <v>404</v>
      </c>
      <c r="W1873" s="248" t="str">
        <f t="shared" si="80"/>
        <v>Magura Mohammadpur</v>
      </c>
      <c r="X1873" s="366"/>
      <c r="Y1873" s="366"/>
      <c r="Z1873" s="366"/>
      <c r="AA1873" s="366"/>
      <c r="AB1873" s="366"/>
      <c r="AC1873" s="366"/>
      <c r="AD1873" s="366"/>
      <c r="AE1873" s="366"/>
      <c r="AF1873" s="366"/>
      <c r="AG1873" s="366"/>
      <c r="AH1873" s="366"/>
      <c r="AI1873" s="366"/>
      <c r="AJ1873" s="366"/>
      <c r="AK1873" s="366"/>
      <c r="AL1873" s="366"/>
      <c r="AO1873" s="248" t="s">
        <v>48</v>
      </c>
      <c r="AP1873" s="248" t="s">
        <v>404</v>
      </c>
      <c r="AQ1873" s="248" t="str">
        <f t="shared" si="76"/>
        <v>Magura Mohammadpur</v>
      </c>
      <c r="AR1873" s="392"/>
      <c r="AS1873" s="392"/>
      <c r="AT1873" s="392"/>
      <c r="AU1873" s="392"/>
      <c r="AV1873" s="392"/>
      <c r="AW1873" s="392"/>
      <c r="AX1873" s="392"/>
      <c r="AY1873" s="392"/>
      <c r="AZ1873" s="392"/>
      <c r="BA1873" s="392"/>
      <c r="BB1873" s="392"/>
      <c r="BC1873" s="392"/>
      <c r="BD1873" s="392"/>
      <c r="BE1873" s="392"/>
      <c r="BF1873" s="392"/>
      <c r="BH1873" s="248" t="s">
        <v>48</v>
      </c>
      <c r="BI1873" s="248" t="s">
        <v>404</v>
      </c>
      <c r="BJ1873" s="248" t="str">
        <f t="shared" si="77"/>
        <v>Magura Mohammadpur</v>
      </c>
      <c r="BK1873" s="392"/>
      <c r="BL1873" s="392"/>
      <c r="BM1873" s="392"/>
      <c r="BN1873" s="392"/>
      <c r="BO1873" s="392"/>
      <c r="BP1873" s="392"/>
      <c r="BQ1873" s="392"/>
      <c r="BR1873" s="392"/>
      <c r="BS1873" s="392"/>
      <c r="BT1873" s="392"/>
      <c r="BU1873" s="392"/>
      <c r="BV1873" s="392"/>
      <c r="BW1873" s="392"/>
      <c r="BX1873" s="392"/>
      <c r="BY1873" s="392"/>
      <c r="CA1873" s="248" t="s">
        <v>48</v>
      </c>
      <c r="CB1873" s="248" t="s">
        <v>404</v>
      </c>
      <c r="CC1873" s="248" t="str">
        <f t="shared" si="71"/>
        <v>Magura Mohammadpur</v>
      </c>
      <c r="CD1873" s="395"/>
      <c r="CE1873" s="395"/>
      <c r="CF1873" s="395"/>
      <c r="CG1873" s="395"/>
      <c r="CH1873" s="395"/>
      <c r="CI1873" s="395"/>
      <c r="CJ1873" s="395"/>
      <c r="CK1873" s="395"/>
      <c r="CN1873" s="248" t="s">
        <v>48</v>
      </c>
      <c r="CO1873" s="248" t="s">
        <v>404</v>
      </c>
      <c r="CP1873" s="248" t="str">
        <f t="shared" si="78"/>
        <v>Magura Mohammadpur</v>
      </c>
      <c r="CQ1873" s="395"/>
      <c r="CR1873" s="395"/>
      <c r="CS1873" s="395"/>
      <c r="CT1873" s="395"/>
      <c r="CU1873" s="395"/>
      <c r="CV1873" s="395"/>
      <c r="CW1873" s="395"/>
      <c r="CX1873" s="395"/>
      <c r="CZ1873" s="248" t="s">
        <v>48</v>
      </c>
      <c r="DA1873" s="248" t="s">
        <v>404</v>
      </c>
      <c r="DB1873" s="248" t="str">
        <f t="shared" si="72"/>
        <v>Magura Mohammadpur</v>
      </c>
      <c r="DC1873" s="365"/>
      <c r="DD1873"/>
      <c r="DE1873" s="248" t="s">
        <v>48</v>
      </c>
      <c r="DF1873" s="248" t="s">
        <v>404</v>
      </c>
      <c r="DG1873" s="248" t="str">
        <f t="shared" si="73"/>
        <v>Magura Mohammadpur</v>
      </c>
      <c r="DH1873" s="365"/>
      <c r="DI1873"/>
      <c r="DJ1873" s="248" t="s">
        <v>48</v>
      </c>
      <c r="DK1873" s="248" t="s">
        <v>404</v>
      </c>
      <c r="DL1873" s="248" t="str">
        <f t="shared" si="74"/>
        <v>Magura Mohammadpur</v>
      </c>
      <c r="DM1873" s="365"/>
      <c r="DN1873"/>
      <c r="DO1873" s="248" t="s">
        <v>48</v>
      </c>
      <c r="DP1873" s="248" t="s">
        <v>404</v>
      </c>
      <c r="DQ1873" s="248" t="str">
        <f t="shared" si="75"/>
        <v>Magura Mohammadpur</v>
      </c>
      <c r="DR1873" s="365"/>
    </row>
    <row r="1874" spans="1:122" ht="15" hidden="1" x14ac:dyDescent="0.25">
      <c r="A1874" s="248" t="s">
        <v>48</v>
      </c>
      <c r="B1874" s="249" t="s">
        <v>86</v>
      </c>
      <c r="C1874" s="248" t="str">
        <f t="shared" si="79"/>
        <v>Magura Prison</v>
      </c>
      <c r="D1874" s="366"/>
      <c r="E1874" s="366"/>
      <c r="F1874" s="366"/>
      <c r="G1874" s="366"/>
      <c r="H1874" s="366"/>
      <c r="I1874" s="366"/>
      <c r="J1874" s="366"/>
      <c r="K1874" s="366"/>
      <c r="L1874" s="366"/>
      <c r="M1874" s="366"/>
      <c r="N1874" s="366"/>
      <c r="O1874" s="366"/>
      <c r="P1874" s="366"/>
      <c r="Q1874" s="366"/>
      <c r="R1874" s="366"/>
      <c r="S1874" s="177"/>
      <c r="T1874" s="177"/>
      <c r="U1874" s="248" t="s">
        <v>48</v>
      </c>
      <c r="V1874" s="249" t="s">
        <v>86</v>
      </c>
      <c r="W1874" s="248" t="str">
        <f t="shared" si="80"/>
        <v>Magura Prison</v>
      </c>
      <c r="X1874" s="366"/>
      <c r="Y1874" s="366"/>
      <c r="Z1874" s="366"/>
      <c r="AA1874" s="366"/>
      <c r="AB1874" s="366"/>
      <c r="AC1874" s="366"/>
      <c r="AD1874" s="366"/>
      <c r="AE1874" s="366"/>
      <c r="AF1874" s="366"/>
      <c r="AG1874" s="366"/>
      <c r="AH1874" s="366"/>
      <c r="AI1874" s="366"/>
      <c r="AJ1874" s="366"/>
      <c r="AK1874" s="366"/>
      <c r="AL1874" s="366"/>
      <c r="AO1874" s="248" t="s">
        <v>48</v>
      </c>
      <c r="AP1874" s="249" t="s">
        <v>86</v>
      </c>
      <c r="AQ1874" s="248" t="str">
        <f t="shared" si="76"/>
        <v>Magura Prison</v>
      </c>
      <c r="AR1874" s="392"/>
      <c r="AS1874" s="392"/>
      <c r="AT1874" s="392"/>
      <c r="AU1874" s="392"/>
      <c r="AV1874" s="392"/>
      <c r="AW1874" s="392"/>
      <c r="AX1874" s="392"/>
      <c r="AY1874" s="392"/>
      <c r="AZ1874" s="392"/>
      <c r="BA1874" s="392"/>
      <c r="BB1874" s="392"/>
      <c r="BC1874" s="392"/>
      <c r="BD1874" s="392"/>
      <c r="BE1874" s="392"/>
      <c r="BF1874" s="392"/>
      <c r="BH1874" s="248" t="s">
        <v>48</v>
      </c>
      <c r="BI1874" s="249" t="s">
        <v>86</v>
      </c>
      <c r="BJ1874" s="248" t="str">
        <f t="shared" si="77"/>
        <v>Magura Prison</v>
      </c>
      <c r="BK1874" s="392"/>
      <c r="BL1874" s="392"/>
      <c r="BM1874" s="392"/>
      <c r="BN1874" s="392"/>
      <c r="BO1874" s="392"/>
      <c r="BP1874" s="392"/>
      <c r="BQ1874" s="392"/>
      <c r="BR1874" s="392"/>
      <c r="BS1874" s="392"/>
      <c r="BT1874" s="392"/>
      <c r="BU1874" s="392"/>
      <c r="BV1874" s="392"/>
      <c r="BW1874" s="392"/>
      <c r="BX1874" s="392"/>
      <c r="BY1874" s="392"/>
      <c r="CA1874" s="248" t="s">
        <v>48</v>
      </c>
      <c r="CB1874" s="249" t="s">
        <v>86</v>
      </c>
      <c r="CC1874" s="248" t="str">
        <f t="shared" si="71"/>
        <v>Magura Prison</v>
      </c>
      <c r="CD1874" s="395"/>
      <c r="CE1874" s="395"/>
      <c r="CF1874" s="395"/>
      <c r="CG1874" s="395"/>
      <c r="CH1874" s="395"/>
      <c r="CI1874" s="395"/>
      <c r="CJ1874" s="395"/>
      <c r="CK1874" s="395"/>
      <c r="CN1874" s="248" t="s">
        <v>48</v>
      </c>
      <c r="CO1874" s="249" t="s">
        <v>86</v>
      </c>
      <c r="CP1874" s="248" t="str">
        <f t="shared" si="78"/>
        <v>Magura Prison</v>
      </c>
      <c r="CQ1874" s="395"/>
      <c r="CR1874" s="395"/>
      <c r="CS1874" s="395"/>
      <c r="CT1874" s="395"/>
      <c r="CU1874" s="395"/>
      <c r="CV1874" s="395"/>
      <c r="CW1874" s="395"/>
      <c r="CX1874" s="395"/>
      <c r="CZ1874" s="248" t="s">
        <v>48</v>
      </c>
      <c r="DA1874" s="249" t="s">
        <v>86</v>
      </c>
      <c r="DB1874" s="248" t="str">
        <f t="shared" si="72"/>
        <v>Magura Prison</v>
      </c>
      <c r="DC1874" s="365"/>
      <c r="DD1874"/>
      <c r="DE1874" s="248" t="s">
        <v>48</v>
      </c>
      <c r="DF1874" s="249" t="s">
        <v>86</v>
      </c>
      <c r="DG1874" s="248" t="str">
        <f t="shared" si="73"/>
        <v>Magura Prison</v>
      </c>
      <c r="DH1874" s="365"/>
      <c r="DI1874"/>
      <c r="DJ1874" s="248" t="s">
        <v>48</v>
      </c>
      <c r="DK1874" s="249" t="s">
        <v>86</v>
      </c>
      <c r="DL1874" s="248" t="str">
        <f t="shared" si="74"/>
        <v>Magura Prison</v>
      </c>
      <c r="DM1874" s="365"/>
      <c r="DN1874"/>
      <c r="DO1874" s="248" t="s">
        <v>48</v>
      </c>
      <c r="DP1874" s="249" t="s">
        <v>86</v>
      </c>
      <c r="DQ1874" s="248" t="str">
        <f t="shared" si="75"/>
        <v>Magura Prison</v>
      </c>
      <c r="DR1874" s="365"/>
    </row>
    <row r="1875" spans="1:122" ht="15" hidden="1" x14ac:dyDescent="0.25">
      <c r="A1875" s="248" t="s">
        <v>48</v>
      </c>
      <c r="B1875" s="248" t="s">
        <v>405</v>
      </c>
      <c r="C1875" s="248" t="str">
        <f t="shared" si="79"/>
        <v>Magura Salikha</v>
      </c>
      <c r="D1875" s="366"/>
      <c r="E1875" s="366"/>
      <c r="F1875" s="366"/>
      <c r="G1875" s="366"/>
      <c r="H1875" s="366"/>
      <c r="I1875" s="366"/>
      <c r="J1875" s="366"/>
      <c r="K1875" s="366"/>
      <c r="L1875" s="366"/>
      <c r="M1875" s="366"/>
      <c r="N1875" s="366"/>
      <c r="O1875" s="366"/>
      <c r="P1875" s="366"/>
      <c r="Q1875" s="366"/>
      <c r="R1875" s="366"/>
      <c r="S1875" s="177"/>
      <c r="T1875" s="177"/>
      <c r="U1875" s="248" t="s">
        <v>48</v>
      </c>
      <c r="V1875" s="248" t="s">
        <v>405</v>
      </c>
      <c r="W1875" s="248" t="str">
        <f t="shared" si="80"/>
        <v>Magura Salikha</v>
      </c>
      <c r="X1875" s="366"/>
      <c r="Y1875" s="366"/>
      <c r="Z1875" s="366"/>
      <c r="AA1875" s="366"/>
      <c r="AB1875" s="366"/>
      <c r="AC1875" s="366"/>
      <c r="AD1875" s="366"/>
      <c r="AE1875" s="366"/>
      <c r="AF1875" s="366"/>
      <c r="AG1875" s="366"/>
      <c r="AH1875" s="366"/>
      <c r="AI1875" s="366"/>
      <c r="AJ1875" s="366"/>
      <c r="AK1875" s="366"/>
      <c r="AL1875" s="366"/>
      <c r="AO1875" s="248" t="s">
        <v>48</v>
      </c>
      <c r="AP1875" s="248" t="s">
        <v>405</v>
      </c>
      <c r="AQ1875" s="248" t="str">
        <f t="shared" si="76"/>
        <v>Magura Salikha</v>
      </c>
      <c r="AR1875" s="392"/>
      <c r="AS1875" s="392"/>
      <c r="AT1875" s="392"/>
      <c r="AU1875" s="392"/>
      <c r="AV1875" s="392"/>
      <c r="AW1875" s="392"/>
      <c r="AX1875" s="392"/>
      <c r="AY1875" s="392"/>
      <c r="AZ1875" s="392"/>
      <c r="BA1875" s="392"/>
      <c r="BB1875" s="392"/>
      <c r="BC1875" s="392"/>
      <c r="BD1875" s="392"/>
      <c r="BE1875" s="392"/>
      <c r="BF1875" s="392"/>
      <c r="BH1875" s="248" t="s">
        <v>48</v>
      </c>
      <c r="BI1875" s="248" t="s">
        <v>405</v>
      </c>
      <c r="BJ1875" s="248" t="str">
        <f t="shared" si="77"/>
        <v>Magura Salikha</v>
      </c>
      <c r="BK1875" s="392"/>
      <c r="BL1875" s="392"/>
      <c r="BM1875" s="392"/>
      <c r="BN1875" s="392"/>
      <c r="BO1875" s="392"/>
      <c r="BP1875" s="392"/>
      <c r="BQ1875" s="392"/>
      <c r="BR1875" s="392"/>
      <c r="BS1875" s="392"/>
      <c r="BT1875" s="392"/>
      <c r="BU1875" s="392"/>
      <c r="BV1875" s="392"/>
      <c r="BW1875" s="392"/>
      <c r="BX1875" s="392"/>
      <c r="BY1875" s="392"/>
      <c r="CA1875" s="248" t="s">
        <v>48</v>
      </c>
      <c r="CB1875" s="248" t="s">
        <v>405</v>
      </c>
      <c r="CC1875" s="248" t="str">
        <f t="shared" si="71"/>
        <v>Magura Salikha</v>
      </c>
      <c r="CD1875" s="395"/>
      <c r="CE1875" s="395"/>
      <c r="CF1875" s="395"/>
      <c r="CG1875" s="395"/>
      <c r="CH1875" s="395"/>
      <c r="CI1875" s="395"/>
      <c r="CJ1875" s="395"/>
      <c r="CK1875" s="395"/>
      <c r="CN1875" s="248" t="s">
        <v>48</v>
      </c>
      <c r="CO1875" s="248" t="s">
        <v>405</v>
      </c>
      <c r="CP1875" s="248" t="str">
        <f t="shared" si="78"/>
        <v>Magura Salikha</v>
      </c>
      <c r="CQ1875" s="395"/>
      <c r="CR1875" s="395"/>
      <c r="CS1875" s="395"/>
      <c r="CT1875" s="395"/>
      <c r="CU1875" s="395"/>
      <c r="CV1875" s="395"/>
      <c r="CW1875" s="395"/>
      <c r="CX1875" s="395"/>
      <c r="CZ1875" s="248" t="s">
        <v>48</v>
      </c>
      <c r="DA1875" s="248" t="s">
        <v>405</v>
      </c>
      <c r="DB1875" s="248" t="str">
        <f t="shared" si="72"/>
        <v>Magura Salikha</v>
      </c>
      <c r="DC1875" s="365"/>
      <c r="DD1875"/>
      <c r="DE1875" s="248" t="s">
        <v>48</v>
      </c>
      <c r="DF1875" s="248" t="s">
        <v>405</v>
      </c>
      <c r="DG1875" s="248" t="str">
        <f t="shared" si="73"/>
        <v>Magura Salikha</v>
      </c>
      <c r="DH1875" s="365"/>
      <c r="DI1875"/>
      <c r="DJ1875" s="248" t="s">
        <v>48</v>
      </c>
      <c r="DK1875" s="248" t="s">
        <v>405</v>
      </c>
      <c r="DL1875" s="248" t="str">
        <f t="shared" si="74"/>
        <v>Magura Salikha</v>
      </c>
      <c r="DM1875" s="365"/>
      <c r="DN1875"/>
      <c r="DO1875" s="248" t="s">
        <v>48</v>
      </c>
      <c r="DP1875" s="248" t="s">
        <v>405</v>
      </c>
      <c r="DQ1875" s="248" t="str">
        <f t="shared" si="75"/>
        <v>Magura Salikha</v>
      </c>
      <c r="DR1875" s="365"/>
    </row>
    <row r="1876" spans="1:122" ht="15" hidden="1" x14ac:dyDescent="0.25">
      <c r="A1876" s="248" t="s">
        <v>48</v>
      </c>
      <c r="B1876" s="248" t="s">
        <v>406</v>
      </c>
      <c r="C1876" s="248" t="str">
        <f t="shared" si="79"/>
        <v>Magura Sripur</v>
      </c>
      <c r="D1876" s="366"/>
      <c r="E1876" s="366"/>
      <c r="F1876" s="366"/>
      <c r="G1876" s="366"/>
      <c r="H1876" s="366"/>
      <c r="I1876" s="366"/>
      <c r="J1876" s="366"/>
      <c r="K1876" s="366"/>
      <c r="L1876" s="366"/>
      <c r="M1876" s="366"/>
      <c r="N1876" s="366"/>
      <c r="O1876" s="366"/>
      <c r="P1876" s="366"/>
      <c r="Q1876" s="366"/>
      <c r="R1876" s="366"/>
      <c r="S1876" s="177"/>
      <c r="T1876" s="177"/>
      <c r="U1876" s="248" t="s">
        <v>48</v>
      </c>
      <c r="V1876" s="248" t="s">
        <v>406</v>
      </c>
      <c r="W1876" s="248" t="str">
        <f t="shared" si="80"/>
        <v>Magura Sripur</v>
      </c>
      <c r="X1876" s="366"/>
      <c r="Y1876" s="366"/>
      <c r="Z1876" s="366"/>
      <c r="AA1876" s="366"/>
      <c r="AB1876" s="366"/>
      <c r="AC1876" s="366"/>
      <c r="AD1876" s="366"/>
      <c r="AE1876" s="366"/>
      <c r="AF1876" s="366"/>
      <c r="AG1876" s="366"/>
      <c r="AH1876" s="366"/>
      <c r="AI1876" s="366"/>
      <c r="AJ1876" s="366"/>
      <c r="AK1876" s="366"/>
      <c r="AL1876" s="366"/>
      <c r="AO1876" s="248" t="s">
        <v>48</v>
      </c>
      <c r="AP1876" s="248" t="s">
        <v>406</v>
      </c>
      <c r="AQ1876" s="248" t="str">
        <f t="shared" si="76"/>
        <v>Magura Sripur</v>
      </c>
      <c r="AR1876" s="392"/>
      <c r="AS1876" s="392"/>
      <c r="AT1876" s="392"/>
      <c r="AU1876" s="392"/>
      <c r="AV1876" s="392"/>
      <c r="AW1876" s="392"/>
      <c r="AX1876" s="392"/>
      <c r="AY1876" s="392"/>
      <c r="AZ1876" s="392"/>
      <c r="BA1876" s="392"/>
      <c r="BB1876" s="392"/>
      <c r="BC1876" s="392"/>
      <c r="BD1876" s="392"/>
      <c r="BE1876" s="392"/>
      <c r="BF1876" s="392"/>
      <c r="BH1876" s="248" t="s">
        <v>48</v>
      </c>
      <c r="BI1876" s="248" t="s">
        <v>406</v>
      </c>
      <c r="BJ1876" s="248" t="str">
        <f t="shared" si="77"/>
        <v>Magura Sripur</v>
      </c>
      <c r="BK1876" s="392"/>
      <c r="BL1876" s="392"/>
      <c r="BM1876" s="392"/>
      <c r="BN1876" s="392"/>
      <c r="BO1876" s="392"/>
      <c r="BP1876" s="392"/>
      <c r="BQ1876" s="392"/>
      <c r="BR1876" s="392"/>
      <c r="BS1876" s="392"/>
      <c r="BT1876" s="392"/>
      <c r="BU1876" s="392"/>
      <c r="BV1876" s="392"/>
      <c r="BW1876" s="392"/>
      <c r="BX1876" s="392"/>
      <c r="BY1876" s="392"/>
      <c r="CA1876" s="248" t="s">
        <v>48</v>
      </c>
      <c r="CB1876" s="248" t="s">
        <v>406</v>
      </c>
      <c r="CC1876" s="248" t="str">
        <f t="shared" si="71"/>
        <v>Magura Sripur</v>
      </c>
      <c r="CD1876" s="395"/>
      <c r="CE1876" s="395"/>
      <c r="CF1876" s="395"/>
      <c r="CG1876" s="395"/>
      <c r="CH1876" s="395"/>
      <c r="CI1876" s="395"/>
      <c r="CJ1876" s="395"/>
      <c r="CK1876" s="395"/>
      <c r="CN1876" s="248" t="s">
        <v>48</v>
      </c>
      <c r="CO1876" s="248" t="s">
        <v>406</v>
      </c>
      <c r="CP1876" s="248" t="str">
        <f t="shared" si="78"/>
        <v>Magura Sripur</v>
      </c>
      <c r="CQ1876" s="395"/>
      <c r="CR1876" s="395"/>
      <c r="CS1876" s="395"/>
      <c r="CT1876" s="395"/>
      <c r="CU1876" s="395"/>
      <c r="CV1876" s="395"/>
      <c r="CW1876" s="395"/>
      <c r="CX1876" s="395"/>
      <c r="CZ1876" s="248" t="s">
        <v>48</v>
      </c>
      <c r="DA1876" s="248" t="s">
        <v>406</v>
      </c>
      <c r="DB1876" s="248" t="str">
        <f t="shared" si="72"/>
        <v>Magura Sripur</v>
      </c>
      <c r="DC1876" s="365"/>
      <c r="DD1876"/>
      <c r="DE1876" s="248" t="s">
        <v>48</v>
      </c>
      <c r="DF1876" s="248" t="s">
        <v>406</v>
      </c>
      <c r="DG1876" s="248" t="str">
        <f t="shared" si="73"/>
        <v>Magura Sripur</v>
      </c>
      <c r="DH1876" s="365"/>
      <c r="DI1876"/>
      <c r="DJ1876" s="248" t="s">
        <v>48</v>
      </c>
      <c r="DK1876" s="248" t="s">
        <v>406</v>
      </c>
      <c r="DL1876" s="248" t="str">
        <f t="shared" si="74"/>
        <v>Magura Sripur</v>
      </c>
      <c r="DM1876" s="365"/>
      <c r="DN1876"/>
      <c r="DO1876" s="248" t="s">
        <v>48</v>
      </c>
      <c r="DP1876" s="248" t="s">
        <v>406</v>
      </c>
      <c r="DQ1876" s="248" t="str">
        <f t="shared" si="75"/>
        <v>Magura Sripur</v>
      </c>
      <c r="DR1876" s="365"/>
    </row>
    <row r="1877" spans="1:122" ht="15" hidden="1" x14ac:dyDescent="0.25">
      <c r="A1877" s="248" t="s">
        <v>50</v>
      </c>
      <c r="B1877" s="248" t="s">
        <v>407</v>
      </c>
      <c r="C1877" s="248" t="str">
        <f t="shared" si="79"/>
        <v>Meherpur Gangni</v>
      </c>
      <c r="D1877" s="366"/>
      <c r="E1877" s="366"/>
      <c r="F1877" s="366"/>
      <c r="G1877" s="366"/>
      <c r="H1877" s="366"/>
      <c r="I1877" s="366"/>
      <c r="J1877" s="366"/>
      <c r="K1877" s="366"/>
      <c r="L1877" s="366"/>
      <c r="M1877" s="366"/>
      <c r="N1877" s="366"/>
      <c r="O1877" s="366"/>
      <c r="P1877" s="366"/>
      <c r="Q1877" s="366"/>
      <c r="R1877" s="366"/>
      <c r="S1877" s="181"/>
      <c r="T1877" s="181"/>
      <c r="U1877" s="248" t="s">
        <v>50</v>
      </c>
      <c r="V1877" s="248" t="s">
        <v>407</v>
      </c>
      <c r="W1877" s="248" t="str">
        <f t="shared" si="80"/>
        <v>Meherpur Gangni</v>
      </c>
      <c r="X1877" s="366"/>
      <c r="Y1877" s="366"/>
      <c r="Z1877" s="366"/>
      <c r="AA1877" s="366"/>
      <c r="AB1877" s="366"/>
      <c r="AC1877" s="366"/>
      <c r="AD1877" s="366"/>
      <c r="AE1877" s="366"/>
      <c r="AF1877" s="366"/>
      <c r="AG1877" s="366"/>
      <c r="AH1877" s="366"/>
      <c r="AI1877" s="366"/>
      <c r="AJ1877" s="366"/>
      <c r="AK1877" s="366"/>
      <c r="AL1877" s="366"/>
      <c r="AO1877" s="248" t="s">
        <v>50</v>
      </c>
      <c r="AP1877" s="248" t="s">
        <v>407</v>
      </c>
      <c r="AQ1877" s="248" t="str">
        <f t="shared" si="76"/>
        <v>Meherpur Gangni</v>
      </c>
      <c r="AR1877" s="392"/>
      <c r="AS1877" s="392"/>
      <c r="AT1877" s="392"/>
      <c r="AU1877" s="392"/>
      <c r="AV1877" s="392"/>
      <c r="AW1877" s="392"/>
      <c r="AX1877" s="392"/>
      <c r="AY1877" s="392"/>
      <c r="AZ1877" s="392"/>
      <c r="BA1877" s="392"/>
      <c r="BB1877" s="392"/>
      <c r="BC1877" s="392"/>
      <c r="BD1877" s="392"/>
      <c r="BE1877" s="392"/>
      <c r="BF1877" s="392"/>
      <c r="BH1877" s="248" t="s">
        <v>50</v>
      </c>
      <c r="BI1877" s="248" t="s">
        <v>407</v>
      </c>
      <c r="BJ1877" s="248" t="str">
        <f t="shared" si="77"/>
        <v>Meherpur Gangni</v>
      </c>
      <c r="BK1877" s="392"/>
      <c r="BL1877" s="392"/>
      <c r="BM1877" s="392"/>
      <c r="BN1877" s="392"/>
      <c r="BO1877" s="392"/>
      <c r="BP1877" s="392"/>
      <c r="BQ1877" s="392"/>
      <c r="BR1877" s="392"/>
      <c r="BS1877" s="392"/>
      <c r="BT1877" s="392"/>
      <c r="BU1877" s="392"/>
      <c r="BV1877" s="392"/>
      <c r="BW1877" s="392"/>
      <c r="BX1877" s="392"/>
      <c r="BY1877" s="392"/>
      <c r="CA1877" s="248" t="s">
        <v>50</v>
      </c>
      <c r="CB1877" s="248" t="s">
        <v>407</v>
      </c>
      <c r="CC1877" s="248" t="str">
        <f t="shared" si="71"/>
        <v>Meherpur Gangni</v>
      </c>
      <c r="CD1877" s="395"/>
      <c r="CE1877" s="395"/>
      <c r="CF1877" s="395"/>
      <c r="CG1877" s="395"/>
      <c r="CH1877" s="395"/>
      <c r="CI1877" s="395"/>
      <c r="CJ1877" s="395"/>
      <c r="CK1877" s="395"/>
      <c r="CN1877" s="248" t="s">
        <v>50</v>
      </c>
      <c r="CO1877" s="248" t="s">
        <v>407</v>
      </c>
      <c r="CP1877" s="248" t="str">
        <f t="shared" si="78"/>
        <v>Meherpur Gangni</v>
      </c>
      <c r="CQ1877" s="395"/>
      <c r="CR1877" s="395"/>
      <c r="CS1877" s="395"/>
      <c r="CT1877" s="395"/>
      <c r="CU1877" s="395"/>
      <c r="CV1877" s="395"/>
      <c r="CW1877" s="395"/>
      <c r="CX1877" s="395"/>
      <c r="CZ1877" s="248" t="s">
        <v>50</v>
      </c>
      <c r="DA1877" s="248" t="s">
        <v>407</v>
      </c>
      <c r="DB1877" s="248" t="str">
        <f t="shared" si="72"/>
        <v>Meherpur Gangni</v>
      </c>
      <c r="DC1877" s="365"/>
      <c r="DD1877"/>
      <c r="DE1877" s="248" t="s">
        <v>50</v>
      </c>
      <c r="DF1877" s="248" t="s">
        <v>407</v>
      </c>
      <c r="DG1877" s="248" t="str">
        <f t="shared" si="73"/>
        <v>Meherpur Gangni</v>
      </c>
      <c r="DH1877" s="365"/>
      <c r="DI1877"/>
      <c r="DJ1877" s="248" t="s">
        <v>50</v>
      </c>
      <c r="DK1877" s="248" t="s">
        <v>407</v>
      </c>
      <c r="DL1877" s="248" t="str">
        <f t="shared" si="74"/>
        <v>Meherpur Gangni</v>
      </c>
      <c r="DM1877" s="365"/>
      <c r="DN1877"/>
      <c r="DO1877" s="248" t="s">
        <v>50</v>
      </c>
      <c r="DP1877" s="248" t="s">
        <v>407</v>
      </c>
      <c r="DQ1877" s="248" t="str">
        <f t="shared" si="75"/>
        <v>Meherpur Gangni</v>
      </c>
      <c r="DR1877" s="365"/>
    </row>
    <row r="1878" spans="1:122" ht="15" hidden="1" x14ac:dyDescent="0.25">
      <c r="A1878" s="248" t="s">
        <v>50</v>
      </c>
      <c r="B1878" s="248" t="s">
        <v>950</v>
      </c>
      <c r="C1878" s="248" t="str">
        <f t="shared" si="79"/>
        <v>Meherpur Meherpur DOTs Corner</v>
      </c>
      <c r="D1878" s="366"/>
      <c r="E1878" s="366"/>
      <c r="F1878" s="366"/>
      <c r="G1878" s="366"/>
      <c r="H1878" s="366"/>
      <c r="I1878" s="366"/>
      <c r="J1878" s="366"/>
      <c r="K1878" s="366"/>
      <c r="L1878" s="366"/>
      <c r="M1878" s="366"/>
      <c r="N1878" s="366"/>
      <c r="O1878" s="366"/>
      <c r="P1878" s="366"/>
      <c r="Q1878" s="366"/>
      <c r="R1878" s="366"/>
      <c r="S1878" s="181"/>
      <c r="T1878" s="181"/>
      <c r="U1878" s="248" t="s">
        <v>50</v>
      </c>
      <c r="V1878" s="248" t="s">
        <v>950</v>
      </c>
      <c r="W1878" s="248" t="str">
        <f t="shared" si="80"/>
        <v>Meherpur Meherpur DOTs Corner</v>
      </c>
      <c r="X1878" s="366"/>
      <c r="Y1878" s="366"/>
      <c r="Z1878" s="366"/>
      <c r="AA1878" s="366"/>
      <c r="AB1878" s="366"/>
      <c r="AC1878" s="366"/>
      <c r="AD1878" s="366"/>
      <c r="AE1878" s="366"/>
      <c r="AF1878" s="366"/>
      <c r="AG1878" s="366"/>
      <c r="AH1878" s="366"/>
      <c r="AI1878" s="366"/>
      <c r="AJ1878" s="366"/>
      <c r="AK1878" s="366"/>
      <c r="AL1878" s="366"/>
      <c r="AO1878" s="248" t="s">
        <v>50</v>
      </c>
      <c r="AP1878" s="248" t="s">
        <v>950</v>
      </c>
      <c r="AQ1878" s="248" t="str">
        <f t="shared" si="76"/>
        <v>Meherpur Meherpur DOTs Corner</v>
      </c>
      <c r="AR1878" s="392"/>
      <c r="AS1878" s="392"/>
      <c r="AT1878" s="392"/>
      <c r="AU1878" s="392"/>
      <c r="AV1878" s="392"/>
      <c r="AW1878" s="392"/>
      <c r="AX1878" s="392"/>
      <c r="AY1878" s="392"/>
      <c r="AZ1878" s="392"/>
      <c r="BA1878" s="392"/>
      <c r="BB1878" s="392"/>
      <c r="BC1878" s="392"/>
      <c r="BD1878" s="392"/>
      <c r="BE1878" s="392"/>
      <c r="BF1878" s="392"/>
      <c r="BH1878" s="248" t="s">
        <v>50</v>
      </c>
      <c r="BI1878" s="248" t="s">
        <v>950</v>
      </c>
      <c r="BJ1878" s="248" t="str">
        <f t="shared" si="77"/>
        <v>Meherpur Meherpur DOTs Corner</v>
      </c>
      <c r="BK1878" s="392"/>
      <c r="BL1878" s="392"/>
      <c r="BM1878" s="392"/>
      <c r="BN1878" s="392"/>
      <c r="BO1878" s="392"/>
      <c r="BP1878" s="392"/>
      <c r="BQ1878" s="392"/>
      <c r="BR1878" s="392"/>
      <c r="BS1878" s="392"/>
      <c r="BT1878" s="392"/>
      <c r="BU1878" s="392"/>
      <c r="BV1878" s="392"/>
      <c r="BW1878" s="392"/>
      <c r="BX1878" s="392"/>
      <c r="BY1878" s="392"/>
      <c r="CA1878" s="248" t="s">
        <v>50</v>
      </c>
      <c r="CB1878" s="248" t="s">
        <v>950</v>
      </c>
      <c r="CC1878" s="248" t="str">
        <f t="shared" si="71"/>
        <v>Meherpur Meherpur DOTs Corner</v>
      </c>
      <c r="CD1878" s="395"/>
      <c r="CE1878" s="395"/>
      <c r="CF1878" s="395"/>
      <c r="CG1878" s="395"/>
      <c r="CH1878" s="395"/>
      <c r="CI1878" s="395"/>
      <c r="CJ1878" s="395"/>
      <c r="CK1878" s="395"/>
      <c r="CN1878" s="248" t="s">
        <v>50</v>
      </c>
      <c r="CO1878" s="248" t="s">
        <v>950</v>
      </c>
      <c r="CP1878" s="248" t="str">
        <f t="shared" si="78"/>
        <v>Meherpur Meherpur DOTs Corner</v>
      </c>
      <c r="CQ1878" s="395"/>
      <c r="CR1878" s="395"/>
      <c r="CS1878" s="395"/>
      <c r="CT1878" s="395"/>
      <c r="CU1878" s="395"/>
      <c r="CV1878" s="395"/>
      <c r="CW1878" s="395"/>
      <c r="CX1878" s="395"/>
      <c r="CZ1878" s="248" t="s">
        <v>50</v>
      </c>
      <c r="DA1878" s="248" t="s">
        <v>950</v>
      </c>
      <c r="DB1878" s="248" t="str">
        <f t="shared" si="72"/>
        <v>Meherpur Meherpur DOTs Corner</v>
      </c>
      <c r="DC1878" s="365"/>
      <c r="DD1878"/>
      <c r="DE1878" s="248" t="s">
        <v>50</v>
      </c>
      <c r="DF1878" s="248" t="s">
        <v>950</v>
      </c>
      <c r="DG1878" s="248" t="str">
        <f t="shared" si="73"/>
        <v>Meherpur Meherpur DOTs Corner</v>
      </c>
      <c r="DH1878" s="365"/>
      <c r="DI1878"/>
      <c r="DJ1878" s="248" t="s">
        <v>50</v>
      </c>
      <c r="DK1878" s="248" t="s">
        <v>950</v>
      </c>
      <c r="DL1878" s="248" t="str">
        <f t="shared" si="74"/>
        <v>Meherpur Meherpur DOTs Corner</v>
      </c>
      <c r="DM1878" s="365"/>
      <c r="DN1878"/>
      <c r="DO1878" s="248" t="s">
        <v>50</v>
      </c>
      <c r="DP1878" s="248" t="s">
        <v>950</v>
      </c>
      <c r="DQ1878" s="248" t="str">
        <f t="shared" si="75"/>
        <v>Meherpur Meherpur DOTs Corner</v>
      </c>
      <c r="DR1878" s="365"/>
    </row>
    <row r="1879" spans="1:122" ht="15" hidden="1" x14ac:dyDescent="0.25">
      <c r="A1879" s="248" t="s">
        <v>50</v>
      </c>
      <c r="B1879" s="227" t="s">
        <v>408</v>
      </c>
      <c r="C1879" s="248" t="str">
        <f t="shared" si="79"/>
        <v>Meherpur Meherpur Sadar</v>
      </c>
      <c r="D1879" s="366"/>
      <c r="E1879" s="366"/>
      <c r="F1879" s="366"/>
      <c r="G1879" s="366"/>
      <c r="H1879" s="366"/>
      <c r="I1879" s="366"/>
      <c r="J1879" s="366"/>
      <c r="K1879" s="366"/>
      <c r="L1879" s="366"/>
      <c r="M1879" s="366"/>
      <c r="N1879" s="366"/>
      <c r="O1879" s="366"/>
      <c r="P1879" s="366"/>
      <c r="Q1879" s="366"/>
      <c r="R1879" s="366"/>
      <c r="S1879" s="181"/>
      <c r="T1879" s="181"/>
      <c r="U1879" s="248" t="s">
        <v>50</v>
      </c>
      <c r="V1879" s="227" t="s">
        <v>408</v>
      </c>
      <c r="W1879" s="248" t="str">
        <f t="shared" si="80"/>
        <v>Meherpur Meherpur Sadar</v>
      </c>
      <c r="X1879" s="366"/>
      <c r="Y1879" s="366"/>
      <c r="Z1879" s="366"/>
      <c r="AA1879" s="366"/>
      <c r="AB1879" s="366"/>
      <c r="AC1879" s="366"/>
      <c r="AD1879" s="366"/>
      <c r="AE1879" s="366"/>
      <c r="AF1879" s="366"/>
      <c r="AG1879" s="366"/>
      <c r="AH1879" s="366"/>
      <c r="AI1879" s="366"/>
      <c r="AJ1879" s="366"/>
      <c r="AK1879" s="366"/>
      <c r="AL1879" s="366"/>
      <c r="AO1879" s="248" t="s">
        <v>50</v>
      </c>
      <c r="AP1879" s="227" t="s">
        <v>408</v>
      </c>
      <c r="AQ1879" s="248" t="str">
        <f t="shared" si="76"/>
        <v>Meherpur Meherpur Sadar</v>
      </c>
      <c r="AR1879" s="392"/>
      <c r="AS1879" s="392"/>
      <c r="AT1879" s="392"/>
      <c r="AU1879" s="392"/>
      <c r="AV1879" s="392"/>
      <c r="AW1879" s="392"/>
      <c r="AX1879" s="392"/>
      <c r="AY1879" s="392"/>
      <c r="AZ1879" s="392"/>
      <c r="BA1879" s="392"/>
      <c r="BB1879" s="392"/>
      <c r="BC1879" s="392"/>
      <c r="BD1879" s="392"/>
      <c r="BE1879" s="392"/>
      <c r="BF1879" s="392"/>
      <c r="BH1879" s="248" t="s">
        <v>50</v>
      </c>
      <c r="BI1879" s="227" t="s">
        <v>408</v>
      </c>
      <c r="BJ1879" s="248" t="str">
        <f t="shared" si="77"/>
        <v>Meherpur Meherpur Sadar</v>
      </c>
      <c r="BK1879" s="392"/>
      <c r="BL1879" s="392"/>
      <c r="BM1879" s="392"/>
      <c r="BN1879" s="392"/>
      <c r="BO1879" s="392"/>
      <c r="BP1879" s="392"/>
      <c r="BQ1879" s="392"/>
      <c r="BR1879" s="392"/>
      <c r="BS1879" s="392"/>
      <c r="BT1879" s="392"/>
      <c r="BU1879" s="392"/>
      <c r="BV1879" s="392"/>
      <c r="BW1879" s="392"/>
      <c r="BX1879" s="392"/>
      <c r="BY1879" s="392"/>
      <c r="CA1879" s="248" t="s">
        <v>50</v>
      </c>
      <c r="CB1879" s="227" t="s">
        <v>408</v>
      </c>
      <c r="CC1879" s="248" t="str">
        <f t="shared" si="71"/>
        <v>Meherpur Meherpur Sadar</v>
      </c>
      <c r="CD1879" s="395"/>
      <c r="CE1879" s="395"/>
      <c r="CF1879" s="395"/>
      <c r="CG1879" s="395"/>
      <c r="CH1879" s="395"/>
      <c r="CI1879" s="395"/>
      <c r="CJ1879" s="395"/>
      <c r="CK1879" s="395"/>
      <c r="CN1879" s="248" t="s">
        <v>50</v>
      </c>
      <c r="CO1879" s="227" t="s">
        <v>408</v>
      </c>
      <c r="CP1879" s="248" t="str">
        <f t="shared" si="78"/>
        <v>Meherpur Meherpur Sadar</v>
      </c>
      <c r="CQ1879" s="395"/>
      <c r="CR1879" s="395"/>
      <c r="CS1879" s="395"/>
      <c r="CT1879" s="395"/>
      <c r="CU1879" s="395"/>
      <c r="CV1879" s="395"/>
      <c r="CW1879" s="395"/>
      <c r="CX1879" s="395"/>
      <c r="CZ1879" s="248" t="s">
        <v>50</v>
      </c>
      <c r="DA1879" s="227" t="s">
        <v>408</v>
      </c>
      <c r="DB1879" s="248" t="str">
        <f t="shared" si="72"/>
        <v>Meherpur Meherpur Sadar</v>
      </c>
      <c r="DC1879" s="365"/>
      <c r="DD1879"/>
      <c r="DE1879" s="248" t="s">
        <v>50</v>
      </c>
      <c r="DF1879" s="227" t="s">
        <v>408</v>
      </c>
      <c r="DG1879" s="248" t="str">
        <f t="shared" si="73"/>
        <v>Meherpur Meherpur Sadar</v>
      </c>
      <c r="DH1879" s="365"/>
      <c r="DI1879"/>
      <c r="DJ1879" s="248" t="s">
        <v>50</v>
      </c>
      <c r="DK1879" s="227" t="s">
        <v>408</v>
      </c>
      <c r="DL1879" s="248" t="str">
        <f t="shared" si="74"/>
        <v>Meherpur Meherpur Sadar</v>
      </c>
      <c r="DM1879" s="365"/>
      <c r="DN1879"/>
      <c r="DO1879" s="248" t="s">
        <v>50</v>
      </c>
      <c r="DP1879" s="227" t="s">
        <v>408</v>
      </c>
      <c r="DQ1879" s="248" t="str">
        <f t="shared" si="75"/>
        <v>Meherpur Meherpur Sadar</v>
      </c>
      <c r="DR1879" s="365"/>
    </row>
    <row r="1880" spans="1:122" ht="15" hidden="1" x14ac:dyDescent="0.25">
      <c r="A1880" s="248" t="s">
        <v>50</v>
      </c>
      <c r="B1880" s="248" t="s">
        <v>409</v>
      </c>
      <c r="C1880" s="248" t="str">
        <f t="shared" si="79"/>
        <v>Meherpur Mujibnagar</v>
      </c>
      <c r="D1880" s="366"/>
      <c r="E1880" s="366"/>
      <c r="F1880" s="366"/>
      <c r="G1880" s="366"/>
      <c r="H1880" s="366"/>
      <c r="I1880" s="366"/>
      <c r="J1880" s="366"/>
      <c r="K1880" s="366"/>
      <c r="L1880" s="366"/>
      <c r="M1880" s="366"/>
      <c r="N1880" s="366"/>
      <c r="O1880" s="366"/>
      <c r="P1880" s="366"/>
      <c r="Q1880" s="366"/>
      <c r="R1880" s="366"/>
      <c r="S1880" s="181"/>
      <c r="T1880" s="181"/>
      <c r="U1880" s="248" t="s">
        <v>50</v>
      </c>
      <c r="V1880" s="248" t="s">
        <v>409</v>
      </c>
      <c r="W1880" s="248" t="str">
        <f t="shared" si="80"/>
        <v>Meherpur Mujibnagar</v>
      </c>
      <c r="X1880" s="366"/>
      <c r="Y1880" s="366"/>
      <c r="Z1880" s="366"/>
      <c r="AA1880" s="366"/>
      <c r="AB1880" s="366"/>
      <c r="AC1880" s="366"/>
      <c r="AD1880" s="366"/>
      <c r="AE1880" s="366"/>
      <c r="AF1880" s="366"/>
      <c r="AG1880" s="366"/>
      <c r="AH1880" s="366"/>
      <c r="AI1880" s="366"/>
      <c r="AJ1880" s="366"/>
      <c r="AK1880" s="366"/>
      <c r="AL1880" s="366"/>
      <c r="AO1880" s="248" t="s">
        <v>50</v>
      </c>
      <c r="AP1880" s="248" t="s">
        <v>409</v>
      </c>
      <c r="AQ1880" s="248" t="str">
        <f t="shared" si="76"/>
        <v>Meherpur Mujibnagar</v>
      </c>
      <c r="AR1880" s="392"/>
      <c r="AS1880" s="392"/>
      <c r="AT1880" s="392"/>
      <c r="AU1880" s="392"/>
      <c r="AV1880" s="392"/>
      <c r="AW1880" s="392"/>
      <c r="AX1880" s="392"/>
      <c r="AY1880" s="392"/>
      <c r="AZ1880" s="392"/>
      <c r="BA1880" s="392"/>
      <c r="BB1880" s="392"/>
      <c r="BC1880" s="392"/>
      <c r="BD1880" s="392"/>
      <c r="BE1880" s="392"/>
      <c r="BF1880" s="392"/>
      <c r="BH1880" s="248" t="s">
        <v>50</v>
      </c>
      <c r="BI1880" s="248" t="s">
        <v>409</v>
      </c>
      <c r="BJ1880" s="248" t="str">
        <f t="shared" si="77"/>
        <v>Meherpur Mujibnagar</v>
      </c>
      <c r="BK1880" s="392"/>
      <c r="BL1880" s="392"/>
      <c r="BM1880" s="392"/>
      <c r="BN1880" s="392"/>
      <c r="BO1880" s="392"/>
      <c r="BP1880" s="392"/>
      <c r="BQ1880" s="392"/>
      <c r="BR1880" s="392"/>
      <c r="BS1880" s="392"/>
      <c r="BT1880" s="392"/>
      <c r="BU1880" s="392"/>
      <c r="BV1880" s="392"/>
      <c r="BW1880" s="392"/>
      <c r="BX1880" s="392"/>
      <c r="BY1880" s="392"/>
      <c r="CA1880" s="248" t="s">
        <v>50</v>
      </c>
      <c r="CB1880" s="248" t="s">
        <v>409</v>
      </c>
      <c r="CC1880" s="248" t="str">
        <f t="shared" ref="CC1880:CC1993" si="81">CA1880&amp;" "&amp;CB1880</f>
        <v>Meherpur Mujibnagar</v>
      </c>
      <c r="CD1880" s="395"/>
      <c r="CE1880" s="395"/>
      <c r="CF1880" s="395"/>
      <c r="CG1880" s="395"/>
      <c r="CH1880" s="395"/>
      <c r="CI1880" s="395"/>
      <c r="CJ1880" s="395"/>
      <c r="CK1880" s="395"/>
      <c r="CN1880" s="248" t="s">
        <v>50</v>
      </c>
      <c r="CO1880" s="248" t="s">
        <v>409</v>
      </c>
      <c r="CP1880" s="248" t="str">
        <f t="shared" si="78"/>
        <v>Meherpur Mujibnagar</v>
      </c>
      <c r="CQ1880" s="395"/>
      <c r="CR1880" s="395"/>
      <c r="CS1880" s="395"/>
      <c r="CT1880" s="395"/>
      <c r="CU1880" s="395"/>
      <c r="CV1880" s="395"/>
      <c r="CW1880" s="395"/>
      <c r="CX1880" s="395"/>
      <c r="CZ1880" s="248" t="s">
        <v>50</v>
      </c>
      <c r="DA1880" s="248" t="s">
        <v>409</v>
      </c>
      <c r="DB1880" s="248" t="str">
        <f t="shared" si="72"/>
        <v>Meherpur Mujibnagar</v>
      </c>
      <c r="DC1880" s="365"/>
      <c r="DD1880"/>
      <c r="DE1880" s="248" t="s">
        <v>50</v>
      </c>
      <c r="DF1880" s="248" t="s">
        <v>409</v>
      </c>
      <c r="DG1880" s="248" t="str">
        <f t="shared" si="73"/>
        <v>Meherpur Mujibnagar</v>
      </c>
      <c r="DH1880" s="365"/>
      <c r="DI1880"/>
      <c r="DJ1880" s="248" t="s">
        <v>50</v>
      </c>
      <c r="DK1880" s="248" t="s">
        <v>409</v>
      </c>
      <c r="DL1880" s="248" t="str">
        <f t="shared" si="74"/>
        <v>Meherpur Mujibnagar</v>
      </c>
      <c r="DM1880" s="365"/>
      <c r="DN1880"/>
      <c r="DO1880" s="248" t="s">
        <v>50</v>
      </c>
      <c r="DP1880" s="248" t="s">
        <v>409</v>
      </c>
      <c r="DQ1880" s="248" t="str">
        <f t="shared" si="75"/>
        <v>Meherpur Mujibnagar</v>
      </c>
      <c r="DR1880" s="365"/>
    </row>
    <row r="1881" spans="1:122" ht="15" hidden="1" x14ac:dyDescent="0.25">
      <c r="A1881" s="248" t="s">
        <v>50</v>
      </c>
      <c r="B1881" s="249" t="s">
        <v>86</v>
      </c>
      <c r="C1881" s="248" t="str">
        <f t="shared" si="79"/>
        <v>Meherpur Prison</v>
      </c>
      <c r="D1881" s="366"/>
      <c r="E1881" s="366"/>
      <c r="F1881" s="366"/>
      <c r="G1881" s="366"/>
      <c r="H1881" s="366"/>
      <c r="I1881" s="366"/>
      <c r="J1881" s="366"/>
      <c r="K1881" s="366"/>
      <c r="L1881" s="366"/>
      <c r="M1881" s="366"/>
      <c r="N1881" s="366"/>
      <c r="O1881" s="366"/>
      <c r="P1881" s="366"/>
      <c r="Q1881" s="366"/>
      <c r="R1881" s="366"/>
      <c r="S1881" s="181"/>
      <c r="T1881" s="181"/>
      <c r="U1881" s="248" t="s">
        <v>50</v>
      </c>
      <c r="V1881" s="249" t="s">
        <v>86</v>
      </c>
      <c r="W1881" s="248" t="str">
        <f t="shared" si="80"/>
        <v>Meherpur Prison</v>
      </c>
      <c r="X1881" s="366"/>
      <c r="Y1881" s="366"/>
      <c r="Z1881" s="366"/>
      <c r="AA1881" s="366"/>
      <c r="AB1881" s="366"/>
      <c r="AC1881" s="366"/>
      <c r="AD1881" s="366"/>
      <c r="AE1881" s="366"/>
      <c r="AF1881" s="366"/>
      <c r="AG1881" s="366"/>
      <c r="AH1881" s="366"/>
      <c r="AI1881" s="366"/>
      <c r="AJ1881" s="366"/>
      <c r="AK1881" s="366"/>
      <c r="AL1881" s="366"/>
      <c r="AO1881" s="248" t="s">
        <v>50</v>
      </c>
      <c r="AP1881" s="249" t="s">
        <v>86</v>
      </c>
      <c r="AQ1881" s="248" t="str">
        <f t="shared" si="76"/>
        <v>Meherpur Prison</v>
      </c>
      <c r="AR1881" s="392"/>
      <c r="AS1881" s="392"/>
      <c r="AT1881" s="392"/>
      <c r="AU1881" s="392"/>
      <c r="AV1881" s="392"/>
      <c r="AW1881" s="392"/>
      <c r="AX1881" s="392"/>
      <c r="AY1881" s="392"/>
      <c r="AZ1881" s="392"/>
      <c r="BA1881" s="392"/>
      <c r="BB1881" s="392"/>
      <c r="BC1881" s="392"/>
      <c r="BD1881" s="392"/>
      <c r="BE1881" s="392"/>
      <c r="BF1881" s="392"/>
      <c r="BH1881" s="248" t="s">
        <v>50</v>
      </c>
      <c r="BI1881" s="249" t="s">
        <v>86</v>
      </c>
      <c r="BJ1881" s="248" t="str">
        <f t="shared" si="77"/>
        <v>Meherpur Prison</v>
      </c>
      <c r="BK1881" s="392"/>
      <c r="BL1881" s="392"/>
      <c r="BM1881" s="392"/>
      <c r="BN1881" s="392"/>
      <c r="BO1881" s="392"/>
      <c r="BP1881" s="392"/>
      <c r="BQ1881" s="392"/>
      <c r="BR1881" s="392"/>
      <c r="BS1881" s="392"/>
      <c r="BT1881" s="392"/>
      <c r="BU1881" s="392"/>
      <c r="BV1881" s="392"/>
      <c r="BW1881" s="392"/>
      <c r="BX1881" s="392"/>
      <c r="BY1881" s="392"/>
      <c r="CA1881" s="248" t="s">
        <v>50</v>
      </c>
      <c r="CB1881" s="249" t="s">
        <v>86</v>
      </c>
      <c r="CC1881" s="248" t="str">
        <f t="shared" si="81"/>
        <v>Meherpur Prison</v>
      </c>
      <c r="CD1881" s="395"/>
      <c r="CE1881" s="395"/>
      <c r="CF1881" s="395"/>
      <c r="CG1881" s="395"/>
      <c r="CH1881" s="395"/>
      <c r="CI1881" s="395"/>
      <c r="CJ1881" s="395"/>
      <c r="CK1881" s="395"/>
      <c r="CN1881" s="248" t="s">
        <v>50</v>
      </c>
      <c r="CO1881" s="249" t="s">
        <v>86</v>
      </c>
      <c r="CP1881" s="248" t="str">
        <f t="shared" si="78"/>
        <v>Meherpur Prison</v>
      </c>
      <c r="CQ1881" s="395"/>
      <c r="CR1881" s="395"/>
      <c r="CS1881" s="395"/>
      <c r="CT1881" s="395"/>
      <c r="CU1881" s="395"/>
      <c r="CV1881" s="395"/>
      <c r="CW1881" s="395"/>
      <c r="CX1881" s="395"/>
      <c r="CZ1881" s="248" t="s">
        <v>50</v>
      </c>
      <c r="DA1881" s="249" t="s">
        <v>86</v>
      </c>
      <c r="DB1881" s="248" t="str">
        <f t="shared" si="72"/>
        <v>Meherpur Prison</v>
      </c>
      <c r="DC1881" s="365"/>
      <c r="DD1881"/>
      <c r="DE1881" s="248" t="s">
        <v>50</v>
      </c>
      <c r="DF1881" s="249" t="s">
        <v>86</v>
      </c>
      <c r="DG1881" s="248" t="str">
        <f t="shared" si="73"/>
        <v>Meherpur Prison</v>
      </c>
      <c r="DH1881" s="365"/>
      <c r="DI1881"/>
      <c r="DJ1881" s="248" t="s">
        <v>50</v>
      </c>
      <c r="DK1881" s="249" t="s">
        <v>86</v>
      </c>
      <c r="DL1881" s="248" t="str">
        <f t="shared" si="74"/>
        <v>Meherpur Prison</v>
      </c>
      <c r="DM1881" s="365"/>
      <c r="DN1881"/>
      <c r="DO1881" s="248" t="s">
        <v>50</v>
      </c>
      <c r="DP1881" s="249" t="s">
        <v>86</v>
      </c>
      <c r="DQ1881" s="248" t="str">
        <f t="shared" si="75"/>
        <v>Meherpur Prison</v>
      </c>
      <c r="DR1881" s="365"/>
    </row>
    <row r="1882" spans="1:122" ht="15" hidden="1" x14ac:dyDescent="0.25">
      <c r="A1882" s="248" t="s">
        <v>55</v>
      </c>
      <c r="B1882" s="248" t="s">
        <v>410</v>
      </c>
      <c r="C1882" s="248" t="str">
        <f t="shared" si="79"/>
        <v>Narail Kalia</v>
      </c>
      <c r="D1882" s="366"/>
      <c r="E1882" s="366"/>
      <c r="F1882" s="366"/>
      <c r="G1882" s="366"/>
      <c r="H1882" s="366"/>
      <c r="I1882" s="366"/>
      <c r="J1882" s="366"/>
      <c r="K1882" s="366"/>
      <c r="L1882" s="366"/>
      <c r="M1882" s="366"/>
      <c r="N1882" s="366"/>
      <c r="O1882" s="366"/>
      <c r="P1882" s="366"/>
      <c r="Q1882" s="366"/>
      <c r="R1882" s="366"/>
      <c r="S1882" s="181"/>
      <c r="T1882" s="181"/>
      <c r="U1882" s="248" t="s">
        <v>55</v>
      </c>
      <c r="V1882" s="248" t="s">
        <v>410</v>
      </c>
      <c r="W1882" s="248" t="str">
        <f t="shared" si="80"/>
        <v>Narail Kalia</v>
      </c>
      <c r="X1882" s="366"/>
      <c r="Y1882" s="366"/>
      <c r="Z1882" s="366"/>
      <c r="AA1882" s="366"/>
      <c r="AB1882" s="366"/>
      <c r="AC1882" s="366"/>
      <c r="AD1882" s="366"/>
      <c r="AE1882" s="366"/>
      <c r="AF1882" s="366"/>
      <c r="AG1882" s="366"/>
      <c r="AH1882" s="366"/>
      <c r="AI1882" s="366"/>
      <c r="AJ1882" s="366"/>
      <c r="AK1882" s="366"/>
      <c r="AL1882" s="366"/>
      <c r="AO1882" s="248" t="s">
        <v>55</v>
      </c>
      <c r="AP1882" s="248" t="s">
        <v>410</v>
      </c>
      <c r="AQ1882" s="248" t="str">
        <f t="shared" si="76"/>
        <v>Narail Kalia</v>
      </c>
      <c r="AR1882" s="392"/>
      <c r="AS1882" s="392"/>
      <c r="AT1882" s="392"/>
      <c r="AU1882" s="392"/>
      <c r="AV1882" s="392"/>
      <c r="AW1882" s="392"/>
      <c r="AX1882" s="392"/>
      <c r="AY1882" s="392"/>
      <c r="AZ1882" s="392"/>
      <c r="BA1882" s="392"/>
      <c r="BB1882" s="392"/>
      <c r="BC1882" s="392"/>
      <c r="BD1882" s="392"/>
      <c r="BE1882" s="392"/>
      <c r="BF1882" s="392"/>
      <c r="BH1882" s="248" t="s">
        <v>55</v>
      </c>
      <c r="BI1882" s="248" t="s">
        <v>410</v>
      </c>
      <c r="BJ1882" s="248" t="str">
        <f t="shared" si="77"/>
        <v>Narail Kalia</v>
      </c>
      <c r="BK1882" s="392"/>
      <c r="BL1882" s="392"/>
      <c r="BM1882" s="392"/>
      <c r="BN1882" s="392"/>
      <c r="BO1882" s="392"/>
      <c r="BP1882" s="392"/>
      <c r="BQ1882" s="392"/>
      <c r="BR1882" s="392"/>
      <c r="BS1882" s="392"/>
      <c r="BT1882" s="392"/>
      <c r="BU1882" s="392"/>
      <c r="BV1882" s="392"/>
      <c r="BW1882" s="392"/>
      <c r="BX1882" s="392"/>
      <c r="BY1882" s="392"/>
      <c r="CA1882" s="248" t="s">
        <v>55</v>
      </c>
      <c r="CB1882" s="248" t="s">
        <v>410</v>
      </c>
      <c r="CC1882" s="248" t="str">
        <f t="shared" si="81"/>
        <v>Narail Kalia</v>
      </c>
      <c r="CD1882" s="395"/>
      <c r="CE1882" s="395"/>
      <c r="CF1882" s="395"/>
      <c r="CG1882" s="395"/>
      <c r="CH1882" s="395"/>
      <c r="CI1882" s="395"/>
      <c r="CJ1882" s="395"/>
      <c r="CK1882" s="395"/>
      <c r="CN1882" s="248" t="s">
        <v>55</v>
      </c>
      <c r="CO1882" s="248" t="s">
        <v>410</v>
      </c>
      <c r="CP1882" s="248" t="str">
        <f t="shared" si="78"/>
        <v>Narail Kalia</v>
      </c>
      <c r="CQ1882" s="395"/>
      <c r="CR1882" s="395"/>
      <c r="CS1882" s="395"/>
      <c r="CT1882" s="395"/>
      <c r="CU1882" s="395"/>
      <c r="CV1882" s="395"/>
      <c r="CW1882" s="395"/>
      <c r="CX1882" s="395"/>
      <c r="CZ1882" s="248" t="s">
        <v>55</v>
      </c>
      <c r="DA1882" s="248" t="s">
        <v>410</v>
      </c>
      <c r="DB1882" s="248" t="str">
        <f t="shared" si="72"/>
        <v>Narail Kalia</v>
      </c>
      <c r="DC1882" s="365"/>
      <c r="DD1882"/>
      <c r="DE1882" s="248" t="s">
        <v>55</v>
      </c>
      <c r="DF1882" s="248" t="s">
        <v>410</v>
      </c>
      <c r="DG1882" s="248" t="str">
        <f t="shared" si="73"/>
        <v>Narail Kalia</v>
      </c>
      <c r="DH1882" s="365"/>
      <c r="DI1882"/>
      <c r="DJ1882" s="248" t="s">
        <v>55</v>
      </c>
      <c r="DK1882" s="248" t="s">
        <v>410</v>
      </c>
      <c r="DL1882" s="248" t="str">
        <f t="shared" si="74"/>
        <v>Narail Kalia</v>
      </c>
      <c r="DM1882" s="365"/>
      <c r="DN1882"/>
      <c r="DO1882" s="248" t="s">
        <v>55</v>
      </c>
      <c r="DP1882" s="248" t="s">
        <v>410</v>
      </c>
      <c r="DQ1882" s="248" t="str">
        <f t="shared" si="75"/>
        <v>Narail Kalia</v>
      </c>
      <c r="DR1882" s="365"/>
    </row>
    <row r="1883" spans="1:122" ht="15" hidden="1" x14ac:dyDescent="0.25">
      <c r="A1883" s="248" t="s">
        <v>55</v>
      </c>
      <c r="B1883" s="248" t="s">
        <v>148</v>
      </c>
      <c r="C1883" s="248" t="str">
        <f t="shared" si="79"/>
        <v>Narail Lohagara</v>
      </c>
      <c r="D1883" s="366"/>
      <c r="E1883" s="366"/>
      <c r="F1883" s="366"/>
      <c r="G1883" s="366"/>
      <c r="H1883" s="366"/>
      <c r="I1883" s="366"/>
      <c r="J1883" s="366"/>
      <c r="K1883" s="366"/>
      <c r="L1883" s="366"/>
      <c r="M1883" s="366"/>
      <c r="N1883" s="366"/>
      <c r="O1883" s="366"/>
      <c r="P1883" s="366"/>
      <c r="Q1883" s="366"/>
      <c r="R1883" s="366"/>
      <c r="S1883" s="181"/>
      <c r="T1883" s="181"/>
      <c r="U1883" s="248" t="s">
        <v>55</v>
      </c>
      <c r="V1883" s="248" t="s">
        <v>148</v>
      </c>
      <c r="W1883" s="248" t="str">
        <f t="shared" si="80"/>
        <v>Narail Lohagara</v>
      </c>
      <c r="X1883" s="366"/>
      <c r="Y1883" s="366"/>
      <c r="Z1883" s="366"/>
      <c r="AA1883" s="366"/>
      <c r="AB1883" s="366"/>
      <c r="AC1883" s="366"/>
      <c r="AD1883" s="366"/>
      <c r="AE1883" s="366"/>
      <c r="AF1883" s="366"/>
      <c r="AG1883" s="366"/>
      <c r="AH1883" s="366"/>
      <c r="AI1883" s="366"/>
      <c r="AJ1883" s="366"/>
      <c r="AK1883" s="366"/>
      <c r="AL1883" s="366"/>
      <c r="AO1883" s="248" t="s">
        <v>55</v>
      </c>
      <c r="AP1883" s="248" t="s">
        <v>148</v>
      </c>
      <c r="AQ1883" s="248" t="str">
        <f t="shared" si="76"/>
        <v>Narail Lohagara</v>
      </c>
      <c r="AR1883" s="392"/>
      <c r="AS1883" s="392"/>
      <c r="AT1883" s="392"/>
      <c r="AU1883" s="392"/>
      <c r="AV1883" s="392"/>
      <c r="AW1883" s="392"/>
      <c r="AX1883" s="392"/>
      <c r="AY1883" s="392"/>
      <c r="AZ1883" s="392"/>
      <c r="BA1883" s="392"/>
      <c r="BB1883" s="392"/>
      <c r="BC1883" s="392"/>
      <c r="BD1883" s="392"/>
      <c r="BE1883" s="392"/>
      <c r="BF1883" s="392"/>
      <c r="BH1883" s="248" t="s">
        <v>55</v>
      </c>
      <c r="BI1883" s="248" t="s">
        <v>148</v>
      </c>
      <c r="BJ1883" s="248" t="str">
        <f t="shared" si="77"/>
        <v>Narail Lohagara</v>
      </c>
      <c r="BK1883" s="392"/>
      <c r="BL1883" s="392"/>
      <c r="BM1883" s="392"/>
      <c r="BN1883" s="392"/>
      <c r="BO1883" s="392"/>
      <c r="BP1883" s="392"/>
      <c r="BQ1883" s="392"/>
      <c r="BR1883" s="392"/>
      <c r="BS1883" s="392"/>
      <c r="BT1883" s="392"/>
      <c r="BU1883" s="392"/>
      <c r="BV1883" s="392"/>
      <c r="BW1883" s="392"/>
      <c r="BX1883" s="392"/>
      <c r="BY1883" s="392"/>
      <c r="CA1883" s="248" t="s">
        <v>55</v>
      </c>
      <c r="CB1883" s="248" t="s">
        <v>148</v>
      </c>
      <c r="CC1883" s="248" t="str">
        <f t="shared" si="81"/>
        <v>Narail Lohagara</v>
      </c>
      <c r="CD1883" s="395"/>
      <c r="CE1883" s="395"/>
      <c r="CF1883" s="395"/>
      <c r="CG1883" s="395"/>
      <c r="CH1883" s="395"/>
      <c r="CI1883" s="395"/>
      <c r="CJ1883" s="395"/>
      <c r="CK1883" s="395"/>
      <c r="CN1883" s="248" t="s">
        <v>55</v>
      </c>
      <c r="CO1883" s="248" t="s">
        <v>148</v>
      </c>
      <c r="CP1883" s="248" t="str">
        <f t="shared" si="78"/>
        <v>Narail Lohagara</v>
      </c>
      <c r="CQ1883" s="395"/>
      <c r="CR1883" s="395"/>
      <c r="CS1883" s="395"/>
      <c r="CT1883" s="395"/>
      <c r="CU1883" s="395"/>
      <c r="CV1883" s="395"/>
      <c r="CW1883" s="395"/>
      <c r="CX1883" s="395"/>
      <c r="CZ1883" s="248" t="s">
        <v>55</v>
      </c>
      <c r="DA1883" s="248" t="s">
        <v>148</v>
      </c>
      <c r="DB1883" s="248" t="str">
        <f t="shared" si="72"/>
        <v>Narail Lohagara</v>
      </c>
      <c r="DC1883" s="365"/>
      <c r="DD1883"/>
      <c r="DE1883" s="248" t="s">
        <v>55</v>
      </c>
      <c r="DF1883" s="248" t="s">
        <v>148</v>
      </c>
      <c r="DG1883" s="248" t="str">
        <f t="shared" si="73"/>
        <v>Narail Lohagara</v>
      </c>
      <c r="DH1883" s="365"/>
      <c r="DI1883"/>
      <c r="DJ1883" s="248" t="s">
        <v>55</v>
      </c>
      <c r="DK1883" s="248" t="s">
        <v>148</v>
      </c>
      <c r="DL1883" s="248" t="str">
        <f t="shared" si="74"/>
        <v>Narail Lohagara</v>
      </c>
      <c r="DM1883" s="365"/>
      <c r="DN1883"/>
      <c r="DO1883" s="248" t="s">
        <v>55</v>
      </c>
      <c r="DP1883" s="248" t="s">
        <v>148</v>
      </c>
      <c r="DQ1883" s="248" t="str">
        <f t="shared" si="75"/>
        <v>Narail Lohagara</v>
      </c>
      <c r="DR1883" s="365"/>
    </row>
    <row r="1884" spans="1:122" ht="15" hidden="1" x14ac:dyDescent="0.25">
      <c r="A1884" s="248" t="s">
        <v>55</v>
      </c>
      <c r="B1884" s="248" t="s">
        <v>951</v>
      </c>
      <c r="C1884" s="248" t="str">
        <f t="shared" si="79"/>
        <v>Narail Narail DOTs Corner</v>
      </c>
      <c r="D1884" s="366"/>
      <c r="E1884" s="366"/>
      <c r="F1884" s="366"/>
      <c r="G1884" s="366"/>
      <c r="H1884" s="366"/>
      <c r="I1884" s="366"/>
      <c r="J1884" s="366"/>
      <c r="K1884" s="366"/>
      <c r="L1884" s="366"/>
      <c r="M1884" s="366"/>
      <c r="N1884" s="366"/>
      <c r="O1884" s="366"/>
      <c r="P1884" s="366"/>
      <c r="Q1884" s="366"/>
      <c r="R1884" s="366"/>
      <c r="S1884" s="181"/>
      <c r="T1884" s="181"/>
      <c r="U1884" s="248" t="s">
        <v>55</v>
      </c>
      <c r="V1884" s="248" t="s">
        <v>951</v>
      </c>
      <c r="W1884" s="248" t="str">
        <f t="shared" si="80"/>
        <v>Narail Narail DOTs Corner</v>
      </c>
      <c r="X1884" s="366"/>
      <c r="Y1884" s="366"/>
      <c r="Z1884" s="366"/>
      <c r="AA1884" s="366"/>
      <c r="AB1884" s="366"/>
      <c r="AC1884" s="366"/>
      <c r="AD1884" s="366"/>
      <c r="AE1884" s="366"/>
      <c r="AF1884" s="366"/>
      <c r="AG1884" s="366"/>
      <c r="AH1884" s="366"/>
      <c r="AI1884" s="366"/>
      <c r="AJ1884" s="366"/>
      <c r="AK1884" s="366"/>
      <c r="AL1884" s="366"/>
      <c r="AO1884" s="248" t="s">
        <v>55</v>
      </c>
      <c r="AP1884" s="248" t="s">
        <v>951</v>
      </c>
      <c r="AQ1884" s="248" t="str">
        <f t="shared" si="76"/>
        <v>Narail Narail DOTs Corner</v>
      </c>
      <c r="AR1884" s="392"/>
      <c r="AS1884" s="392"/>
      <c r="AT1884" s="392"/>
      <c r="AU1884" s="392"/>
      <c r="AV1884" s="392"/>
      <c r="AW1884" s="392"/>
      <c r="AX1884" s="392"/>
      <c r="AY1884" s="392"/>
      <c r="AZ1884" s="392"/>
      <c r="BA1884" s="392"/>
      <c r="BB1884" s="392"/>
      <c r="BC1884" s="392"/>
      <c r="BD1884" s="392"/>
      <c r="BE1884" s="392"/>
      <c r="BF1884" s="392"/>
      <c r="BH1884" s="248" t="s">
        <v>55</v>
      </c>
      <c r="BI1884" s="248" t="s">
        <v>951</v>
      </c>
      <c r="BJ1884" s="248" t="str">
        <f t="shared" si="77"/>
        <v>Narail Narail DOTs Corner</v>
      </c>
      <c r="BK1884" s="392"/>
      <c r="BL1884" s="392"/>
      <c r="BM1884" s="392"/>
      <c r="BN1884" s="392"/>
      <c r="BO1884" s="392"/>
      <c r="BP1884" s="392"/>
      <c r="BQ1884" s="392"/>
      <c r="BR1884" s="392"/>
      <c r="BS1884" s="392"/>
      <c r="BT1884" s="392"/>
      <c r="BU1884" s="392"/>
      <c r="BV1884" s="392"/>
      <c r="BW1884" s="392"/>
      <c r="BX1884" s="392"/>
      <c r="BY1884" s="392"/>
      <c r="CA1884" s="248" t="s">
        <v>55</v>
      </c>
      <c r="CB1884" s="248" t="s">
        <v>951</v>
      </c>
      <c r="CC1884" s="248" t="str">
        <f t="shared" si="81"/>
        <v>Narail Narail DOTs Corner</v>
      </c>
      <c r="CD1884" s="395"/>
      <c r="CE1884" s="395"/>
      <c r="CF1884" s="395"/>
      <c r="CG1884" s="395"/>
      <c r="CH1884" s="395"/>
      <c r="CI1884" s="395"/>
      <c r="CJ1884" s="395"/>
      <c r="CK1884" s="395"/>
      <c r="CN1884" s="248" t="s">
        <v>55</v>
      </c>
      <c r="CO1884" s="248" t="s">
        <v>951</v>
      </c>
      <c r="CP1884" s="248" t="str">
        <f t="shared" si="78"/>
        <v>Narail Narail DOTs Corner</v>
      </c>
      <c r="CQ1884" s="395"/>
      <c r="CR1884" s="395"/>
      <c r="CS1884" s="395"/>
      <c r="CT1884" s="395"/>
      <c r="CU1884" s="395"/>
      <c r="CV1884" s="395"/>
      <c r="CW1884" s="395"/>
      <c r="CX1884" s="395"/>
      <c r="CZ1884" s="248" t="s">
        <v>55</v>
      </c>
      <c r="DA1884" s="248" t="s">
        <v>951</v>
      </c>
      <c r="DB1884" s="248" t="str">
        <f t="shared" si="72"/>
        <v>Narail Narail DOTs Corner</v>
      </c>
      <c r="DC1884" s="365"/>
      <c r="DD1884"/>
      <c r="DE1884" s="248" t="s">
        <v>55</v>
      </c>
      <c r="DF1884" s="248" t="s">
        <v>951</v>
      </c>
      <c r="DG1884" s="248" t="str">
        <f t="shared" si="73"/>
        <v>Narail Narail DOTs Corner</v>
      </c>
      <c r="DH1884" s="365"/>
      <c r="DI1884"/>
      <c r="DJ1884" s="248" t="s">
        <v>55</v>
      </c>
      <c r="DK1884" s="248" t="s">
        <v>951</v>
      </c>
      <c r="DL1884" s="248" t="str">
        <f t="shared" si="74"/>
        <v>Narail Narail DOTs Corner</v>
      </c>
      <c r="DM1884" s="365"/>
      <c r="DN1884"/>
      <c r="DO1884" s="248" t="s">
        <v>55</v>
      </c>
      <c r="DP1884" s="248" t="s">
        <v>951</v>
      </c>
      <c r="DQ1884" s="248" t="str">
        <f t="shared" si="75"/>
        <v>Narail Narail DOTs Corner</v>
      </c>
      <c r="DR1884" s="365"/>
    </row>
    <row r="1885" spans="1:122" ht="15" hidden="1" x14ac:dyDescent="0.25">
      <c r="A1885" s="248" t="s">
        <v>55</v>
      </c>
      <c r="B1885" s="227" t="s">
        <v>411</v>
      </c>
      <c r="C1885" s="248" t="str">
        <f t="shared" si="79"/>
        <v>Narail Narail Sadar</v>
      </c>
      <c r="D1885" s="366"/>
      <c r="E1885" s="366"/>
      <c r="F1885" s="366"/>
      <c r="G1885" s="366"/>
      <c r="H1885" s="366"/>
      <c r="I1885" s="366"/>
      <c r="J1885" s="366"/>
      <c r="K1885" s="366"/>
      <c r="L1885" s="366"/>
      <c r="M1885" s="366"/>
      <c r="N1885" s="366"/>
      <c r="O1885" s="366"/>
      <c r="P1885" s="366"/>
      <c r="Q1885" s="366"/>
      <c r="R1885" s="366"/>
      <c r="S1885" s="181"/>
      <c r="T1885" s="181"/>
      <c r="U1885" s="248" t="s">
        <v>55</v>
      </c>
      <c r="V1885" s="227" t="s">
        <v>411</v>
      </c>
      <c r="W1885" s="248" t="str">
        <f t="shared" si="80"/>
        <v>Narail Narail Sadar</v>
      </c>
      <c r="X1885" s="366"/>
      <c r="Y1885" s="366"/>
      <c r="Z1885" s="366"/>
      <c r="AA1885" s="366"/>
      <c r="AB1885" s="366"/>
      <c r="AC1885" s="366"/>
      <c r="AD1885" s="366"/>
      <c r="AE1885" s="366"/>
      <c r="AF1885" s="366"/>
      <c r="AG1885" s="366"/>
      <c r="AH1885" s="366"/>
      <c r="AI1885" s="366"/>
      <c r="AJ1885" s="366"/>
      <c r="AK1885" s="366"/>
      <c r="AL1885" s="366"/>
      <c r="AO1885" s="248" t="s">
        <v>55</v>
      </c>
      <c r="AP1885" s="227" t="s">
        <v>411</v>
      </c>
      <c r="AQ1885" s="248" t="str">
        <f t="shared" si="76"/>
        <v>Narail Narail Sadar</v>
      </c>
      <c r="AR1885" s="392"/>
      <c r="AS1885" s="392"/>
      <c r="AT1885" s="392"/>
      <c r="AU1885" s="392"/>
      <c r="AV1885" s="392"/>
      <c r="AW1885" s="392"/>
      <c r="AX1885" s="392"/>
      <c r="AY1885" s="392"/>
      <c r="AZ1885" s="392"/>
      <c r="BA1885" s="392"/>
      <c r="BB1885" s="392"/>
      <c r="BC1885" s="392"/>
      <c r="BD1885" s="392"/>
      <c r="BE1885" s="392"/>
      <c r="BF1885" s="392"/>
      <c r="BH1885" s="248" t="s">
        <v>55</v>
      </c>
      <c r="BI1885" s="227" t="s">
        <v>411</v>
      </c>
      <c r="BJ1885" s="248" t="str">
        <f t="shared" si="77"/>
        <v>Narail Narail Sadar</v>
      </c>
      <c r="BK1885" s="392"/>
      <c r="BL1885" s="392"/>
      <c r="BM1885" s="392"/>
      <c r="BN1885" s="392"/>
      <c r="BO1885" s="392"/>
      <c r="BP1885" s="392"/>
      <c r="BQ1885" s="392"/>
      <c r="BR1885" s="392"/>
      <c r="BS1885" s="392"/>
      <c r="BT1885" s="392"/>
      <c r="BU1885" s="392"/>
      <c r="BV1885" s="392"/>
      <c r="BW1885" s="392"/>
      <c r="BX1885" s="392"/>
      <c r="BY1885" s="392"/>
      <c r="CA1885" s="248" t="s">
        <v>55</v>
      </c>
      <c r="CB1885" s="227" t="s">
        <v>411</v>
      </c>
      <c r="CC1885" s="248" t="str">
        <f t="shared" si="81"/>
        <v>Narail Narail Sadar</v>
      </c>
      <c r="CD1885" s="395"/>
      <c r="CE1885" s="395"/>
      <c r="CF1885" s="395"/>
      <c r="CG1885" s="395"/>
      <c r="CH1885" s="395"/>
      <c r="CI1885" s="395"/>
      <c r="CJ1885" s="395"/>
      <c r="CK1885" s="395"/>
      <c r="CN1885" s="248" t="s">
        <v>55</v>
      </c>
      <c r="CO1885" s="227" t="s">
        <v>411</v>
      </c>
      <c r="CP1885" s="248" t="str">
        <f t="shared" si="78"/>
        <v>Narail Narail Sadar</v>
      </c>
      <c r="CQ1885" s="395"/>
      <c r="CR1885" s="395"/>
      <c r="CS1885" s="395"/>
      <c r="CT1885" s="395"/>
      <c r="CU1885" s="395"/>
      <c r="CV1885" s="395"/>
      <c r="CW1885" s="395"/>
      <c r="CX1885" s="395"/>
      <c r="CZ1885" s="248" t="s">
        <v>55</v>
      </c>
      <c r="DA1885" s="227" t="s">
        <v>411</v>
      </c>
      <c r="DB1885" s="248" t="str">
        <f t="shared" si="72"/>
        <v>Narail Narail Sadar</v>
      </c>
      <c r="DC1885" s="365"/>
      <c r="DD1885"/>
      <c r="DE1885" s="248" t="s">
        <v>55</v>
      </c>
      <c r="DF1885" s="227" t="s">
        <v>411</v>
      </c>
      <c r="DG1885" s="248" t="str">
        <f t="shared" si="73"/>
        <v>Narail Narail Sadar</v>
      </c>
      <c r="DH1885" s="365"/>
      <c r="DI1885"/>
      <c r="DJ1885" s="248" t="s">
        <v>55</v>
      </c>
      <c r="DK1885" s="227" t="s">
        <v>411</v>
      </c>
      <c r="DL1885" s="248" t="str">
        <f t="shared" si="74"/>
        <v>Narail Narail Sadar</v>
      </c>
      <c r="DM1885" s="365"/>
      <c r="DN1885"/>
      <c r="DO1885" s="248" t="s">
        <v>55</v>
      </c>
      <c r="DP1885" s="227" t="s">
        <v>411</v>
      </c>
      <c r="DQ1885" s="248" t="str">
        <f t="shared" si="75"/>
        <v>Narail Narail Sadar</v>
      </c>
      <c r="DR1885" s="365"/>
    </row>
    <row r="1886" spans="1:122" ht="15" hidden="1" x14ac:dyDescent="0.25">
      <c r="A1886" s="248" t="s">
        <v>55</v>
      </c>
      <c r="B1886" s="249" t="s">
        <v>86</v>
      </c>
      <c r="C1886" s="248" t="str">
        <f t="shared" si="79"/>
        <v>Narail Prison</v>
      </c>
      <c r="D1886" s="366"/>
      <c r="E1886" s="366"/>
      <c r="F1886" s="366"/>
      <c r="G1886" s="366"/>
      <c r="H1886" s="366"/>
      <c r="I1886" s="366"/>
      <c r="J1886" s="366"/>
      <c r="K1886" s="366"/>
      <c r="L1886" s="366"/>
      <c r="M1886" s="366"/>
      <c r="N1886" s="366"/>
      <c r="O1886" s="366"/>
      <c r="P1886" s="366"/>
      <c r="Q1886" s="366"/>
      <c r="R1886" s="366"/>
      <c r="S1886" s="181"/>
      <c r="T1886" s="181"/>
      <c r="U1886" s="248" t="s">
        <v>55</v>
      </c>
      <c r="V1886" s="249" t="s">
        <v>86</v>
      </c>
      <c r="W1886" s="248" t="str">
        <f t="shared" si="80"/>
        <v>Narail Prison</v>
      </c>
      <c r="X1886" s="366"/>
      <c r="Y1886" s="366"/>
      <c r="Z1886" s="366"/>
      <c r="AA1886" s="366"/>
      <c r="AB1886" s="366"/>
      <c r="AC1886" s="366"/>
      <c r="AD1886" s="366"/>
      <c r="AE1886" s="366"/>
      <c r="AF1886" s="366"/>
      <c r="AG1886" s="366"/>
      <c r="AH1886" s="366"/>
      <c r="AI1886" s="366"/>
      <c r="AJ1886" s="366"/>
      <c r="AK1886" s="366"/>
      <c r="AL1886" s="366"/>
      <c r="AO1886" s="248" t="s">
        <v>55</v>
      </c>
      <c r="AP1886" s="249" t="s">
        <v>86</v>
      </c>
      <c r="AQ1886" s="248" t="str">
        <f t="shared" si="76"/>
        <v>Narail Prison</v>
      </c>
      <c r="AR1886" s="392"/>
      <c r="AS1886" s="392"/>
      <c r="AT1886" s="392"/>
      <c r="AU1886" s="392"/>
      <c r="AV1886" s="392"/>
      <c r="AW1886" s="392"/>
      <c r="AX1886" s="392"/>
      <c r="AY1886" s="392"/>
      <c r="AZ1886" s="392"/>
      <c r="BA1886" s="392"/>
      <c r="BB1886" s="392"/>
      <c r="BC1886" s="392"/>
      <c r="BD1886" s="392"/>
      <c r="BE1886" s="392"/>
      <c r="BF1886" s="392"/>
      <c r="BH1886" s="248" t="s">
        <v>55</v>
      </c>
      <c r="BI1886" s="249" t="s">
        <v>86</v>
      </c>
      <c r="BJ1886" s="248" t="str">
        <f t="shared" si="77"/>
        <v>Narail Prison</v>
      </c>
      <c r="BK1886" s="392"/>
      <c r="BL1886" s="392"/>
      <c r="BM1886" s="392"/>
      <c r="BN1886" s="392"/>
      <c r="BO1886" s="392"/>
      <c r="BP1886" s="392"/>
      <c r="BQ1886" s="392"/>
      <c r="BR1886" s="392"/>
      <c r="BS1886" s="392"/>
      <c r="BT1886" s="392"/>
      <c r="BU1886" s="392"/>
      <c r="BV1886" s="392"/>
      <c r="BW1886" s="392"/>
      <c r="BX1886" s="392"/>
      <c r="BY1886" s="392"/>
      <c r="CA1886" s="248" t="s">
        <v>55</v>
      </c>
      <c r="CB1886" s="249" t="s">
        <v>86</v>
      </c>
      <c r="CC1886" s="248" t="str">
        <f t="shared" si="81"/>
        <v>Narail Prison</v>
      </c>
      <c r="CD1886" s="395"/>
      <c r="CE1886" s="395"/>
      <c r="CF1886" s="395"/>
      <c r="CG1886" s="395"/>
      <c r="CH1886" s="395"/>
      <c r="CI1886" s="395"/>
      <c r="CJ1886" s="395"/>
      <c r="CK1886" s="395"/>
      <c r="CN1886" s="248" t="s">
        <v>55</v>
      </c>
      <c r="CO1886" s="249" t="s">
        <v>86</v>
      </c>
      <c r="CP1886" s="248" t="str">
        <f t="shared" si="78"/>
        <v>Narail Prison</v>
      </c>
      <c r="CQ1886" s="395"/>
      <c r="CR1886" s="395"/>
      <c r="CS1886" s="395"/>
      <c r="CT1886" s="395"/>
      <c r="CU1886" s="395"/>
      <c r="CV1886" s="395"/>
      <c r="CW1886" s="395"/>
      <c r="CX1886" s="395"/>
      <c r="CZ1886" s="248" t="s">
        <v>55</v>
      </c>
      <c r="DA1886" s="249" t="s">
        <v>86</v>
      </c>
      <c r="DB1886" s="248" t="str">
        <f t="shared" si="72"/>
        <v>Narail Prison</v>
      </c>
      <c r="DC1886" s="365"/>
      <c r="DD1886"/>
      <c r="DE1886" s="248" t="s">
        <v>55</v>
      </c>
      <c r="DF1886" s="249" t="s">
        <v>86</v>
      </c>
      <c r="DG1886" s="248" t="str">
        <f t="shared" si="73"/>
        <v>Narail Prison</v>
      </c>
      <c r="DH1886" s="365"/>
      <c r="DI1886"/>
      <c r="DJ1886" s="248" t="s">
        <v>55</v>
      </c>
      <c r="DK1886" s="249" t="s">
        <v>86</v>
      </c>
      <c r="DL1886" s="248" t="str">
        <f t="shared" si="74"/>
        <v>Narail Prison</v>
      </c>
      <c r="DM1886" s="365"/>
      <c r="DN1886"/>
      <c r="DO1886" s="248" t="s">
        <v>55</v>
      </c>
      <c r="DP1886" s="249" t="s">
        <v>86</v>
      </c>
      <c r="DQ1886" s="248" t="str">
        <f t="shared" si="75"/>
        <v>Narail Prison</v>
      </c>
      <c r="DR1886" s="365"/>
    </row>
    <row r="1887" spans="1:122" ht="15" hidden="1" x14ac:dyDescent="0.25">
      <c r="A1887" s="248" t="s">
        <v>71</v>
      </c>
      <c r="B1887" s="248" t="s">
        <v>412</v>
      </c>
      <c r="C1887" s="248" t="str">
        <f t="shared" si="79"/>
        <v>Satkhira Ashasoni</v>
      </c>
      <c r="D1887" s="366"/>
      <c r="E1887" s="366"/>
      <c r="F1887" s="366"/>
      <c r="G1887" s="366"/>
      <c r="H1887" s="366"/>
      <c r="I1887" s="366"/>
      <c r="J1887" s="366"/>
      <c r="K1887" s="366"/>
      <c r="L1887" s="366"/>
      <c r="M1887" s="366"/>
      <c r="N1887" s="366"/>
      <c r="O1887" s="366"/>
      <c r="P1887" s="366"/>
      <c r="Q1887" s="366"/>
      <c r="R1887" s="366"/>
      <c r="S1887" s="181"/>
      <c r="T1887" s="181"/>
      <c r="U1887" s="248" t="s">
        <v>71</v>
      </c>
      <c r="V1887" s="248" t="s">
        <v>412</v>
      </c>
      <c r="W1887" s="248" t="str">
        <f t="shared" si="80"/>
        <v>Satkhira Ashasoni</v>
      </c>
      <c r="X1887" s="366"/>
      <c r="Y1887" s="366"/>
      <c r="Z1887" s="366"/>
      <c r="AA1887" s="366"/>
      <c r="AB1887" s="366"/>
      <c r="AC1887" s="366"/>
      <c r="AD1887" s="366"/>
      <c r="AE1887" s="366"/>
      <c r="AF1887" s="366"/>
      <c r="AG1887" s="366"/>
      <c r="AH1887" s="366"/>
      <c r="AI1887" s="366"/>
      <c r="AJ1887" s="366"/>
      <c r="AK1887" s="366"/>
      <c r="AL1887" s="366"/>
      <c r="AO1887" s="248" t="s">
        <v>71</v>
      </c>
      <c r="AP1887" s="248" t="s">
        <v>412</v>
      </c>
      <c r="AQ1887" s="248" t="str">
        <f t="shared" si="76"/>
        <v>Satkhira Ashasoni</v>
      </c>
      <c r="AR1887" s="392"/>
      <c r="AS1887" s="392"/>
      <c r="AT1887" s="392"/>
      <c r="AU1887" s="392"/>
      <c r="AV1887" s="392"/>
      <c r="AW1887" s="392"/>
      <c r="AX1887" s="392"/>
      <c r="AY1887" s="392"/>
      <c r="AZ1887" s="392"/>
      <c r="BA1887" s="392"/>
      <c r="BB1887" s="392"/>
      <c r="BC1887" s="392"/>
      <c r="BD1887" s="392"/>
      <c r="BE1887" s="392"/>
      <c r="BF1887" s="392"/>
      <c r="BH1887" s="248" t="s">
        <v>71</v>
      </c>
      <c r="BI1887" s="248" t="s">
        <v>412</v>
      </c>
      <c r="BJ1887" s="248" t="str">
        <f t="shared" si="77"/>
        <v>Satkhira Ashasoni</v>
      </c>
      <c r="BK1887" s="392"/>
      <c r="BL1887" s="392"/>
      <c r="BM1887" s="392"/>
      <c r="BN1887" s="392"/>
      <c r="BO1887" s="392"/>
      <c r="BP1887" s="392"/>
      <c r="BQ1887" s="392"/>
      <c r="BR1887" s="392"/>
      <c r="BS1887" s="392"/>
      <c r="BT1887" s="392"/>
      <c r="BU1887" s="392"/>
      <c r="BV1887" s="392"/>
      <c r="BW1887" s="392"/>
      <c r="BX1887" s="392"/>
      <c r="BY1887" s="392"/>
      <c r="CA1887" s="248" t="s">
        <v>71</v>
      </c>
      <c r="CB1887" s="248" t="s">
        <v>412</v>
      </c>
      <c r="CC1887" s="248" t="str">
        <f t="shared" si="81"/>
        <v>Satkhira Ashasoni</v>
      </c>
      <c r="CD1887" s="395"/>
      <c r="CE1887" s="395"/>
      <c r="CF1887" s="395"/>
      <c r="CG1887" s="395"/>
      <c r="CH1887" s="395"/>
      <c r="CI1887" s="395"/>
      <c r="CJ1887" s="395"/>
      <c r="CK1887" s="395"/>
      <c r="CN1887" s="248" t="s">
        <v>71</v>
      </c>
      <c r="CO1887" s="248" t="s">
        <v>412</v>
      </c>
      <c r="CP1887" s="248" t="str">
        <f t="shared" si="78"/>
        <v>Satkhira Ashasoni</v>
      </c>
      <c r="CQ1887" s="395"/>
      <c r="CR1887" s="395"/>
      <c r="CS1887" s="395"/>
      <c r="CT1887" s="395"/>
      <c r="CU1887" s="395"/>
      <c r="CV1887" s="395"/>
      <c r="CW1887" s="395"/>
      <c r="CX1887" s="395"/>
      <c r="CZ1887" s="248" t="s">
        <v>71</v>
      </c>
      <c r="DA1887" s="248" t="s">
        <v>412</v>
      </c>
      <c r="DB1887" s="248" t="str">
        <f t="shared" si="72"/>
        <v>Satkhira Ashasoni</v>
      </c>
      <c r="DC1887" s="365"/>
      <c r="DD1887"/>
      <c r="DE1887" s="248" t="s">
        <v>71</v>
      </c>
      <c r="DF1887" s="248" t="s">
        <v>412</v>
      </c>
      <c r="DG1887" s="248" t="str">
        <f t="shared" si="73"/>
        <v>Satkhira Ashasoni</v>
      </c>
      <c r="DH1887" s="365"/>
      <c r="DI1887"/>
      <c r="DJ1887" s="248" t="s">
        <v>71</v>
      </c>
      <c r="DK1887" s="248" t="s">
        <v>412</v>
      </c>
      <c r="DL1887" s="248" t="str">
        <f t="shared" si="74"/>
        <v>Satkhira Ashasoni</v>
      </c>
      <c r="DM1887" s="365"/>
      <c r="DN1887"/>
      <c r="DO1887" s="248" t="s">
        <v>71</v>
      </c>
      <c r="DP1887" s="248" t="s">
        <v>412</v>
      </c>
      <c r="DQ1887" s="248" t="str">
        <f t="shared" si="75"/>
        <v>Satkhira Ashasoni</v>
      </c>
      <c r="DR1887" s="365"/>
    </row>
    <row r="1888" spans="1:122" ht="15" hidden="1" x14ac:dyDescent="0.25">
      <c r="A1888" s="248" t="s">
        <v>71</v>
      </c>
      <c r="B1888" s="248" t="s">
        <v>413</v>
      </c>
      <c r="C1888" s="248" t="str">
        <f t="shared" si="79"/>
        <v>Satkhira Debhata</v>
      </c>
      <c r="D1888" s="366"/>
      <c r="E1888" s="366"/>
      <c r="F1888" s="366"/>
      <c r="G1888" s="366"/>
      <c r="H1888" s="366"/>
      <c r="I1888" s="366"/>
      <c r="J1888" s="366"/>
      <c r="K1888" s="366"/>
      <c r="L1888" s="366"/>
      <c r="M1888" s="366"/>
      <c r="N1888" s="366"/>
      <c r="O1888" s="366"/>
      <c r="P1888" s="366"/>
      <c r="Q1888" s="366"/>
      <c r="R1888" s="366"/>
      <c r="S1888" s="181"/>
      <c r="T1888" s="181"/>
      <c r="U1888" s="248" t="s">
        <v>71</v>
      </c>
      <c r="V1888" s="248" t="s">
        <v>413</v>
      </c>
      <c r="W1888" s="248" t="str">
        <f t="shared" si="80"/>
        <v>Satkhira Debhata</v>
      </c>
      <c r="X1888" s="366"/>
      <c r="Y1888" s="366"/>
      <c r="Z1888" s="366"/>
      <c r="AA1888" s="366"/>
      <c r="AB1888" s="366"/>
      <c r="AC1888" s="366"/>
      <c r="AD1888" s="366"/>
      <c r="AE1888" s="366"/>
      <c r="AF1888" s="366"/>
      <c r="AG1888" s="366"/>
      <c r="AH1888" s="366"/>
      <c r="AI1888" s="366"/>
      <c r="AJ1888" s="366"/>
      <c r="AK1888" s="366"/>
      <c r="AL1888" s="366"/>
      <c r="AO1888" s="248" t="s">
        <v>71</v>
      </c>
      <c r="AP1888" s="248" t="s">
        <v>413</v>
      </c>
      <c r="AQ1888" s="248" t="str">
        <f t="shared" si="76"/>
        <v>Satkhira Debhata</v>
      </c>
      <c r="AR1888" s="392"/>
      <c r="AS1888" s="392"/>
      <c r="AT1888" s="392"/>
      <c r="AU1888" s="392"/>
      <c r="AV1888" s="392"/>
      <c r="AW1888" s="392"/>
      <c r="AX1888" s="392"/>
      <c r="AY1888" s="392"/>
      <c r="AZ1888" s="392"/>
      <c r="BA1888" s="392"/>
      <c r="BB1888" s="392"/>
      <c r="BC1888" s="392"/>
      <c r="BD1888" s="392"/>
      <c r="BE1888" s="392"/>
      <c r="BF1888" s="392"/>
      <c r="BH1888" s="248" t="s">
        <v>71</v>
      </c>
      <c r="BI1888" s="248" t="s">
        <v>413</v>
      </c>
      <c r="BJ1888" s="248" t="str">
        <f t="shared" si="77"/>
        <v>Satkhira Debhata</v>
      </c>
      <c r="BK1888" s="392"/>
      <c r="BL1888" s="392"/>
      <c r="BM1888" s="392"/>
      <c r="BN1888" s="392"/>
      <c r="BO1888" s="392"/>
      <c r="BP1888" s="392"/>
      <c r="BQ1888" s="392"/>
      <c r="BR1888" s="392"/>
      <c r="BS1888" s="392"/>
      <c r="BT1888" s="392"/>
      <c r="BU1888" s="392"/>
      <c r="BV1888" s="392"/>
      <c r="BW1888" s="392"/>
      <c r="BX1888" s="392"/>
      <c r="BY1888" s="392"/>
      <c r="CA1888" s="248" t="s">
        <v>71</v>
      </c>
      <c r="CB1888" s="248" t="s">
        <v>413</v>
      </c>
      <c r="CC1888" s="248" t="str">
        <f t="shared" si="81"/>
        <v>Satkhira Debhata</v>
      </c>
      <c r="CD1888" s="395"/>
      <c r="CE1888" s="395"/>
      <c r="CF1888" s="395"/>
      <c r="CG1888" s="395"/>
      <c r="CH1888" s="395"/>
      <c r="CI1888" s="395"/>
      <c r="CJ1888" s="395"/>
      <c r="CK1888" s="395"/>
      <c r="CN1888" s="248" t="s">
        <v>71</v>
      </c>
      <c r="CO1888" s="248" t="s">
        <v>413</v>
      </c>
      <c r="CP1888" s="248" t="str">
        <f t="shared" si="78"/>
        <v>Satkhira Debhata</v>
      </c>
      <c r="CQ1888" s="395"/>
      <c r="CR1888" s="395"/>
      <c r="CS1888" s="395"/>
      <c r="CT1888" s="395"/>
      <c r="CU1888" s="395"/>
      <c r="CV1888" s="395"/>
      <c r="CW1888" s="395"/>
      <c r="CX1888" s="395"/>
      <c r="CZ1888" s="248" t="s">
        <v>71</v>
      </c>
      <c r="DA1888" s="248" t="s">
        <v>413</v>
      </c>
      <c r="DB1888" s="248" t="str">
        <f t="shared" si="72"/>
        <v>Satkhira Debhata</v>
      </c>
      <c r="DC1888" s="365"/>
      <c r="DD1888"/>
      <c r="DE1888" s="248" t="s">
        <v>71</v>
      </c>
      <c r="DF1888" s="248" t="s">
        <v>413</v>
      </c>
      <c r="DG1888" s="248" t="str">
        <f t="shared" si="73"/>
        <v>Satkhira Debhata</v>
      </c>
      <c r="DH1888" s="365"/>
      <c r="DI1888"/>
      <c r="DJ1888" s="248" t="s">
        <v>71</v>
      </c>
      <c r="DK1888" s="248" t="s">
        <v>413</v>
      </c>
      <c r="DL1888" s="248" t="str">
        <f t="shared" si="74"/>
        <v>Satkhira Debhata</v>
      </c>
      <c r="DM1888" s="365"/>
      <c r="DN1888"/>
      <c r="DO1888" s="248" t="s">
        <v>71</v>
      </c>
      <c r="DP1888" s="248" t="s">
        <v>413</v>
      </c>
      <c r="DQ1888" s="248" t="str">
        <f t="shared" si="75"/>
        <v>Satkhira Debhata</v>
      </c>
      <c r="DR1888" s="365"/>
    </row>
    <row r="1889" spans="1:122" ht="15" hidden="1" x14ac:dyDescent="0.25">
      <c r="A1889" s="248" t="s">
        <v>71</v>
      </c>
      <c r="B1889" s="248" t="s">
        <v>414</v>
      </c>
      <c r="C1889" s="248" t="str">
        <f t="shared" si="79"/>
        <v>Satkhira Kalaroa</v>
      </c>
      <c r="D1889" s="366"/>
      <c r="E1889" s="366"/>
      <c r="F1889" s="366"/>
      <c r="G1889" s="366"/>
      <c r="H1889" s="366"/>
      <c r="I1889" s="366"/>
      <c r="J1889" s="366"/>
      <c r="K1889" s="366"/>
      <c r="L1889" s="366"/>
      <c r="M1889" s="366"/>
      <c r="N1889" s="366"/>
      <c r="O1889" s="366"/>
      <c r="P1889" s="366"/>
      <c r="Q1889" s="366"/>
      <c r="R1889" s="366"/>
      <c r="S1889" s="181"/>
      <c r="T1889" s="181"/>
      <c r="U1889" s="248" t="s">
        <v>71</v>
      </c>
      <c r="V1889" s="248" t="s">
        <v>414</v>
      </c>
      <c r="W1889" s="248" t="str">
        <f t="shared" si="80"/>
        <v>Satkhira Kalaroa</v>
      </c>
      <c r="X1889" s="366"/>
      <c r="Y1889" s="366"/>
      <c r="Z1889" s="366"/>
      <c r="AA1889" s="366"/>
      <c r="AB1889" s="366"/>
      <c r="AC1889" s="366"/>
      <c r="AD1889" s="366"/>
      <c r="AE1889" s="366"/>
      <c r="AF1889" s="366"/>
      <c r="AG1889" s="366"/>
      <c r="AH1889" s="366"/>
      <c r="AI1889" s="366"/>
      <c r="AJ1889" s="366"/>
      <c r="AK1889" s="366"/>
      <c r="AL1889" s="366"/>
      <c r="AO1889" s="248" t="s">
        <v>71</v>
      </c>
      <c r="AP1889" s="248" t="s">
        <v>414</v>
      </c>
      <c r="AQ1889" s="248" t="str">
        <f t="shared" si="76"/>
        <v>Satkhira Kalaroa</v>
      </c>
      <c r="AR1889" s="392"/>
      <c r="AS1889" s="392"/>
      <c r="AT1889" s="392"/>
      <c r="AU1889" s="392"/>
      <c r="AV1889" s="392"/>
      <c r="AW1889" s="392"/>
      <c r="AX1889" s="392"/>
      <c r="AY1889" s="392"/>
      <c r="AZ1889" s="392"/>
      <c r="BA1889" s="392"/>
      <c r="BB1889" s="392"/>
      <c r="BC1889" s="392"/>
      <c r="BD1889" s="392"/>
      <c r="BE1889" s="392"/>
      <c r="BF1889" s="392"/>
      <c r="BH1889" s="248" t="s">
        <v>71</v>
      </c>
      <c r="BI1889" s="248" t="s">
        <v>414</v>
      </c>
      <c r="BJ1889" s="248" t="str">
        <f t="shared" si="77"/>
        <v>Satkhira Kalaroa</v>
      </c>
      <c r="BK1889" s="392"/>
      <c r="BL1889" s="392"/>
      <c r="BM1889" s="392"/>
      <c r="BN1889" s="392"/>
      <c r="BO1889" s="392"/>
      <c r="BP1889" s="392"/>
      <c r="BQ1889" s="392"/>
      <c r="BR1889" s="392"/>
      <c r="BS1889" s="392"/>
      <c r="BT1889" s="392"/>
      <c r="BU1889" s="392"/>
      <c r="BV1889" s="392"/>
      <c r="BW1889" s="392"/>
      <c r="BX1889" s="392"/>
      <c r="BY1889" s="392"/>
      <c r="CA1889" s="248" t="s">
        <v>71</v>
      </c>
      <c r="CB1889" s="248" t="s">
        <v>414</v>
      </c>
      <c r="CC1889" s="248" t="str">
        <f t="shared" si="81"/>
        <v>Satkhira Kalaroa</v>
      </c>
      <c r="CD1889" s="395"/>
      <c r="CE1889" s="395"/>
      <c r="CF1889" s="395"/>
      <c r="CG1889" s="395"/>
      <c r="CH1889" s="395"/>
      <c r="CI1889" s="395"/>
      <c r="CJ1889" s="395"/>
      <c r="CK1889" s="395"/>
      <c r="CN1889" s="248" t="s">
        <v>71</v>
      </c>
      <c r="CO1889" s="248" t="s">
        <v>414</v>
      </c>
      <c r="CP1889" s="248" t="str">
        <f t="shared" si="78"/>
        <v>Satkhira Kalaroa</v>
      </c>
      <c r="CQ1889" s="395"/>
      <c r="CR1889" s="395"/>
      <c r="CS1889" s="395"/>
      <c r="CT1889" s="395"/>
      <c r="CU1889" s="395"/>
      <c r="CV1889" s="395"/>
      <c r="CW1889" s="395"/>
      <c r="CX1889" s="395"/>
      <c r="CZ1889" s="248" t="s">
        <v>71</v>
      </c>
      <c r="DA1889" s="248" t="s">
        <v>414</v>
      </c>
      <c r="DB1889" s="248" t="str">
        <f t="shared" si="72"/>
        <v>Satkhira Kalaroa</v>
      </c>
      <c r="DC1889" s="365"/>
      <c r="DD1889"/>
      <c r="DE1889" s="248" t="s">
        <v>71</v>
      </c>
      <c r="DF1889" s="248" t="s">
        <v>414</v>
      </c>
      <c r="DG1889" s="248" t="str">
        <f t="shared" si="73"/>
        <v>Satkhira Kalaroa</v>
      </c>
      <c r="DH1889" s="365"/>
      <c r="DI1889"/>
      <c r="DJ1889" s="248" t="s">
        <v>71</v>
      </c>
      <c r="DK1889" s="248" t="s">
        <v>414</v>
      </c>
      <c r="DL1889" s="248" t="str">
        <f t="shared" si="74"/>
        <v>Satkhira Kalaroa</v>
      </c>
      <c r="DM1889" s="365"/>
      <c r="DN1889"/>
      <c r="DO1889" s="248" t="s">
        <v>71</v>
      </c>
      <c r="DP1889" s="248" t="s">
        <v>414</v>
      </c>
      <c r="DQ1889" s="248" t="str">
        <f t="shared" si="75"/>
        <v>Satkhira Kalaroa</v>
      </c>
      <c r="DR1889" s="365"/>
    </row>
    <row r="1890" spans="1:122" ht="15" hidden="1" x14ac:dyDescent="0.25">
      <c r="A1890" s="248" t="s">
        <v>71</v>
      </c>
      <c r="B1890" s="248" t="s">
        <v>385</v>
      </c>
      <c r="C1890" s="248" t="str">
        <f t="shared" si="79"/>
        <v>Satkhira Kaliganj</v>
      </c>
      <c r="D1890" s="366"/>
      <c r="E1890" s="366"/>
      <c r="F1890" s="366"/>
      <c r="G1890" s="366"/>
      <c r="H1890" s="366"/>
      <c r="I1890" s="366"/>
      <c r="J1890" s="366"/>
      <c r="K1890" s="366"/>
      <c r="L1890" s="366"/>
      <c r="M1890" s="366"/>
      <c r="N1890" s="366"/>
      <c r="O1890" s="366"/>
      <c r="P1890" s="366"/>
      <c r="Q1890" s="366"/>
      <c r="R1890" s="366"/>
      <c r="S1890" s="181"/>
      <c r="T1890" s="181"/>
      <c r="U1890" s="248" t="s">
        <v>71</v>
      </c>
      <c r="V1890" s="248" t="s">
        <v>385</v>
      </c>
      <c r="W1890" s="248" t="str">
        <f t="shared" si="80"/>
        <v>Satkhira Kaliganj</v>
      </c>
      <c r="X1890" s="366"/>
      <c r="Y1890" s="366"/>
      <c r="Z1890" s="366"/>
      <c r="AA1890" s="366"/>
      <c r="AB1890" s="366"/>
      <c r="AC1890" s="366"/>
      <c r="AD1890" s="366"/>
      <c r="AE1890" s="366"/>
      <c r="AF1890" s="366"/>
      <c r="AG1890" s="366"/>
      <c r="AH1890" s="366"/>
      <c r="AI1890" s="366"/>
      <c r="AJ1890" s="366"/>
      <c r="AK1890" s="366"/>
      <c r="AL1890" s="366"/>
      <c r="AO1890" s="248" t="s">
        <v>71</v>
      </c>
      <c r="AP1890" s="248" t="s">
        <v>385</v>
      </c>
      <c r="AQ1890" s="248" t="str">
        <f t="shared" si="76"/>
        <v>Satkhira Kaliganj</v>
      </c>
      <c r="AR1890" s="392"/>
      <c r="AS1890" s="392"/>
      <c r="AT1890" s="392"/>
      <c r="AU1890" s="392"/>
      <c r="AV1890" s="392"/>
      <c r="AW1890" s="392"/>
      <c r="AX1890" s="392"/>
      <c r="AY1890" s="392"/>
      <c r="AZ1890" s="392"/>
      <c r="BA1890" s="392"/>
      <c r="BB1890" s="392"/>
      <c r="BC1890" s="392"/>
      <c r="BD1890" s="392"/>
      <c r="BE1890" s="392"/>
      <c r="BF1890" s="392"/>
      <c r="BH1890" s="248" t="s">
        <v>71</v>
      </c>
      <c r="BI1890" s="248" t="s">
        <v>385</v>
      </c>
      <c r="BJ1890" s="248" t="str">
        <f t="shared" si="77"/>
        <v>Satkhira Kaliganj</v>
      </c>
      <c r="BK1890" s="392"/>
      <c r="BL1890" s="392"/>
      <c r="BM1890" s="392"/>
      <c r="BN1890" s="392"/>
      <c r="BO1890" s="392"/>
      <c r="BP1890" s="392"/>
      <c r="BQ1890" s="392"/>
      <c r="BR1890" s="392"/>
      <c r="BS1890" s="392"/>
      <c r="BT1890" s="392"/>
      <c r="BU1890" s="392"/>
      <c r="BV1890" s="392"/>
      <c r="BW1890" s="392"/>
      <c r="BX1890" s="392"/>
      <c r="BY1890" s="392"/>
      <c r="CA1890" s="248" t="s">
        <v>71</v>
      </c>
      <c r="CB1890" s="248" t="s">
        <v>385</v>
      </c>
      <c r="CC1890" s="248" t="str">
        <f t="shared" si="81"/>
        <v>Satkhira Kaliganj</v>
      </c>
      <c r="CD1890" s="395"/>
      <c r="CE1890" s="395"/>
      <c r="CF1890" s="395"/>
      <c r="CG1890" s="395"/>
      <c r="CH1890" s="395"/>
      <c r="CI1890" s="395"/>
      <c r="CJ1890" s="395"/>
      <c r="CK1890" s="395"/>
      <c r="CN1890" s="248" t="s">
        <v>71</v>
      </c>
      <c r="CO1890" s="248" t="s">
        <v>385</v>
      </c>
      <c r="CP1890" s="248" t="str">
        <f t="shared" si="78"/>
        <v>Satkhira Kaliganj</v>
      </c>
      <c r="CQ1890" s="395"/>
      <c r="CR1890" s="395"/>
      <c r="CS1890" s="395"/>
      <c r="CT1890" s="395"/>
      <c r="CU1890" s="395"/>
      <c r="CV1890" s="395"/>
      <c r="CW1890" s="395"/>
      <c r="CX1890" s="395"/>
      <c r="CZ1890" s="248" t="s">
        <v>71</v>
      </c>
      <c r="DA1890" s="248" t="s">
        <v>385</v>
      </c>
      <c r="DB1890" s="248" t="str">
        <f t="shared" si="72"/>
        <v>Satkhira Kaliganj</v>
      </c>
      <c r="DC1890" s="365"/>
      <c r="DD1890"/>
      <c r="DE1890" s="248" t="s">
        <v>71</v>
      </c>
      <c r="DF1890" s="248" t="s">
        <v>385</v>
      </c>
      <c r="DG1890" s="248" t="str">
        <f t="shared" si="73"/>
        <v>Satkhira Kaliganj</v>
      </c>
      <c r="DH1890" s="365"/>
      <c r="DI1890"/>
      <c r="DJ1890" s="248" t="s">
        <v>71</v>
      </c>
      <c r="DK1890" s="248" t="s">
        <v>385</v>
      </c>
      <c r="DL1890" s="248" t="str">
        <f t="shared" si="74"/>
        <v>Satkhira Kaliganj</v>
      </c>
      <c r="DM1890" s="365"/>
      <c r="DN1890"/>
      <c r="DO1890" s="248" t="s">
        <v>71</v>
      </c>
      <c r="DP1890" s="248" t="s">
        <v>385</v>
      </c>
      <c r="DQ1890" s="248" t="str">
        <f t="shared" si="75"/>
        <v>Satkhira Kaliganj</v>
      </c>
      <c r="DR1890" s="365"/>
    </row>
    <row r="1891" spans="1:122" ht="15" hidden="1" x14ac:dyDescent="0.25">
      <c r="A1891" s="248" t="s">
        <v>71</v>
      </c>
      <c r="B1891" s="249" t="s">
        <v>415</v>
      </c>
      <c r="C1891" s="248" t="str">
        <f t="shared" si="79"/>
        <v>Satkhira Nalta Hospital, Kaliganj</v>
      </c>
      <c r="D1891" s="366"/>
      <c r="E1891" s="366"/>
      <c r="F1891" s="366"/>
      <c r="G1891" s="366"/>
      <c r="H1891" s="366"/>
      <c r="I1891" s="366"/>
      <c r="J1891" s="366"/>
      <c r="K1891" s="366"/>
      <c r="L1891" s="366"/>
      <c r="M1891" s="366"/>
      <c r="N1891" s="366"/>
      <c r="O1891" s="366"/>
      <c r="P1891" s="366"/>
      <c r="Q1891" s="366"/>
      <c r="R1891" s="366"/>
      <c r="S1891" s="181"/>
      <c r="T1891" s="181"/>
      <c r="U1891" s="248" t="s">
        <v>71</v>
      </c>
      <c r="V1891" s="249" t="s">
        <v>415</v>
      </c>
      <c r="W1891" s="248" t="str">
        <f t="shared" si="80"/>
        <v>Satkhira Nalta Hospital, Kaliganj</v>
      </c>
      <c r="X1891" s="366"/>
      <c r="Y1891" s="366"/>
      <c r="Z1891" s="366"/>
      <c r="AA1891" s="366"/>
      <c r="AB1891" s="366"/>
      <c r="AC1891" s="366"/>
      <c r="AD1891" s="366"/>
      <c r="AE1891" s="366"/>
      <c r="AF1891" s="366"/>
      <c r="AG1891" s="366"/>
      <c r="AH1891" s="366"/>
      <c r="AI1891" s="366"/>
      <c r="AJ1891" s="366"/>
      <c r="AK1891" s="366"/>
      <c r="AL1891" s="366"/>
      <c r="AO1891" s="248" t="s">
        <v>71</v>
      </c>
      <c r="AP1891" s="249" t="s">
        <v>415</v>
      </c>
      <c r="AQ1891" s="248" t="str">
        <f t="shared" si="76"/>
        <v>Satkhira Nalta Hospital, Kaliganj</v>
      </c>
      <c r="AR1891" s="392"/>
      <c r="AS1891" s="392"/>
      <c r="AT1891" s="392"/>
      <c r="AU1891" s="392"/>
      <c r="AV1891" s="392"/>
      <c r="AW1891" s="392"/>
      <c r="AX1891" s="392"/>
      <c r="AY1891" s="392"/>
      <c r="AZ1891" s="392"/>
      <c r="BA1891" s="392"/>
      <c r="BB1891" s="392"/>
      <c r="BC1891" s="392"/>
      <c r="BD1891" s="392"/>
      <c r="BE1891" s="392"/>
      <c r="BF1891" s="392"/>
      <c r="BH1891" s="248" t="s">
        <v>71</v>
      </c>
      <c r="BI1891" s="249" t="s">
        <v>415</v>
      </c>
      <c r="BJ1891" s="248" t="str">
        <f t="shared" si="77"/>
        <v>Satkhira Nalta Hospital, Kaliganj</v>
      </c>
      <c r="BK1891" s="392"/>
      <c r="BL1891" s="392"/>
      <c r="BM1891" s="392"/>
      <c r="BN1891" s="392"/>
      <c r="BO1891" s="392"/>
      <c r="BP1891" s="392"/>
      <c r="BQ1891" s="392"/>
      <c r="BR1891" s="392"/>
      <c r="BS1891" s="392"/>
      <c r="BT1891" s="392"/>
      <c r="BU1891" s="392"/>
      <c r="BV1891" s="392"/>
      <c r="BW1891" s="392"/>
      <c r="BX1891" s="392"/>
      <c r="BY1891" s="392"/>
      <c r="CA1891" s="248" t="s">
        <v>71</v>
      </c>
      <c r="CB1891" s="249" t="s">
        <v>415</v>
      </c>
      <c r="CC1891" s="248" t="str">
        <f t="shared" si="81"/>
        <v>Satkhira Nalta Hospital, Kaliganj</v>
      </c>
      <c r="CD1891" s="395"/>
      <c r="CE1891" s="395"/>
      <c r="CF1891" s="395"/>
      <c r="CG1891" s="395"/>
      <c r="CH1891" s="395"/>
      <c r="CI1891" s="395"/>
      <c r="CJ1891" s="395"/>
      <c r="CK1891" s="395"/>
      <c r="CN1891" s="248" t="s">
        <v>71</v>
      </c>
      <c r="CO1891" s="249" t="s">
        <v>415</v>
      </c>
      <c r="CP1891" s="248" t="str">
        <f t="shared" si="78"/>
        <v>Satkhira Nalta Hospital, Kaliganj</v>
      </c>
      <c r="CQ1891" s="395"/>
      <c r="CR1891" s="395"/>
      <c r="CS1891" s="395"/>
      <c r="CT1891" s="395"/>
      <c r="CU1891" s="395"/>
      <c r="CV1891" s="395"/>
      <c r="CW1891" s="395"/>
      <c r="CX1891" s="395"/>
      <c r="CZ1891" s="248" t="s">
        <v>71</v>
      </c>
      <c r="DA1891" s="249" t="s">
        <v>415</v>
      </c>
      <c r="DB1891" s="248" t="str">
        <f t="shared" si="72"/>
        <v>Satkhira Nalta Hospital, Kaliganj</v>
      </c>
      <c r="DC1891" s="365"/>
      <c r="DD1891"/>
      <c r="DE1891" s="248" t="s">
        <v>71</v>
      </c>
      <c r="DF1891" s="249" t="s">
        <v>415</v>
      </c>
      <c r="DG1891" s="248" t="str">
        <f t="shared" si="73"/>
        <v>Satkhira Nalta Hospital, Kaliganj</v>
      </c>
      <c r="DH1891" s="365"/>
      <c r="DI1891"/>
      <c r="DJ1891" s="248" t="s">
        <v>71</v>
      </c>
      <c r="DK1891" s="249" t="s">
        <v>415</v>
      </c>
      <c r="DL1891" s="248" t="str">
        <f t="shared" si="74"/>
        <v>Satkhira Nalta Hospital, Kaliganj</v>
      </c>
      <c r="DM1891" s="365"/>
      <c r="DN1891"/>
      <c r="DO1891" s="248" t="s">
        <v>71</v>
      </c>
      <c r="DP1891" s="249" t="s">
        <v>415</v>
      </c>
      <c r="DQ1891" s="248" t="str">
        <f t="shared" si="75"/>
        <v>Satkhira Nalta Hospital, Kaliganj</v>
      </c>
      <c r="DR1891" s="365"/>
    </row>
    <row r="1892" spans="1:122" ht="15" hidden="1" x14ac:dyDescent="0.25">
      <c r="A1892" s="248" t="s">
        <v>71</v>
      </c>
      <c r="B1892" s="249" t="s">
        <v>86</v>
      </c>
      <c r="C1892" s="248" t="str">
        <f t="shared" si="79"/>
        <v>Satkhira Prison</v>
      </c>
      <c r="D1892" s="366"/>
      <c r="E1892" s="366"/>
      <c r="F1892" s="366"/>
      <c r="G1892" s="366"/>
      <c r="H1892" s="366"/>
      <c r="I1892" s="366"/>
      <c r="J1892" s="366"/>
      <c r="K1892" s="366"/>
      <c r="L1892" s="366"/>
      <c r="M1892" s="366"/>
      <c r="N1892" s="366"/>
      <c r="O1892" s="366"/>
      <c r="P1892" s="366"/>
      <c r="Q1892" s="366"/>
      <c r="R1892" s="366"/>
      <c r="S1892" s="181"/>
      <c r="T1892" s="181"/>
      <c r="U1892" s="248" t="s">
        <v>71</v>
      </c>
      <c r="V1892" s="249" t="s">
        <v>86</v>
      </c>
      <c r="W1892" s="248" t="str">
        <f t="shared" si="80"/>
        <v>Satkhira Prison</v>
      </c>
      <c r="X1892" s="366"/>
      <c r="Y1892" s="366"/>
      <c r="Z1892" s="366"/>
      <c r="AA1892" s="366"/>
      <c r="AB1892" s="366"/>
      <c r="AC1892" s="366"/>
      <c r="AD1892" s="366"/>
      <c r="AE1892" s="366"/>
      <c r="AF1892" s="366"/>
      <c r="AG1892" s="366"/>
      <c r="AH1892" s="366"/>
      <c r="AI1892" s="366"/>
      <c r="AJ1892" s="366"/>
      <c r="AK1892" s="366"/>
      <c r="AL1892" s="366"/>
      <c r="AO1892" s="248" t="s">
        <v>71</v>
      </c>
      <c r="AP1892" s="249" t="s">
        <v>86</v>
      </c>
      <c r="AQ1892" s="248" t="str">
        <f t="shared" si="76"/>
        <v>Satkhira Prison</v>
      </c>
      <c r="AR1892" s="392"/>
      <c r="AS1892" s="392"/>
      <c r="AT1892" s="392"/>
      <c r="AU1892" s="392"/>
      <c r="AV1892" s="392"/>
      <c r="AW1892" s="392"/>
      <c r="AX1892" s="392"/>
      <c r="AY1892" s="392"/>
      <c r="AZ1892" s="392"/>
      <c r="BA1892" s="392"/>
      <c r="BB1892" s="392"/>
      <c r="BC1892" s="392"/>
      <c r="BD1892" s="392"/>
      <c r="BE1892" s="392"/>
      <c r="BF1892" s="392"/>
      <c r="BH1892" s="248" t="s">
        <v>71</v>
      </c>
      <c r="BI1892" s="249" t="s">
        <v>86</v>
      </c>
      <c r="BJ1892" s="248" t="str">
        <f t="shared" si="77"/>
        <v>Satkhira Prison</v>
      </c>
      <c r="BK1892" s="392"/>
      <c r="BL1892" s="392"/>
      <c r="BM1892" s="392"/>
      <c r="BN1892" s="392"/>
      <c r="BO1892" s="392"/>
      <c r="BP1892" s="392"/>
      <c r="BQ1892" s="392"/>
      <c r="BR1892" s="392"/>
      <c r="BS1892" s="392"/>
      <c r="BT1892" s="392"/>
      <c r="BU1892" s="392"/>
      <c r="BV1892" s="392"/>
      <c r="BW1892" s="392"/>
      <c r="BX1892" s="392"/>
      <c r="BY1892" s="392"/>
      <c r="CA1892" s="248" t="s">
        <v>71</v>
      </c>
      <c r="CB1892" s="249" t="s">
        <v>86</v>
      </c>
      <c r="CC1892" s="248" t="str">
        <f t="shared" si="81"/>
        <v>Satkhira Prison</v>
      </c>
      <c r="CD1892" s="395"/>
      <c r="CE1892" s="395"/>
      <c r="CF1892" s="395"/>
      <c r="CG1892" s="395"/>
      <c r="CH1892" s="395"/>
      <c r="CI1892" s="395"/>
      <c r="CJ1892" s="395"/>
      <c r="CK1892" s="395"/>
      <c r="CN1892" s="248" t="s">
        <v>71</v>
      </c>
      <c r="CO1892" s="249" t="s">
        <v>86</v>
      </c>
      <c r="CP1892" s="248" t="str">
        <f t="shared" si="78"/>
        <v>Satkhira Prison</v>
      </c>
      <c r="CQ1892" s="395"/>
      <c r="CR1892" s="395"/>
      <c r="CS1892" s="395"/>
      <c r="CT1892" s="395"/>
      <c r="CU1892" s="395"/>
      <c r="CV1892" s="395"/>
      <c r="CW1892" s="395"/>
      <c r="CX1892" s="395"/>
      <c r="CZ1892" s="248" t="s">
        <v>71</v>
      </c>
      <c r="DA1892" s="249" t="s">
        <v>86</v>
      </c>
      <c r="DB1892" s="248" t="str">
        <f t="shared" si="72"/>
        <v>Satkhira Prison</v>
      </c>
      <c r="DC1892" s="365"/>
      <c r="DD1892"/>
      <c r="DE1892" s="248" t="s">
        <v>71</v>
      </c>
      <c r="DF1892" s="249" t="s">
        <v>86</v>
      </c>
      <c r="DG1892" s="248" t="str">
        <f t="shared" si="73"/>
        <v>Satkhira Prison</v>
      </c>
      <c r="DH1892" s="365"/>
      <c r="DI1892"/>
      <c r="DJ1892" s="248" t="s">
        <v>71</v>
      </c>
      <c r="DK1892" s="249" t="s">
        <v>86</v>
      </c>
      <c r="DL1892" s="248" t="str">
        <f t="shared" si="74"/>
        <v>Satkhira Prison</v>
      </c>
      <c r="DM1892" s="365"/>
      <c r="DN1892"/>
      <c r="DO1892" s="248" t="s">
        <v>71</v>
      </c>
      <c r="DP1892" s="249" t="s">
        <v>86</v>
      </c>
      <c r="DQ1892" s="248" t="str">
        <f t="shared" si="75"/>
        <v>Satkhira Prison</v>
      </c>
      <c r="DR1892" s="365"/>
    </row>
    <row r="1893" spans="1:122" ht="15" hidden="1" x14ac:dyDescent="0.25">
      <c r="A1893" s="248" t="s">
        <v>71</v>
      </c>
      <c r="B1893" s="248" t="s">
        <v>952</v>
      </c>
      <c r="C1893" s="248" t="str">
        <f t="shared" si="79"/>
        <v>Satkhira Satkhira DOTs Corner</v>
      </c>
      <c r="D1893" s="366"/>
      <c r="E1893" s="366"/>
      <c r="F1893" s="366"/>
      <c r="G1893" s="366"/>
      <c r="H1893" s="366"/>
      <c r="I1893" s="366"/>
      <c r="J1893" s="366"/>
      <c r="K1893" s="366"/>
      <c r="L1893" s="366"/>
      <c r="M1893" s="366"/>
      <c r="N1893" s="366"/>
      <c r="O1893" s="366"/>
      <c r="P1893" s="366"/>
      <c r="Q1893" s="366"/>
      <c r="R1893" s="366"/>
      <c r="S1893" s="181"/>
      <c r="T1893" s="181"/>
      <c r="U1893" s="248" t="s">
        <v>71</v>
      </c>
      <c r="V1893" s="248" t="s">
        <v>952</v>
      </c>
      <c r="W1893" s="248" t="str">
        <f t="shared" si="80"/>
        <v>Satkhira Satkhira DOTs Corner</v>
      </c>
      <c r="X1893" s="366"/>
      <c r="Y1893" s="366"/>
      <c r="Z1893" s="366"/>
      <c r="AA1893" s="366"/>
      <c r="AB1893" s="366"/>
      <c r="AC1893" s="366"/>
      <c r="AD1893" s="366"/>
      <c r="AE1893" s="366"/>
      <c r="AF1893" s="366"/>
      <c r="AG1893" s="366"/>
      <c r="AH1893" s="366"/>
      <c r="AI1893" s="366"/>
      <c r="AJ1893" s="366"/>
      <c r="AK1893" s="366"/>
      <c r="AL1893" s="366"/>
      <c r="AO1893" s="248" t="s">
        <v>71</v>
      </c>
      <c r="AP1893" s="248" t="s">
        <v>952</v>
      </c>
      <c r="AQ1893" s="248" t="str">
        <f t="shared" si="76"/>
        <v>Satkhira Satkhira DOTs Corner</v>
      </c>
      <c r="AR1893" s="392"/>
      <c r="AS1893" s="392"/>
      <c r="AT1893" s="392"/>
      <c r="AU1893" s="392"/>
      <c r="AV1893" s="392"/>
      <c r="AW1893" s="392"/>
      <c r="AX1893" s="392"/>
      <c r="AY1893" s="392"/>
      <c r="AZ1893" s="392"/>
      <c r="BA1893" s="392"/>
      <c r="BB1893" s="392"/>
      <c r="BC1893" s="392"/>
      <c r="BD1893" s="392"/>
      <c r="BE1893" s="392"/>
      <c r="BF1893" s="392"/>
      <c r="BH1893" s="248" t="s">
        <v>71</v>
      </c>
      <c r="BI1893" s="248" t="s">
        <v>952</v>
      </c>
      <c r="BJ1893" s="248" t="str">
        <f t="shared" si="77"/>
        <v>Satkhira Satkhira DOTs Corner</v>
      </c>
      <c r="BK1893" s="392"/>
      <c r="BL1893" s="392"/>
      <c r="BM1893" s="392"/>
      <c r="BN1893" s="392"/>
      <c r="BO1893" s="392"/>
      <c r="BP1893" s="392"/>
      <c r="BQ1893" s="392"/>
      <c r="BR1893" s="392"/>
      <c r="BS1893" s="392"/>
      <c r="BT1893" s="392"/>
      <c r="BU1893" s="392"/>
      <c r="BV1893" s="392"/>
      <c r="BW1893" s="392"/>
      <c r="BX1893" s="392"/>
      <c r="BY1893" s="392"/>
      <c r="CA1893" s="248" t="s">
        <v>71</v>
      </c>
      <c r="CB1893" s="248" t="s">
        <v>952</v>
      </c>
      <c r="CC1893" s="248" t="str">
        <f t="shared" si="81"/>
        <v>Satkhira Satkhira DOTs Corner</v>
      </c>
      <c r="CD1893" s="395"/>
      <c r="CE1893" s="395"/>
      <c r="CF1893" s="395"/>
      <c r="CG1893" s="395"/>
      <c r="CH1893" s="395"/>
      <c r="CI1893" s="395"/>
      <c r="CJ1893" s="395"/>
      <c r="CK1893" s="395"/>
      <c r="CN1893" s="248" t="s">
        <v>71</v>
      </c>
      <c r="CO1893" s="248" t="s">
        <v>952</v>
      </c>
      <c r="CP1893" s="248" t="str">
        <f t="shared" si="78"/>
        <v>Satkhira Satkhira DOTs Corner</v>
      </c>
      <c r="CQ1893" s="395"/>
      <c r="CR1893" s="395"/>
      <c r="CS1893" s="395"/>
      <c r="CT1893" s="395"/>
      <c r="CU1893" s="395"/>
      <c r="CV1893" s="395"/>
      <c r="CW1893" s="395"/>
      <c r="CX1893" s="395"/>
      <c r="CZ1893" s="248" t="s">
        <v>71</v>
      </c>
      <c r="DA1893" s="248" t="s">
        <v>952</v>
      </c>
      <c r="DB1893" s="248" t="str">
        <f t="shared" si="72"/>
        <v>Satkhira Satkhira DOTs Corner</v>
      </c>
      <c r="DC1893" s="365"/>
      <c r="DD1893"/>
      <c r="DE1893" s="248" t="s">
        <v>71</v>
      </c>
      <c r="DF1893" s="248" t="s">
        <v>952</v>
      </c>
      <c r="DG1893" s="248" t="str">
        <f t="shared" si="73"/>
        <v>Satkhira Satkhira DOTs Corner</v>
      </c>
      <c r="DH1893" s="365"/>
      <c r="DI1893"/>
      <c r="DJ1893" s="248" t="s">
        <v>71</v>
      </c>
      <c r="DK1893" s="248" t="s">
        <v>952</v>
      </c>
      <c r="DL1893" s="248" t="str">
        <f t="shared" si="74"/>
        <v>Satkhira Satkhira DOTs Corner</v>
      </c>
      <c r="DM1893" s="365"/>
      <c r="DN1893"/>
      <c r="DO1893" s="248" t="s">
        <v>71</v>
      </c>
      <c r="DP1893" s="248" t="s">
        <v>952</v>
      </c>
      <c r="DQ1893" s="248" t="str">
        <f t="shared" si="75"/>
        <v>Satkhira Satkhira DOTs Corner</v>
      </c>
      <c r="DR1893" s="365"/>
    </row>
    <row r="1894" spans="1:122" ht="15" hidden="1" x14ac:dyDescent="0.25">
      <c r="A1894" s="248" t="s">
        <v>71</v>
      </c>
      <c r="B1894" s="168" t="s">
        <v>1047</v>
      </c>
      <c r="C1894" s="248" t="str">
        <f>A1894&amp;" "&amp;B1894</f>
        <v>Satkhira Satkhira Medical College Hospital</v>
      </c>
      <c r="D1894" s="366"/>
      <c r="E1894" s="366"/>
      <c r="F1894" s="366"/>
      <c r="G1894" s="366"/>
      <c r="H1894" s="366"/>
      <c r="I1894" s="366"/>
      <c r="J1894" s="366"/>
      <c r="K1894" s="366"/>
      <c r="L1894" s="366"/>
      <c r="M1894" s="366"/>
      <c r="N1894" s="366"/>
      <c r="O1894" s="366"/>
      <c r="P1894" s="366"/>
      <c r="Q1894" s="366"/>
      <c r="R1894" s="366"/>
      <c r="S1894" s="181"/>
      <c r="T1894" s="181"/>
      <c r="U1894" s="248" t="s">
        <v>71</v>
      </c>
      <c r="V1894" s="168" t="s">
        <v>1047</v>
      </c>
      <c r="W1894" s="248" t="str">
        <f>U1894&amp;" "&amp;V1894</f>
        <v>Satkhira Satkhira Medical College Hospital</v>
      </c>
      <c r="X1894" s="366"/>
      <c r="Y1894" s="366"/>
      <c r="Z1894" s="366"/>
      <c r="AA1894" s="366"/>
      <c r="AB1894" s="366"/>
      <c r="AC1894" s="366"/>
      <c r="AD1894" s="366"/>
      <c r="AE1894" s="366"/>
      <c r="AF1894" s="366"/>
      <c r="AG1894" s="366"/>
      <c r="AH1894" s="366"/>
      <c r="AI1894" s="366"/>
      <c r="AJ1894" s="366"/>
      <c r="AK1894" s="366"/>
      <c r="AL1894" s="366"/>
      <c r="AO1894" s="248" t="s">
        <v>71</v>
      </c>
      <c r="AP1894" s="248" t="s">
        <v>1047</v>
      </c>
      <c r="AQ1894" s="248" t="str">
        <f>AO1894&amp;" "&amp;AP1894</f>
        <v>Satkhira Satkhira Medical College Hospital</v>
      </c>
      <c r="AR1894" s="392"/>
      <c r="AS1894" s="392"/>
      <c r="AT1894" s="392"/>
      <c r="AU1894" s="392"/>
      <c r="AV1894" s="392"/>
      <c r="AW1894" s="392"/>
      <c r="AX1894" s="392"/>
      <c r="AY1894" s="392"/>
      <c r="AZ1894" s="392"/>
      <c r="BA1894" s="392"/>
      <c r="BB1894" s="392"/>
      <c r="BC1894" s="392"/>
      <c r="BD1894" s="392"/>
      <c r="BE1894" s="392"/>
      <c r="BF1894" s="392"/>
      <c r="BH1894" s="248" t="s">
        <v>71</v>
      </c>
      <c r="BI1894" s="248" t="s">
        <v>1047</v>
      </c>
      <c r="BJ1894" s="248" t="str">
        <f t="shared" si="77"/>
        <v>Satkhira Satkhira Medical College Hospital</v>
      </c>
      <c r="BK1894" s="392"/>
      <c r="BL1894" s="392"/>
      <c r="BM1894" s="392"/>
      <c r="BN1894" s="392"/>
      <c r="BO1894" s="392"/>
      <c r="BP1894" s="392"/>
      <c r="BQ1894" s="392"/>
      <c r="BR1894" s="392"/>
      <c r="BS1894" s="392"/>
      <c r="BT1894" s="392"/>
      <c r="BU1894" s="392"/>
      <c r="BV1894" s="392"/>
      <c r="BW1894" s="392"/>
      <c r="BX1894" s="392"/>
      <c r="BY1894" s="392"/>
      <c r="CA1894" s="248" t="s">
        <v>71</v>
      </c>
      <c r="CB1894" s="248" t="s">
        <v>1047</v>
      </c>
      <c r="CC1894" s="248" t="str">
        <f>CA1894&amp;" "&amp;CB1894</f>
        <v>Satkhira Satkhira Medical College Hospital</v>
      </c>
      <c r="CD1894" s="395"/>
      <c r="CE1894" s="395"/>
      <c r="CF1894" s="395"/>
      <c r="CG1894" s="395"/>
      <c r="CH1894" s="395"/>
      <c r="CI1894" s="395"/>
      <c r="CJ1894" s="395"/>
      <c r="CK1894" s="395"/>
      <c r="CN1894" s="248" t="s">
        <v>71</v>
      </c>
      <c r="CO1894" s="248" t="s">
        <v>1047</v>
      </c>
      <c r="CP1894" s="248" t="str">
        <f>CN1894&amp;" "&amp;CO1894</f>
        <v>Satkhira Satkhira Medical College Hospital</v>
      </c>
      <c r="CQ1894" s="395"/>
      <c r="CR1894" s="395"/>
      <c r="CS1894" s="395"/>
      <c r="CT1894" s="395"/>
      <c r="CU1894" s="395"/>
      <c r="CV1894" s="395"/>
      <c r="CW1894" s="395"/>
      <c r="CX1894" s="395"/>
      <c r="CZ1894" s="248" t="s">
        <v>71</v>
      </c>
      <c r="DA1894" s="248" t="s">
        <v>1047</v>
      </c>
      <c r="DB1894" s="248" t="str">
        <f>CZ1894&amp;" "&amp;DA1894</f>
        <v>Satkhira Satkhira Medical College Hospital</v>
      </c>
      <c r="DC1894" s="365"/>
      <c r="DD1894"/>
      <c r="DE1894" s="248" t="s">
        <v>71</v>
      </c>
      <c r="DF1894" s="248" t="s">
        <v>1047</v>
      </c>
      <c r="DG1894" s="248" t="str">
        <f>DE1894&amp;" "&amp;DF1894</f>
        <v>Satkhira Satkhira Medical College Hospital</v>
      </c>
      <c r="DH1894" s="365"/>
      <c r="DI1894"/>
      <c r="DJ1894" s="248" t="s">
        <v>71</v>
      </c>
      <c r="DK1894" s="248" t="s">
        <v>1047</v>
      </c>
      <c r="DL1894" s="248" t="str">
        <f t="shared" ref="DL1894:DL1936" si="82">DJ1894&amp;" "&amp;DK1894</f>
        <v>Satkhira Satkhira Medical College Hospital</v>
      </c>
      <c r="DM1894" s="365"/>
      <c r="DN1894"/>
      <c r="DO1894" s="248" t="s">
        <v>71</v>
      </c>
      <c r="DP1894" s="248" t="s">
        <v>1047</v>
      </c>
      <c r="DQ1894" s="248" t="str">
        <f t="shared" ref="DQ1894:DQ1936" si="83">DO1894&amp;" "&amp;DP1894</f>
        <v>Satkhira Satkhira Medical College Hospital</v>
      </c>
      <c r="DR1894" s="365"/>
    </row>
    <row r="1895" spans="1:122" ht="15" hidden="1" x14ac:dyDescent="0.25">
      <c r="A1895" s="248" t="s">
        <v>71</v>
      </c>
      <c r="B1895" s="227" t="s">
        <v>416</v>
      </c>
      <c r="C1895" s="248" t="str">
        <f t="shared" si="79"/>
        <v>Satkhira Satkhira Sadar</v>
      </c>
      <c r="D1895" s="366"/>
      <c r="E1895" s="366"/>
      <c r="F1895" s="366"/>
      <c r="G1895" s="366"/>
      <c r="H1895" s="366"/>
      <c r="I1895" s="366"/>
      <c r="J1895" s="366"/>
      <c r="K1895" s="366"/>
      <c r="L1895" s="366"/>
      <c r="M1895" s="366"/>
      <c r="N1895" s="366"/>
      <c r="O1895" s="366"/>
      <c r="P1895" s="366"/>
      <c r="Q1895" s="366"/>
      <c r="R1895" s="366"/>
      <c r="S1895" s="181"/>
      <c r="T1895" s="181"/>
      <c r="U1895" s="248" t="s">
        <v>71</v>
      </c>
      <c r="V1895" s="227" t="s">
        <v>416</v>
      </c>
      <c r="W1895" s="248" t="str">
        <f t="shared" si="80"/>
        <v>Satkhira Satkhira Sadar</v>
      </c>
      <c r="X1895" s="366"/>
      <c r="Y1895" s="366"/>
      <c r="Z1895" s="366"/>
      <c r="AA1895" s="366"/>
      <c r="AB1895" s="366"/>
      <c r="AC1895" s="366"/>
      <c r="AD1895" s="366"/>
      <c r="AE1895" s="366"/>
      <c r="AF1895" s="366"/>
      <c r="AG1895" s="366"/>
      <c r="AH1895" s="366"/>
      <c r="AI1895" s="366"/>
      <c r="AJ1895" s="366"/>
      <c r="AK1895" s="366"/>
      <c r="AL1895" s="366"/>
      <c r="AO1895" s="248" t="s">
        <v>71</v>
      </c>
      <c r="AP1895" s="227" t="s">
        <v>416</v>
      </c>
      <c r="AQ1895" s="248" t="str">
        <f t="shared" si="76"/>
        <v>Satkhira Satkhira Sadar</v>
      </c>
      <c r="AR1895" s="392"/>
      <c r="AS1895" s="392"/>
      <c r="AT1895" s="392"/>
      <c r="AU1895" s="392"/>
      <c r="AV1895" s="392"/>
      <c r="AW1895" s="392"/>
      <c r="AX1895" s="392"/>
      <c r="AY1895" s="392"/>
      <c r="AZ1895" s="392"/>
      <c r="BA1895" s="392"/>
      <c r="BB1895" s="392"/>
      <c r="BC1895" s="392"/>
      <c r="BD1895" s="392"/>
      <c r="BE1895" s="392"/>
      <c r="BF1895" s="392"/>
      <c r="BH1895" s="248" t="s">
        <v>71</v>
      </c>
      <c r="BI1895" s="227" t="s">
        <v>416</v>
      </c>
      <c r="BJ1895" s="248" t="str">
        <f t="shared" si="77"/>
        <v>Satkhira Satkhira Sadar</v>
      </c>
      <c r="BK1895" s="392"/>
      <c r="BL1895" s="392"/>
      <c r="BM1895" s="392"/>
      <c r="BN1895" s="392"/>
      <c r="BO1895" s="392"/>
      <c r="BP1895" s="392"/>
      <c r="BQ1895" s="392"/>
      <c r="BR1895" s="392"/>
      <c r="BS1895" s="392"/>
      <c r="BT1895" s="392"/>
      <c r="BU1895" s="392"/>
      <c r="BV1895" s="392"/>
      <c r="BW1895" s="392"/>
      <c r="BX1895" s="392"/>
      <c r="BY1895" s="392"/>
      <c r="CA1895" s="248" t="s">
        <v>71</v>
      </c>
      <c r="CB1895" s="227" t="s">
        <v>416</v>
      </c>
      <c r="CC1895" s="248" t="str">
        <f t="shared" si="81"/>
        <v>Satkhira Satkhira Sadar</v>
      </c>
      <c r="CD1895" s="395"/>
      <c r="CE1895" s="395"/>
      <c r="CF1895" s="395"/>
      <c r="CG1895" s="395"/>
      <c r="CH1895" s="395"/>
      <c r="CI1895" s="395"/>
      <c r="CJ1895" s="395"/>
      <c r="CK1895" s="395"/>
      <c r="CN1895" s="248" t="s">
        <v>71</v>
      </c>
      <c r="CO1895" s="227" t="s">
        <v>416</v>
      </c>
      <c r="CP1895" s="248" t="str">
        <f t="shared" si="78"/>
        <v>Satkhira Satkhira Sadar</v>
      </c>
      <c r="CQ1895" s="395"/>
      <c r="CR1895" s="395"/>
      <c r="CS1895" s="395"/>
      <c r="CT1895" s="395"/>
      <c r="CU1895" s="395"/>
      <c r="CV1895" s="395"/>
      <c r="CW1895" s="395"/>
      <c r="CX1895" s="395"/>
      <c r="CZ1895" s="248" t="s">
        <v>71</v>
      </c>
      <c r="DA1895" s="227" t="s">
        <v>416</v>
      </c>
      <c r="DB1895" s="248" t="str">
        <f t="shared" ref="DB1895:DB2007" si="84">CZ1895&amp;" "&amp;DA1895</f>
        <v>Satkhira Satkhira Sadar</v>
      </c>
      <c r="DC1895" s="365"/>
      <c r="DD1895"/>
      <c r="DE1895" s="248" t="s">
        <v>71</v>
      </c>
      <c r="DF1895" s="227" t="s">
        <v>416</v>
      </c>
      <c r="DG1895" s="248" t="str">
        <f t="shared" ref="DG1895:DG2007" si="85">DE1895&amp;" "&amp;DF1895</f>
        <v>Satkhira Satkhira Sadar</v>
      </c>
      <c r="DH1895" s="365"/>
      <c r="DI1895"/>
      <c r="DJ1895" s="248" t="s">
        <v>71</v>
      </c>
      <c r="DK1895" s="227" t="s">
        <v>416</v>
      </c>
      <c r="DL1895" s="248" t="str">
        <f t="shared" si="82"/>
        <v>Satkhira Satkhira Sadar</v>
      </c>
      <c r="DM1895" s="365"/>
      <c r="DN1895"/>
      <c r="DO1895" s="248" t="s">
        <v>71</v>
      </c>
      <c r="DP1895" s="227" t="s">
        <v>416</v>
      </c>
      <c r="DQ1895" s="248" t="str">
        <f t="shared" si="83"/>
        <v>Satkhira Satkhira Sadar</v>
      </c>
      <c r="DR1895" s="365"/>
    </row>
    <row r="1896" spans="1:122" ht="15" hidden="1" x14ac:dyDescent="0.25">
      <c r="A1896" s="248" t="s">
        <v>71</v>
      </c>
      <c r="B1896" s="248" t="s">
        <v>417</v>
      </c>
      <c r="C1896" s="248" t="str">
        <f t="shared" si="79"/>
        <v>Satkhira Shyamnagar</v>
      </c>
      <c r="D1896" s="366"/>
      <c r="E1896" s="366"/>
      <c r="F1896" s="366"/>
      <c r="G1896" s="366"/>
      <c r="H1896" s="366"/>
      <c r="I1896" s="366"/>
      <c r="J1896" s="366"/>
      <c r="K1896" s="366"/>
      <c r="L1896" s="366"/>
      <c r="M1896" s="366"/>
      <c r="N1896" s="366"/>
      <c r="O1896" s="366"/>
      <c r="P1896" s="366"/>
      <c r="Q1896" s="366"/>
      <c r="R1896" s="366"/>
      <c r="S1896" s="181"/>
      <c r="T1896" s="181"/>
      <c r="U1896" s="248" t="s">
        <v>71</v>
      </c>
      <c r="V1896" s="248" t="s">
        <v>417</v>
      </c>
      <c r="W1896" s="248" t="str">
        <f t="shared" si="80"/>
        <v>Satkhira Shyamnagar</v>
      </c>
      <c r="X1896" s="366"/>
      <c r="Y1896" s="366"/>
      <c r="Z1896" s="366"/>
      <c r="AA1896" s="366"/>
      <c r="AB1896" s="366"/>
      <c r="AC1896" s="366"/>
      <c r="AD1896" s="366"/>
      <c r="AE1896" s="366"/>
      <c r="AF1896" s="366"/>
      <c r="AG1896" s="366"/>
      <c r="AH1896" s="366"/>
      <c r="AI1896" s="366"/>
      <c r="AJ1896" s="366"/>
      <c r="AK1896" s="366"/>
      <c r="AL1896" s="366"/>
      <c r="AO1896" s="248" t="s">
        <v>71</v>
      </c>
      <c r="AP1896" s="248" t="s">
        <v>417</v>
      </c>
      <c r="AQ1896" s="248" t="str">
        <f t="shared" si="76"/>
        <v>Satkhira Shyamnagar</v>
      </c>
      <c r="AR1896" s="392"/>
      <c r="AS1896" s="392"/>
      <c r="AT1896" s="392"/>
      <c r="AU1896" s="392"/>
      <c r="AV1896" s="392"/>
      <c r="AW1896" s="392"/>
      <c r="AX1896" s="392"/>
      <c r="AY1896" s="392"/>
      <c r="AZ1896" s="392"/>
      <c r="BA1896" s="392"/>
      <c r="BB1896" s="392"/>
      <c r="BC1896" s="392"/>
      <c r="BD1896" s="392"/>
      <c r="BE1896" s="392"/>
      <c r="BF1896" s="392"/>
      <c r="BH1896" s="248" t="s">
        <v>71</v>
      </c>
      <c r="BI1896" s="248" t="s">
        <v>417</v>
      </c>
      <c r="BJ1896" s="248" t="str">
        <f t="shared" si="77"/>
        <v>Satkhira Shyamnagar</v>
      </c>
      <c r="BK1896" s="392"/>
      <c r="BL1896" s="392"/>
      <c r="BM1896" s="392"/>
      <c r="BN1896" s="392"/>
      <c r="BO1896" s="392"/>
      <c r="BP1896" s="392"/>
      <c r="BQ1896" s="392"/>
      <c r="BR1896" s="392"/>
      <c r="BS1896" s="392"/>
      <c r="BT1896" s="392"/>
      <c r="BU1896" s="392"/>
      <c r="BV1896" s="392"/>
      <c r="BW1896" s="392"/>
      <c r="BX1896" s="392"/>
      <c r="BY1896" s="392"/>
      <c r="CA1896" s="248" t="s">
        <v>71</v>
      </c>
      <c r="CB1896" s="248" t="s">
        <v>417</v>
      </c>
      <c r="CC1896" s="248" t="str">
        <f t="shared" si="81"/>
        <v>Satkhira Shyamnagar</v>
      </c>
      <c r="CD1896" s="395"/>
      <c r="CE1896" s="395"/>
      <c r="CF1896" s="395"/>
      <c r="CG1896" s="395"/>
      <c r="CH1896" s="395"/>
      <c r="CI1896" s="395"/>
      <c r="CJ1896" s="395"/>
      <c r="CK1896" s="395"/>
      <c r="CN1896" s="248" t="s">
        <v>71</v>
      </c>
      <c r="CO1896" s="248" t="s">
        <v>417</v>
      </c>
      <c r="CP1896" s="248" t="str">
        <f t="shared" si="78"/>
        <v>Satkhira Shyamnagar</v>
      </c>
      <c r="CQ1896" s="395"/>
      <c r="CR1896" s="395"/>
      <c r="CS1896" s="395"/>
      <c r="CT1896" s="395"/>
      <c r="CU1896" s="395"/>
      <c r="CV1896" s="395"/>
      <c r="CW1896" s="395"/>
      <c r="CX1896" s="395"/>
      <c r="CZ1896" s="248" t="s">
        <v>71</v>
      </c>
      <c r="DA1896" s="248" t="s">
        <v>417</v>
      </c>
      <c r="DB1896" s="248" t="str">
        <f t="shared" si="84"/>
        <v>Satkhira Shyamnagar</v>
      </c>
      <c r="DC1896" s="365"/>
      <c r="DD1896"/>
      <c r="DE1896" s="248" t="s">
        <v>71</v>
      </c>
      <c r="DF1896" s="248" t="s">
        <v>417</v>
      </c>
      <c r="DG1896" s="248" t="str">
        <f t="shared" si="85"/>
        <v>Satkhira Shyamnagar</v>
      </c>
      <c r="DH1896" s="365"/>
      <c r="DI1896"/>
      <c r="DJ1896" s="248" t="s">
        <v>71</v>
      </c>
      <c r="DK1896" s="248" t="s">
        <v>417</v>
      </c>
      <c r="DL1896" s="248" t="str">
        <f t="shared" si="82"/>
        <v>Satkhira Shyamnagar</v>
      </c>
      <c r="DM1896" s="365"/>
      <c r="DN1896"/>
      <c r="DO1896" s="248" t="s">
        <v>71</v>
      </c>
      <c r="DP1896" s="248" t="s">
        <v>417</v>
      </c>
      <c r="DQ1896" s="248" t="str">
        <f t="shared" si="83"/>
        <v>Satkhira Shyamnagar</v>
      </c>
      <c r="DR1896" s="365"/>
    </row>
    <row r="1897" spans="1:122" ht="15" hidden="1" x14ac:dyDescent="0.25">
      <c r="A1897" s="248" t="s">
        <v>71</v>
      </c>
      <c r="B1897" s="248" t="s">
        <v>418</v>
      </c>
      <c r="C1897" s="248" t="str">
        <f t="shared" si="79"/>
        <v>Satkhira Tala</v>
      </c>
      <c r="D1897" s="366"/>
      <c r="E1897" s="366"/>
      <c r="F1897" s="366"/>
      <c r="G1897" s="366"/>
      <c r="H1897" s="366"/>
      <c r="I1897" s="366"/>
      <c r="J1897" s="366"/>
      <c r="K1897" s="366"/>
      <c r="L1897" s="366"/>
      <c r="M1897" s="366"/>
      <c r="N1897" s="366"/>
      <c r="O1897" s="366"/>
      <c r="P1897" s="366"/>
      <c r="Q1897" s="366"/>
      <c r="R1897" s="366"/>
      <c r="S1897" s="181"/>
      <c r="T1897" s="181"/>
      <c r="U1897" s="248" t="s">
        <v>71</v>
      </c>
      <c r="V1897" s="248" t="s">
        <v>418</v>
      </c>
      <c r="W1897" s="248" t="str">
        <f t="shared" si="80"/>
        <v>Satkhira Tala</v>
      </c>
      <c r="X1897" s="366"/>
      <c r="Y1897" s="366"/>
      <c r="Z1897" s="366"/>
      <c r="AA1897" s="366"/>
      <c r="AB1897" s="366"/>
      <c r="AC1897" s="366"/>
      <c r="AD1897" s="366"/>
      <c r="AE1897" s="366"/>
      <c r="AF1897" s="366"/>
      <c r="AG1897" s="366"/>
      <c r="AH1897" s="366"/>
      <c r="AI1897" s="366"/>
      <c r="AJ1897" s="366"/>
      <c r="AK1897" s="366"/>
      <c r="AL1897" s="366"/>
      <c r="AO1897" s="248" t="s">
        <v>71</v>
      </c>
      <c r="AP1897" s="248" t="s">
        <v>418</v>
      </c>
      <c r="AQ1897" s="248" t="str">
        <f t="shared" si="76"/>
        <v>Satkhira Tala</v>
      </c>
      <c r="AR1897" s="392"/>
      <c r="AS1897" s="392"/>
      <c r="AT1897" s="392"/>
      <c r="AU1897" s="392"/>
      <c r="AV1897" s="392"/>
      <c r="AW1897" s="392"/>
      <c r="AX1897" s="392"/>
      <c r="AY1897" s="392"/>
      <c r="AZ1897" s="392"/>
      <c r="BA1897" s="392"/>
      <c r="BB1897" s="392"/>
      <c r="BC1897" s="392"/>
      <c r="BD1897" s="392"/>
      <c r="BE1897" s="392"/>
      <c r="BF1897" s="392"/>
      <c r="BH1897" s="248" t="s">
        <v>71</v>
      </c>
      <c r="BI1897" s="248" t="s">
        <v>418</v>
      </c>
      <c r="BJ1897" s="248" t="str">
        <f t="shared" si="77"/>
        <v>Satkhira Tala</v>
      </c>
      <c r="BK1897" s="392"/>
      <c r="BL1897" s="392"/>
      <c r="BM1897" s="392"/>
      <c r="BN1897" s="392"/>
      <c r="BO1897" s="392"/>
      <c r="BP1897" s="392"/>
      <c r="BQ1897" s="392"/>
      <c r="BR1897" s="392"/>
      <c r="BS1897" s="392"/>
      <c r="BT1897" s="392"/>
      <c r="BU1897" s="392"/>
      <c r="BV1897" s="392"/>
      <c r="BW1897" s="392"/>
      <c r="BX1897" s="392"/>
      <c r="BY1897" s="392"/>
      <c r="CA1897" s="248" t="s">
        <v>71</v>
      </c>
      <c r="CB1897" s="248" t="s">
        <v>418</v>
      </c>
      <c r="CC1897" s="248" t="str">
        <f t="shared" si="81"/>
        <v>Satkhira Tala</v>
      </c>
      <c r="CD1897" s="395"/>
      <c r="CE1897" s="395"/>
      <c r="CF1897" s="395"/>
      <c r="CG1897" s="395"/>
      <c r="CH1897" s="395"/>
      <c r="CI1897" s="395"/>
      <c r="CJ1897" s="395"/>
      <c r="CK1897" s="395"/>
      <c r="CN1897" s="248" t="s">
        <v>71</v>
      </c>
      <c r="CO1897" s="248" t="s">
        <v>418</v>
      </c>
      <c r="CP1897" s="248" t="str">
        <f t="shared" si="78"/>
        <v>Satkhira Tala</v>
      </c>
      <c r="CQ1897" s="395"/>
      <c r="CR1897" s="395"/>
      <c r="CS1897" s="395"/>
      <c r="CT1897" s="395"/>
      <c r="CU1897" s="395"/>
      <c r="CV1897" s="395"/>
      <c r="CW1897" s="395"/>
      <c r="CX1897" s="395"/>
      <c r="CZ1897" s="248" t="s">
        <v>71</v>
      </c>
      <c r="DA1897" s="248" t="s">
        <v>418</v>
      </c>
      <c r="DB1897" s="248" t="str">
        <f t="shared" si="84"/>
        <v>Satkhira Tala</v>
      </c>
      <c r="DC1897" s="365"/>
      <c r="DD1897"/>
      <c r="DE1897" s="248" t="s">
        <v>71</v>
      </c>
      <c r="DF1897" s="248" t="s">
        <v>418</v>
      </c>
      <c r="DG1897" s="248" t="str">
        <f t="shared" si="85"/>
        <v>Satkhira Tala</v>
      </c>
      <c r="DH1897" s="365"/>
      <c r="DI1897"/>
      <c r="DJ1897" s="248" t="s">
        <v>71</v>
      </c>
      <c r="DK1897" s="248" t="s">
        <v>418</v>
      </c>
      <c r="DL1897" s="248" t="str">
        <f t="shared" si="82"/>
        <v>Satkhira Tala</v>
      </c>
      <c r="DM1897" s="365"/>
      <c r="DN1897"/>
      <c r="DO1897" s="248" t="s">
        <v>71</v>
      </c>
      <c r="DP1897" s="248" t="s">
        <v>418</v>
      </c>
      <c r="DQ1897" s="248" t="str">
        <f t="shared" si="83"/>
        <v>Satkhira Tala</v>
      </c>
      <c r="DR1897" s="365"/>
    </row>
    <row r="1898" spans="1:122" ht="15" hidden="1" x14ac:dyDescent="0.25">
      <c r="A1898" s="251" t="s">
        <v>37</v>
      </c>
      <c r="B1898" s="248" t="s">
        <v>247</v>
      </c>
      <c r="C1898" s="248" t="str">
        <f t="shared" ref="C1898:C1946" si="86">A1898&amp;" "&amp;B1898</f>
        <v>Jamalpur Bokshiganj</v>
      </c>
      <c r="D1898" s="366"/>
      <c r="E1898" s="366"/>
      <c r="F1898" s="366"/>
      <c r="G1898" s="366"/>
      <c r="H1898" s="366"/>
      <c r="I1898" s="366"/>
      <c r="J1898" s="366"/>
      <c r="K1898" s="366"/>
      <c r="L1898" s="366"/>
      <c r="M1898" s="366"/>
      <c r="N1898" s="366"/>
      <c r="O1898" s="366"/>
      <c r="P1898" s="366"/>
      <c r="Q1898" s="366"/>
      <c r="R1898" s="366"/>
      <c r="S1898" s="250"/>
      <c r="T1898" s="250"/>
      <c r="U1898" s="251" t="s">
        <v>37</v>
      </c>
      <c r="V1898" s="248" t="s">
        <v>247</v>
      </c>
      <c r="W1898" s="248" t="str">
        <f t="shared" ref="W1898:W1946" si="87">U1898&amp;" "&amp;V1898</f>
        <v>Jamalpur Bokshiganj</v>
      </c>
      <c r="X1898" s="366"/>
      <c r="Y1898" s="366"/>
      <c r="Z1898" s="366"/>
      <c r="AA1898" s="366"/>
      <c r="AB1898" s="366"/>
      <c r="AC1898" s="366"/>
      <c r="AD1898" s="366"/>
      <c r="AE1898" s="366"/>
      <c r="AF1898" s="366"/>
      <c r="AG1898" s="366"/>
      <c r="AH1898" s="366"/>
      <c r="AI1898" s="366"/>
      <c r="AJ1898" s="366"/>
      <c r="AK1898" s="366"/>
      <c r="AL1898" s="366"/>
      <c r="AO1898" s="251" t="s">
        <v>37</v>
      </c>
      <c r="AP1898" s="248" t="s">
        <v>247</v>
      </c>
      <c r="AQ1898" s="248" t="str">
        <f t="shared" ref="AQ1898:AQ1946" si="88">AO1898&amp;" "&amp;AP1898</f>
        <v>Jamalpur Bokshiganj</v>
      </c>
      <c r="AR1898" s="392"/>
      <c r="AS1898" s="392"/>
      <c r="AT1898" s="392"/>
      <c r="AU1898" s="392"/>
      <c r="AV1898" s="392"/>
      <c r="AW1898" s="392"/>
      <c r="AX1898" s="392"/>
      <c r="AY1898" s="392"/>
      <c r="AZ1898" s="392"/>
      <c r="BA1898" s="392"/>
      <c r="BB1898" s="392"/>
      <c r="BC1898" s="392"/>
      <c r="BD1898" s="392"/>
      <c r="BE1898" s="392"/>
      <c r="BF1898" s="392"/>
      <c r="BH1898" s="251" t="s">
        <v>37</v>
      </c>
      <c r="BI1898" s="248" t="s">
        <v>247</v>
      </c>
      <c r="BJ1898" s="248" t="str">
        <f t="shared" ref="BJ1898:BJ1946" si="89">BH1898&amp;" "&amp;BI1898</f>
        <v>Jamalpur Bokshiganj</v>
      </c>
      <c r="BK1898" s="392"/>
      <c r="BL1898" s="392"/>
      <c r="BM1898" s="392"/>
      <c r="BN1898" s="392"/>
      <c r="BO1898" s="392"/>
      <c r="BP1898" s="392"/>
      <c r="BQ1898" s="392"/>
      <c r="BR1898" s="392"/>
      <c r="BS1898" s="392"/>
      <c r="BT1898" s="392"/>
      <c r="BU1898" s="392"/>
      <c r="BV1898" s="392"/>
      <c r="BW1898" s="392"/>
      <c r="BX1898" s="392"/>
      <c r="BY1898" s="392"/>
      <c r="CA1898" s="251" t="s">
        <v>37</v>
      </c>
      <c r="CB1898" s="248" t="s">
        <v>247</v>
      </c>
      <c r="CC1898" s="248" t="str">
        <f t="shared" ref="CC1898:CC1946" si="90">CA1898&amp;" "&amp;CB1898</f>
        <v>Jamalpur Bokshiganj</v>
      </c>
      <c r="CD1898" s="395"/>
      <c r="CE1898" s="395"/>
      <c r="CF1898" s="395"/>
      <c r="CG1898" s="395"/>
      <c r="CH1898" s="395"/>
      <c r="CI1898" s="395"/>
      <c r="CJ1898" s="395"/>
      <c r="CK1898" s="395"/>
      <c r="CN1898" s="251" t="s">
        <v>37</v>
      </c>
      <c r="CO1898" s="248" t="s">
        <v>247</v>
      </c>
      <c r="CP1898" s="248" t="str">
        <f t="shared" ref="CP1898:CP1946" si="91">CN1898&amp;" "&amp;CO1898</f>
        <v>Jamalpur Bokshiganj</v>
      </c>
      <c r="CQ1898" s="395"/>
      <c r="CR1898" s="395"/>
      <c r="CS1898" s="395"/>
      <c r="CT1898" s="395"/>
      <c r="CU1898" s="395"/>
      <c r="CV1898" s="395"/>
      <c r="CW1898" s="395"/>
      <c r="CX1898" s="395"/>
      <c r="CZ1898" s="251" t="s">
        <v>37</v>
      </c>
      <c r="DA1898" s="248" t="s">
        <v>247</v>
      </c>
      <c r="DB1898" s="248" t="str">
        <f t="shared" si="84"/>
        <v>Jamalpur Bokshiganj</v>
      </c>
      <c r="DC1898" s="365"/>
      <c r="DD1898"/>
      <c r="DE1898" s="251" t="s">
        <v>37</v>
      </c>
      <c r="DF1898" s="248" t="s">
        <v>247</v>
      </c>
      <c r="DG1898" s="248" t="str">
        <f t="shared" si="85"/>
        <v>Jamalpur Bokshiganj</v>
      </c>
      <c r="DH1898" s="365"/>
      <c r="DI1898"/>
      <c r="DJ1898" s="251" t="s">
        <v>37</v>
      </c>
      <c r="DK1898" s="248" t="s">
        <v>247</v>
      </c>
      <c r="DL1898" s="248" t="str">
        <f t="shared" si="82"/>
        <v>Jamalpur Bokshiganj</v>
      </c>
      <c r="DM1898" s="365"/>
      <c r="DN1898"/>
      <c r="DO1898" s="251" t="s">
        <v>37</v>
      </c>
      <c r="DP1898" s="248" t="s">
        <v>247</v>
      </c>
      <c r="DQ1898" s="248" t="str">
        <f t="shared" si="83"/>
        <v>Jamalpur Bokshiganj</v>
      </c>
      <c r="DR1898" s="365"/>
    </row>
    <row r="1899" spans="1:122" ht="15" hidden="1" x14ac:dyDescent="0.25">
      <c r="A1899" s="248" t="s">
        <v>37</v>
      </c>
      <c r="B1899" s="248" t="s">
        <v>248</v>
      </c>
      <c r="C1899" s="248" t="str">
        <f t="shared" si="86"/>
        <v>Jamalpur Dewanganj</v>
      </c>
      <c r="D1899" s="366"/>
      <c r="E1899" s="366"/>
      <c r="F1899" s="366"/>
      <c r="G1899" s="366"/>
      <c r="H1899" s="366"/>
      <c r="I1899" s="366"/>
      <c r="J1899" s="366"/>
      <c r="K1899" s="366"/>
      <c r="L1899" s="366"/>
      <c r="M1899" s="366"/>
      <c r="N1899" s="366"/>
      <c r="O1899" s="366"/>
      <c r="P1899" s="366"/>
      <c r="Q1899" s="366"/>
      <c r="R1899" s="366"/>
      <c r="S1899" s="250"/>
      <c r="T1899" s="250"/>
      <c r="U1899" s="248" t="s">
        <v>37</v>
      </c>
      <c r="V1899" s="248" t="s">
        <v>248</v>
      </c>
      <c r="W1899" s="248" t="str">
        <f t="shared" si="87"/>
        <v>Jamalpur Dewanganj</v>
      </c>
      <c r="X1899" s="366"/>
      <c r="Y1899" s="366"/>
      <c r="Z1899" s="366"/>
      <c r="AA1899" s="366"/>
      <c r="AB1899" s="366"/>
      <c r="AC1899" s="366"/>
      <c r="AD1899" s="366"/>
      <c r="AE1899" s="366"/>
      <c r="AF1899" s="366"/>
      <c r="AG1899" s="366"/>
      <c r="AH1899" s="366"/>
      <c r="AI1899" s="366"/>
      <c r="AJ1899" s="366"/>
      <c r="AK1899" s="366"/>
      <c r="AL1899" s="366"/>
      <c r="AO1899" s="248" t="s">
        <v>37</v>
      </c>
      <c r="AP1899" s="248" t="s">
        <v>248</v>
      </c>
      <c r="AQ1899" s="248" t="str">
        <f t="shared" si="88"/>
        <v>Jamalpur Dewanganj</v>
      </c>
      <c r="AR1899" s="392"/>
      <c r="AS1899" s="392"/>
      <c r="AT1899" s="392"/>
      <c r="AU1899" s="392"/>
      <c r="AV1899" s="392"/>
      <c r="AW1899" s="392"/>
      <c r="AX1899" s="392"/>
      <c r="AY1899" s="392"/>
      <c r="AZ1899" s="392"/>
      <c r="BA1899" s="392"/>
      <c r="BB1899" s="392"/>
      <c r="BC1899" s="392"/>
      <c r="BD1899" s="392"/>
      <c r="BE1899" s="392"/>
      <c r="BF1899" s="392"/>
      <c r="BH1899" s="248" t="s">
        <v>37</v>
      </c>
      <c r="BI1899" s="248" t="s">
        <v>248</v>
      </c>
      <c r="BJ1899" s="248" t="str">
        <f t="shared" si="89"/>
        <v>Jamalpur Dewanganj</v>
      </c>
      <c r="BK1899" s="392"/>
      <c r="BL1899" s="392"/>
      <c r="BM1899" s="392"/>
      <c r="BN1899" s="392"/>
      <c r="BO1899" s="392"/>
      <c r="BP1899" s="392"/>
      <c r="BQ1899" s="392"/>
      <c r="BR1899" s="392"/>
      <c r="BS1899" s="392"/>
      <c r="BT1899" s="392"/>
      <c r="BU1899" s="392"/>
      <c r="BV1899" s="392"/>
      <c r="BW1899" s="392"/>
      <c r="BX1899" s="392"/>
      <c r="BY1899" s="392"/>
      <c r="CA1899" s="248" t="s">
        <v>37</v>
      </c>
      <c r="CB1899" s="248" t="s">
        <v>248</v>
      </c>
      <c r="CC1899" s="248" t="str">
        <f t="shared" si="90"/>
        <v>Jamalpur Dewanganj</v>
      </c>
      <c r="CD1899" s="395"/>
      <c r="CE1899" s="395"/>
      <c r="CF1899" s="395"/>
      <c r="CG1899" s="395"/>
      <c r="CH1899" s="395"/>
      <c r="CI1899" s="395"/>
      <c r="CJ1899" s="395"/>
      <c r="CK1899" s="395"/>
      <c r="CN1899" s="248" t="s">
        <v>37</v>
      </c>
      <c r="CO1899" s="248" t="s">
        <v>248</v>
      </c>
      <c r="CP1899" s="248" t="str">
        <f t="shared" si="91"/>
        <v>Jamalpur Dewanganj</v>
      </c>
      <c r="CQ1899" s="395"/>
      <c r="CR1899" s="395"/>
      <c r="CS1899" s="395"/>
      <c r="CT1899" s="395"/>
      <c r="CU1899" s="395"/>
      <c r="CV1899" s="395"/>
      <c r="CW1899" s="395"/>
      <c r="CX1899" s="395"/>
      <c r="CZ1899" s="248" t="s">
        <v>37</v>
      </c>
      <c r="DA1899" s="248" t="s">
        <v>248</v>
      </c>
      <c r="DB1899" s="248" t="str">
        <f t="shared" si="84"/>
        <v>Jamalpur Dewanganj</v>
      </c>
      <c r="DC1899" s="365"/>
      <c r="DD1899"/>
      <c r="DE1899" s="248" t="s">
        <v>37</v>
      </c>
      <c r="DF1899" s="248" t="s">
        <v>248</v>
      </c>
      <c r="DG1899" s="248" t="str">
        <f t="shared" si="85"/>
        <v>Jamalpur Dewanganj</v>
      </c>
      <c r="DH1899" s="365"/>
      <c r="DI1899"/>
      <c r="DJ1899" s="248" t="s">
        <v>37</v>
      </c>
      <c r="DK1899" s="248" t="s">
        <v>248</v>
      </c>
      <c r="DL1899" s="248" t="str">
        <f t="shared" si="82"/>
        <v>Jamalpur Dewanganj</v>
      </c>
      <c r="DM1899" s="365"/>
      <c r="DN1899"/>
      <c r="DO1899" s="248" t="s">
        <v>37</v>
      </c>
      <c r="DP1899" s="248" t="s">
        <v>248</v>
      </c>
      <c r="DQ1899" s="248" t="str">
        <f t="shared" si="83"/>
        <v>Jamalpur Dewanganj</v>
      </c>
      <c r="DR1899" s="365"/>
    </row>
    <row r="1900" spans="1:122" ht="15" hidden="1" x14ac:dyDescent="0.25">
      <c r="A1900" s="248" t="s">
        <v>37</v>
      </c>
      <c r="B1900" s="248" t="s">
        <v>249</v>
      </c>
      <c r="C1900" s="248" t="str">
        <f t="shared" si="86"/>
        <v>Jamalpur Dewanganj (Sanandabari)</v>
      </c>
      <c r="D1900" s="366"/>
      <c r="E1900" s="366"/>
      <c r="F1900" s="366"/>
      <c r="G1900" s="366"/>
      <c r="H1900" s="366"/>
      <c r="I1900" s="366"/>
      <c r="J1900" s="366"/>
      <c r="K1900" s="366"/>
      <c r="L1900" s="366"/>
      <c r="M1900" s="366"/>
      <c r="N1900" s="366"/>
      <c r="O1900" s="366"/>
      <c r="P1900" s="366"/>
      <c r="Q1900" s="366"/>
      <c r="R1900" s="366"/>
      <c r="S1900" s="250"/>
      <c r="T1900" s="250"/>
      <c r="U1900" s="248" t="s">
        <v>37</v>
      </c>
      <c r="V1900" s="248" t="s">
        <v>249</v>
      </c>
      <c r="W1900" s="248" t="str">
        <f t="shared" si="87"/>
        <v>Jamalpur Dewanganj (Sanandabari)</v>
      </c>
      <c r="X1900" s="366"/>
      <c r="Y1900" s="366"/>
      <c r="Z1900" s="366"/>
      <c r="AA1900" s="366"/>
      <c r="AB1900" s="366"/>
      <c r="AC1900" s="366"/>
      <c r="AD1900" s="366"/>
      <c r="AE1900" s="366"/>
      <c r="AF1900" s="366"/>
      <c r="AG1900" s="366"/>
      <c r="AH1900" s="366"/>
      <c r="AI1900" s="366"/>
      <c r="AJ1900" s="366"/>
      <c r="AK1900" s="366"/>
      <c r="AL1900" s="366"/>
      <c r="AO1900" s="248" t="s">
        <v>37</v>
      </c>
      <c r="AP1900" s="248" t="s">
        <v>249</v>
      </c>
      <c r="AQ1900" s="248" t="str">
        <f t="shared" si="88"/>
        <v>Jamalpur Dewanganj (Sanandabari)</v>
      </c>
      <c r="AR1900" s="392"/>
      <c r="AS1900" s="392"/>
      <c r="AT1900" s="392"/>
      <c r="AU1900" s="392"/>
      <c r="AV1900" s="392"/>
      <c r="AW1900" s="392"/>
      <c r="AX1900" s="392"/>
      <c r="AY1900" s="392"/>
      <c r="AZ1900" s="392"/>
      <c r="BA1900" s="392"/>
      <c r="BB1900" s="392"/>
      <c r="BC1900" s="392"/>
      <c r="BD1900" s="392"/>
      <c r="BE1900" s="392"/>
      <c r="BF1900" s="392"/>
      <c r="BH1900" s="248" t="s">
        <v>37</v>
      </c>
      <c r="BI1900" s="248" t="s">
        <v>249</v>
      </c>
      <c r="BJ1900" s="248" t="str">
        <f t="shared" si="89"/>
        <v>Jamalpur Dewanganj (Sanandabari)</v>
      </c>
      <c r="BK1900" s="392"/>
      <c r="BL1900" s="392"/>
      <c r="BM1900" s="392"/>
      <c r="BN1900" s="392"/>
      <c r="BO1900" s="392"/>
      <c r="BP1900" s="392"/>
      <c r="BQ1900" s="392"/>
      <c r="BR1900" s="392"/>
      <c r="BS1900" s="392"/>
      <c r="BT1900" s="392"/>
      <c r="BU1900" s="392"/>
      <c r="BV1900" s="392"/>
      <c r="BW1900" s="392"/>
      <c r="BX1900" s="392"/>
      <c r="BY1900" s="392"/>
      <c r="CA1900" s="248" t="s">
        <v>37</v>
      </c>
      <c r="CB1900" s="248" t="s">
        <v>249</v>
      </c>
      <c r="CC1900" s="248" t="str">
        <f t="shared" si="90"/>
        <v>Jamalpur Dewanganj (Sanandabari)</v>
      </c>
      <c r="CD1900" s="395"/>
      <c r="CE1900" s="395"/>
      <c r="CF1900" s="395"/>
      <c r="CG1900" s="395"/>
      <c r="CH1900" s="395"/>
      <c r="CI1900" s="395"/>
      <c r="CJ1900" s="395"/>
      <c r="CK1900" s="395"/>
      <c r="CN1900" s="248" t="s">
        <v>37</v>
      </c>
      <c r="CO1900" s="248" t="s">
        <v>249</v>
      </c>
      <c r="CP1900" s="248" t="str">
        <f t="shared" si="91"/>
        <v>Jamalpur Dewanganj (Sanandabari)</v>
      </c>
      <c r="CQ1900" s="395"/>
      <c r="CR1900" s="395"/>
      <c r="CS1900" s="395"/>
      <c r="CT1900" s="395"/>
      <c r="CU1900" s="395"/>
      <c r="CV1900" s="395"/>
      <c r="CW1900" s="395"/>
      <c r="CX1900" s="395"/>
      <c r="CZ1900" s="248" t="s">
        <v>37</v>
      </c>
      <c r="DA1900" s="248" t="s">
        <v>249</v>
      </c>
      <c r="DB1900" s="248" t="str">
        <f t="shared" si="84"/>
        <v>Jamalpur Dewanganj (Sanandabari)</v>
      </c>
      <c r="DC1900" s="365"/>
      <c r="DD1900"/>
      <c r="DE1900" s="248" t="s">
        <v>37</v>
      </c>
      <c r="DF1900" s="248" t="s">
        <v>249</v>
      </c>
      <c r="DG1900" s="248" t="str">
        <f t="shared" si="85"/>
        <v>Jamalpur Dewanganj (Sanandabari)</v>
      </c>
      <c r="DH1900" s="365"/>
      <c r="DI1900"/>
      <c r="DJ1900" s="248" t="s">
        <v>37</v>
      </c>
      <c r="DK1900" s="248" t="s">
        <v>249</v>
      </c>
      <c r="DL1900" s="248" t="str">
        <f t="shared" si="82"/>
        <v>Jamalpur Dewanganj (Sanandabari)</v>
      </c>
      <c r="DM1900" s="365"/>
      <c r="DN1900"/>
      <c r="DO1900" s="248" t="s">
        <v>37</v>
      </c>
      <c r="DP1900" s="248" t="s">
        <v>249</v>
      </c>
      <c r="DQ1900" s="248" t="str">
        <f t="shared" si="83"/>
        <v>Jamalpur Dewanganj (Sanandabari)</v>
      </c>
      <c r="DR1900" s="365"/>
    </row>
    <row r="1901" spans="1:122" ht="15" hidden="1" x14ac:dyDescent="0.25">
      <c r="A1901" s="248" t="s">
        <v>37</v>
      </c>
      <c r="B1901" s="248" t="s">
        <v>250</v>
      </c>
      <c r="C1901" s="248" t="str">
        <f t="shared" si="86"/>
        <v>Jamalpur Islampur</v>
      </c>
      <c r="D1901" s="366"/>
      <c r="E1901" s="366"/>
      <c r="F1901" s="366"/>
      <c r="G1901" s="366"/>
      <c r="H1901" s="366"/>
      <c r="I1901" s="366"/>
      <c r="J1901" s="366"/>
      <c r="K1901" s="366"/>
      <c r="L1901" s="366"/>
      <c r="M1901" s="366"/>
      <c r="N1901" s="366"/>
      <c r="O1901" s="366"/>
      <c r="P1901" s="366"/>
      <c r="Q1901" s="366"/>
      <c r="R1901" s="366"/>
      <c r="S1901" s="250"/>
      <c r="T1901" s="250"/>
      <c r="U1901" s="248" t="s">
        <v>37</v>
      </c>
      <c r="V1901" s="248" t="s">
        <v>250</v>
      </c>
      <c r="W1901" s="248" t="str">
        <f t="shared" si="87"/>
        <v>Jamalpur Islampur</v>
      </c>
      <c r="X1901" s="366"/>
      <c r="Y1901" s="366"/>
      <c r="Z1901" s="366"/>
      <c r="AA1901" s="366"/>
      <c r="AB1901" s="366"/>
      <c r="AC1901" s="366"/>
      <c r="AD1901" s="366"/>
      <c r="AE1901" s="366"/>
      <c r="AF1901" s="366"/>
      <c r="AG1901" s="366"/>
      <c r="AH1901" s="366"/>
      <c r="AI1901" s="366"/>
      <c r="AJ1901" s="366"/>
      <c r="AK1901" s="366"/>
      <c r="AL1901" s="366"/>
      <c r="AO1901" s="248" t="s">
        <v>37</v>
      </c>
      <c r="AP1901" s="248" t="s">
        <v>250</v>
      </c>
      <c r="AQ1901" s="248" t="str">
        <f t="shared" si="88"/>
        <v>Jamalpur Islampur</v>
      </c>
      <c r="AR1901" s="392"/>
      <c r="AS1901" s="392"/>
      <c r="AT1901" s="392"/>
      <c r="AU1901" s="392"/>
      <c r="AV1901" s="392"/>
      <c r="AW1901" s="392"/>
      <c r="AX1901" s="392"/>
      <c r="AY1901" s="392"/>
      <c r="AZ1901" s="392"/>
      <c r="BA1901" s="392"/>
      <c r="BB1901" s="392"/>
      <c r="BC1901" s="392"/>
      <c r="BD1901" s="392"/>
      <c r="BE1901" s="392"/>
      <c r="BF1901" s="392"/>
      <c r="BH1901" s="248" t="s">
        <v>37</v>
      </c>
      <c r="BI1901" s="248" t="s">
        <v>250</v>
      </c>
      <c r="BJ1901" s="248" t="str">
        <f t="shared" si="89"/>
        <v>Jamalpur Islampur</v>
      </c>
      <c r="BK1901" s="392"/>
      <c r="BL1901" s="392"/>
      <c r="BM1901" s="392"/>
      <c r="BN1901" s="392"/>
      <c r="BO1901" s="392"/>
      <c r="BP1901" s="392"/>
      <c r="BQ1901" s="392"/>
      <c r="BR1901" s="392"/>
      <c r="BS1901" s="392"/>
      <c r="BT1901" s="392"/>
      <c r="BU1901" s="392"/>
      <c r="BV1901" s="392"/>
      <c r="BW1901" s="392"/>
      <c r="BX1901" s="392"/>
      <c r="BY1901" s="392"/>
      <c r="CA1901" s="248" t="s">
        <v>37</v>
      </c>
      <c r="CB1901" s="248" t="s">
        <v>250</v>
      </c>
      <c r="CC1901" s="248" t="str">
        <f t="shared" si="90"/>
        <v>Jamalpur Islampur</v>
      </c>
      <c r="CD1901" s="395"/>
      <c r="CE1901" s="395"/>
      <c r="CF1901" s="395"/>
      <c r="CG1901" s="395"/>
      <c r="CH1901" s="395"/>
      <c r="CI1901" s="395"/>
      <c r="CJ1901" s="395"/>
      <c r="CK1901" s="395"/>
      <c r="CN1901" s="248" t="s">
        <v>37</v>
      </c>
      <c r="CO1901" s="248" t="s">
        <v>250</v>
      </c>
      <c r="CP1901" s="248" t="str">
        <f t="shared" si="91"/>
        <v>Jamalpur Islampur</v>
      </c>
      <c r="CQ1901" s="395"/>
      <c r="CR1901" s="395"/>
      <c r="CS1901" s="395"/>
      <c r="CT1901" s="395"/>
      <c r="CU1901" s="395"/>
      <c r="CV1901" s="395"/>
      <c r="CW1901" s="395"/>
      <c r="CX1901" s="395"/>
      <c r="CZ1901" s="248" t="s">
        <v>37</v>
      </c>
      <c r="DA1901" s="248" t="s">
        <v>250</v>
      </c>
      <c r="DB1901" s="248" t="str">
        <f t="shared" si="84"/>
        <v>Jamalpur Islampur</v>
      </c>
      <c r="DC1901" s="365"/>
      <c r="DD1901"/>
      <c r="DE1901" s="248" t="s">
        <v>37</v>
      </c>
      <c r="DF1901" s="248" t="s">
        <v>250</v>
      </c>
      <c r="DG1901" s="248" t="str">
        <f t="shared" si="85"/>
        <v>Jamalpur Islampur</v>
      </c>
      <c r="DH1901" s="365"/>
      <c r="DI1901"/>
      <c r="DJ1901" s="248" t="s">
        <v>37</v>
      </c>
      <c r="DK1901" s="248" t="s">
        <v>250</v>
      </c>
      <c r="DL1901" s="248" t="str">
        <f t="shared" si="82"/>
        <v>Jamalpur Islampur</v>
      </c>
      <c r="DM1901" s="365"/>
      <c r="DN1901"/>
      <c r="DO1901" s="248" t="s">
        <v>37</v>
      </c>
      <c r="DP1901" s="248" t="s">
        <v>250</v>
      </c>
      <c r="DQ1901" s="248" t="str">
        <f t="shared" si="83"/>
        <v>Jamalpur Islampur</v>
      </c>
      <c r="DR1901" s="365"/>
    </row>
    <row r="1902" spans="1:122" ht="15" hidden="1" x14ac:dyDescent="0.25">
      <c r="A1902" s="248" t="s">
        <v>37</v>
      </c>
      <c r="B1902" s="248" t="s">
        <v>251</v>
      </c>
      <c r="C1902" s="248" t="str">
        <f t="shared" si="86"/>
        <v>Jamalpur Islampur (Guthail)</v>
      </c>
      <c r="D1902" s="366"/>
      <c r="E1902" s="366"/>
      <c r="F1902" s="366"/>
      <c r="G1902" s="366"/>
      <c r="H1902" s="366"/>
      <c r="I1902" s="366"/>
      <c r="J1902" s="366"/>
      <c r="K1902" s="366"/>
      <c r="L1902" s="366"/>
      <c r="M1902" s="366"/>
      <c r="N1902" s="366"/>
      <c r="O1902" s="366"/>
      <c r="P1902" s="366"/>
      <c r="Q1902" s="366"/>
      <c r="R1902" s="366"/>
      <c r="S1902" s="250"/>
      <c r="T1902" s="250"/>
      <c r="U1902" s="248" t="s">
        <v>37</v>
      </c>
      <c r="V1902" s="248" t="s">
        <v>251</v>
      </c>
      <c r="W1902" s="248" t="str">
        <f t="shared" si="87"/>
        <v>Jamalpur Islampur (Guthail)</v>
      </c>
      <c r="X1902" s="366"/>
      <c r="Y1902" s="366"/>
      <c r="Z1902" s="366"/>
      <c r="AA1902" s="366"/>
      <c r="AB1902" s="366"/>
      <c r="AC1902" s="366"/>
      <c r="AD1902" s="366"/>
      <c r="AE1902" s="366"/>
      <c r="AF1902" s="366"/>
      <c r="AG1902" s="366"/>
      <c r="AH1902" s="366"/>
      <c r="AI1902" s="366"/>
      <c r="AJ1902" s="366"/>
      <c r="AK1902" s="366"/>
      <c r="AL1902" s="366"/>
      <c r="AO1902" s="248" t="s">
        <v>37</v>
      </c>
      <c r="AP1902" s="248" t="s">
        <v>251</v>
      </c>
      <c r="AQ1902" s="248" t="str">
        <f t="shared" si="88"/>
        <v>Jamalpur Islampur (Guthail)</v>
      </c>
      <c r="AR1902" s="392"/>
      <c r="AS1902" s="392"/>
      <c r="AT1902" s="392"/>
      <c r="AU1902" s="392"/>
      <c r="AV1902" s="392"/>
      <c r="AW1902" s="392"/>
      <c r="AX1902" s="392"/>
      <c r="AY1902" s="392"/>
      <c r="AZ1902" s="392"/>
      <c r="BA1902" s="392"/>
      <c r="BB1902" s="392"/>
      <c r="BC1902" s="392"/>
      <c r="BD1902" s="392"/>
      <c r="BE1902" s="392"/>
      <c r="BF1902" s="392"/>
      <c r="BH1902" s="248" t="s">
        <v>37</v>
      </c>
      <c r="BI1902" s="248" t="s">
        <v>251</v>
      </c>
      <c r="BJ1902" s="248" t="str">
        <f t="shared" si="89"/>
        <v>Jamalpur Islampur (Guthail)</v>
      </c>
      <c r="BK1902" s="392"/>
      <c r="BL1902" s="392"/>
      <c r="BM1902" s="392"/>
      <c r="BN1902" s="392"/>
      <c r="BO1902" s="392"/>
      <c r="BP1902" s="392"/>
      <c r="BQ1902" s="392"/>
      <c r="BR1902" s="392"/>
      <c r="BS1902" s="392"/>
      <c r="BT1902" s="392"/>
      <c r="BU1902" s="392"/>
      <c r="BV1902" s="392"/>
      <c r="BW1902" s="392"/>
      <c r="BX1902" s="392"/>
      <c r="BY1902" s="392"/>
      <c r="CA1902" s="248" t="s">
        <v>37</v>
      </c>
      <c r="CB1902" s="248" t="s">
        <v>251</v>
      </c>
      <c r="CC1902" s="248" t="str">
        <f t="shared" si="90"/>
        <v>Jamalpur Islampur (Guthail)</v>
      </c>
      <c r="CD1902" s="395"/>
      <c r="CE1902" s="395"/>
      <c r="CF1902" s="395"/>
      <c r="CG1902" s="395"/>
      <c r="CH1902" s="395"/>
      <c r="CI1902" s="395"/>
      <c r="CJ1902" s="395"/>
      <c r="CK1902" s="395"/>
      <c r="CN1902" s="248" t="s">
        <v>37</v>
      </c>
      <c r="CO1902" s="248" t="s">
        <v>251</v>
      </c>
      <c r="CP1902" s="248" t="str">
        <f t="shared" si="91"/>
        <v>Jamalpur Islampur (Guthail)</v>
      </c>
      <c r="CQ1902" s="395"/>
      <c r="CR1902" s="395"/>
      <c r="CS1902" s="395"/>
      <c r="CT1902" s="395"/>
      <c r="CU1902" s="395"/>
      <c r="CV1902" s="395"/>
      <c r="CW1902" s="395"/>
      <c r="CX1902" s="395"/>
      <c r="CZ1902" s="248" t="s">
        <v>37</v>
      </c>
      <c r="DA1902" s="248" t="s">
        <v>251</v>
      </c>
      <c r="DB1902" s="248" t="str">
        <f t="shared" si="84"/>
        <v>Jamalpur Islampur (Guthail)</v>
      </c>
      <c r="DC1902" s="365"/>
      <c r="DD1902"/>
      <c r="DE1902" s="248" t="s">
        <v>37</v>
      </c>
      <c r="DF1902" s="248" t="s">
        <v>251</v>
      </c>
      <c r="DG1902" s="248" t="str">
        <f t="shared" si="85"/>
        <v>Jamalpur Islampur (Guthail)</v>
      </c>
      <c r="DH1902" s="365"/>
      <c r="DI1902"/>
      <c r="DJ1902" s="248" t="s">
        <v>37</v>
      </c>
      <c r="DK1902" s="248" t="s">
        <v>251</v>
      </c>
      <c r="DL1902" s="248" t="str">
        <f t="shared" si="82"/>
        <v>Jamalpur Islampur (Guthail)</v>
      </c>
      <c r="DM1902" s="365"/>
      <c r="DN1902"/>
      <c r="DO1902" s="248" t="s">
        <v>37</v>
      </c>
      <c r="DP1902" s="248" t="s">
        <v>251</v>
      </c>
      <c r="DQ1902" s="248" t="str">
        <f t="shared" si="83"/>
        <v>Jamalpur Islampur (Guthail)</v>
      </c>
      <c r="DR1902" s="365"/>
    </row>
    <row r="1903" spans="1:122" ht="15" hidden="1" x14ac:dyDescent="0.25">
      <c r="A1903" s="248" t="s">
        <v>37</v>
      </c>
      <c r="B1903" s="227" t="s">
        <v>252</v>
      </c>
      <c r="C1903" s="248" t="str">
        <f t="shared" si="86"/>
        <v>Jamalpur Jamalpur Sadar</v>
      </c>
      <c r="D1903" s="366"/>
      <c r="E1903" s="366"/>
      <c r="F1903" s="366"/>
      <c r="G1903" s="366"/>
      <c r="H1903" s="366"/>
      <c r="I1903" s="366"/>
      <c r="J1903" s="366"/>
      <c r="K1903" s="366"/>
      <c r="L1903" s="366"/>
      <c r="M1903" s="366"/>
      <c r="N1903" s="366"/>
      <c r="O1903" s="366"/>
      <c r="P1903" s="366"/>
      <c r="Q1903" s="366"/>
      <c r="R1903" s="366"/>
      <c r="S1903" s="250"/>
      <c r="T1903" s="250"/>
      <c r="U1903" s="248" t="s">
        <v>37</v>
      </c>
      <c r="V1903" s="227" t="s">
        <v>252</v>
      </c>
      <c r="W1903" s="248" t="str">
        <f t="shared" si="87"/>
        <v>Jamalpur Jamalpur Sadar</v>
      </c>
      <c r="X1903" s="366"/>
      <c r="Y1903" s="366"/>
      <c r="Z1903" s="366"/>
      <c r="AA1903" s="366"/>
      <c r="AB1903" s="366"/>
      <c r="AC1903" s="366"/>
      <c r="AD1903" s="366"/>
      <c r="AE1903" s="366"/>
      <c r="AF1903" s="366"/>
      <c r="AG1903" s="366"/>
      <c r="AH1903" s="366"/>
      <c r="AI1903" s="366"/>
      <c r="AJ1903" s="366"/>
      <c r="AK1903" s="366"/>
      <c r="AL1903" s="366"/>
      <c r="AO1903" s="248" t="s">
        <v>37</v>
      </c>
      <c r="AP1903" s="227" t="s">
        <v>252</v>
      </c>
      <c r="AQ1903" s="248" t="str">
        <f t="shared" si="88"/>
        <v>Jamalpur Jamalpur Sadar</v>
      </c>
      <c r="AR1903" s="392"/>
      <c r="AS1903" s="392"/>
      <c r="AT1903" s="392"/>
      <c r="AU1903" s="392"/>
      <c r="AV1903" s="392"/>
      <c r="AW1903" s="392"/>
      <c r="AX1903" s="392"/>
      <c r="AY1903" s="392"/>
      <c r="AZ1903" s="392"/>
      <c r="BA1903" s="392"/>
      <c r="BB1903" s="392"/>
      <c r="BC1903" s="392"/>
      <c r="BD1903" s="392"/>
      <c r="BE1903" s="392"/>
      <c r="BF1903" s="392"/>
      <c r="BH1903" s="248" t="s">
        <v>37</v>
      </c>
      <c r="BI1903" s="227" t="s">
        <v>252</v>
      </c>
      <c r="BJ1903" s="248" t="str">
        <f t="shared" si="89"/>
        <v>Jamalpur Jamalpur Sadar</v>
      </c>
      <c r="BK1903" s="392"/>
      <c r="BL1903" s="392"/>
      <c r="BM1903" s="392"/>
      <c r="BN1903" s="392"/>
      <c r="BO1903" s="392"/>
      <c r="BP1903" s="392"/>
      <c r="BQ1903" s="392"/>
      <c r="BR1903" s="392"/>
      <c r="BS1903" s="392"/>
      <c r="BT1903" s="392"/>
      <c r="BU1903" s="392"/>
      <c r="BV1903" s="392"/>
      <c r="BW1903" s="392"/>
      <c r="BX1903" s="392"/>
      <c r="BY1903" s="392"/>
      <c r="CA1903" s="248" t="s">
        <v>37</v>
      </c>
      <c r="CB1903" s="227" t="s">
        <v>252</v>
      </c>
      <c r="CC1903" s="248" t="str">
        <f t="shared" si="90"/>
        <v>Jamalpur Jamalpur Sadar</v>
      </c>
      <c r="CD1903" s="395"/>
      <c r="CE1903" s="395"/>
      <c r="CF1903" s="395"/>
      <c r="CG1903" s="395"/>
      <c r="CH1903" s="395"/>
      <c r="CI1903" s="395"/>
      <c r="CJ1903" s="395"/>
      <c r="CK1903" s="395"/>
      <c r="CN1903" s="248" t="s">
        <v>37</v>
      </c>
      <c r="CO1903" s="227" t="s">
        <v>252</v>
      </c>
      <c r="CP1903" s="248" t="str">
        <f t="shared" si="91"/>
        <v>Jamalpur Jamalpur Sadar</v>
      </c>
      <c r="CQ1903" s="395"/>
      <c r="CR1903" s="395"/>
      <c r="CS1903" s="395"/>
      <c r="CT1903" s="395"/>
      <c r="CU1903" s="395"/>
      <c r="CV1903" s="395"/>
      <c r="CW1903" s="395"/>
      <c r="CX1903" s="395"/>
      <c r="CZ1903" s="248" t="s">
        <v>37</v>
      </c>
      <c r="DA1903" s="227" t="s">
        <v>252</v>
      </c>
      <c r="DB1903" s="248" t="str">
        <f t="shared" si="84"/>
        <v>Jamalpur Jamalpur Sadar</v>
      </c>
      <c r="DC1903" s="365"/>
      <c r="DD1903"/>
      <c r="DE1903" s="248" t="s">
        <v>37</v>
      </c>
      <c r="DF1903" s="227" t="s">
        <v>252</v>
      </c>
      <c r="DG1903" s="248" t="str">
        <f t="shared" si="85"/>
        <v>Jamalpur Jamalpur Sadar</v>
      </c>
      <c r="DH1903" s="365"/>
      <c r="DI1903"/>
      <c r="DJ1903" s="248" t="s">
        <v>37</v>
      </c>
      <c r="DK1903" s="227" t="s">
        <v>252</v>
      </c>
      <c r="DL1903" s="248" t="str">
        <f t="shared" si="82"/>
        <v>Jamalpur Jamalpur Sadar</v>
      </c>
      <c r="DM1903" s="365"/>
      <c r="DN1903"/>
      <c r="DO1903" s="248" t="s">
        <v>37</v>
      </c>
      <c r="DP1903" s="227" t="s">
        <v>252</v>
      </c>
      <c r="DQ1903" s="248" t="str">
        <f t="shared" si="83"/>
        <v>Jamalpur Jamalpur Sadar</v>
      </c>
      <c r="DR1903" s="365"/>
    </row>
    <row r="1904" spans="1:122" ht="15" hidden="1" x14ac:dyDescent="0.25">
      <c r="A1904" s="248" t="s">
        <v>37</v>
      </c>
      <c r="B1904" s="227" t="s">
        <v>253</v>
      </c>
      <c r="C1904" s="248" t="str">
        <f t="shared" si="86"/>
        <v>Jamalpur Jamalpur Sadar (Digpaith)</v>
      </c>
      <c r="D1904" s="366"/>
      <c r="E1904" s="366"/>
      <c r="F1904" s="366"/>
      <c r="G1904" s="366"/>
      <c r="H1904" s="366"/>
      <c r="I1904" s="366"/>
      <c r="J1904" s="366"/>
      <c r="K1904" s="366"/>
      <c r="L1904" s="366"/>
      <c r="M1904" s="366"/>
      <c r="N1904" s="366"/>
      <c r="O1904" s="366"/>
      <c r="P1904" s="366"/>
      <c r="Q1904" s="366"/>
      <c r="R1904" s="366"/>
      <c r="S1904" s="250"/>
      <c r="T1904" s="250"/>
      <c r="U1904" s="248" t="s">
        <v>37</v>
      </c>
      <c r="V1904" s="227" t="s">
        <v>253</v>
      </c>
      <c r="W1904" s="248" t="str">
        <f t="shared" si="87"/>
        <v>Jamalpur Jamalpur Sadar (Digpaith)</v>
      </c>
      <c r="X1904" s="366"/>
      <c r="Y1904" s="366"/>
      <c r="Z1904" s="366"/>
      <c r="AA1904" s="366"/>
      <c r="AB1904" s="366"/>
      <c r="AC1904" s="366"/>
      <c r="AD1904" s="366"/>
      <c r="AE1904" s="366"/>
      <c r="AF1904" s="366"/>
      <c r="AG1904" s="366"/>
      <c r="AH1904" s="366"/>
      <c r="AI1904" s="366"/>
      <c r="AJ1904" s="366"/>
      <c r="AK1904" s="366"/>
      <c r="AL1904" s="366"/>
      <c r="AO1904" s="248" t="s">
        <v>37</v>
      </c>
      <c r="AP1904" s="227" t="s">
        <v>253</v>
      </c>
      <c r="AQ1904" s="248" t="str">
        <f t="shared" si="88"/>
        <v>Jamalpur Jamalpur Sadar (Digpaith)</v>
      </c>
      <c r="AR1904" s="392"/>
      <c r="AS1904" s="392"/>
      <c r="AT1904" s="392"/>
      <c r="AU1904" s="392"/>
      <c r="AV1904" s="392"/>
      <c r="AW1904" s="392"/>
      <c r="AX1904" s="392"/>
      <c r="AY1904" s="392"/>
      <c r="AZ1904" s="392"/>
      <c r="BA1904" s="392"/>
      <c r="BB1904" s="392"/>
      <c r="BC1904" s="392"/>
      <c r="BD1904" s="392"/>
      <c r="BE1904" s="392"/>
      <c r="BF1904" s="392"/>
      <c r="BH1904" s="248" t="s">
        <v>37</v>
      </c>
      <c r="BI1904" s="227" t="s">
        <v>253</v>
      </c>
      <c r="BJ1904" s="248" t="str">
        <f t="shared" si="89"/>
        <v>Jamalpur Jamalpur Sadar (Digpaith)</v>
      </c>
      <c r="BK1904" s="392"/>
      <c r="BL1904" s="392"/>
      <c r="BM1904" s="392"/>
      <c r="BN1904" s="392"/>
      <c r="BO1904" s="392"/>
      <c r="BP1904" s="392"/>
      <c r="BQ1904" s="392"/>
      <c r="BR1904" s="392"/>
      <c r="BS1904" s="392"/>
      <c r="BT1904" s="392"/>
      <c r="BU1904" s="392"/>
      <c r="BV1904" s="392"/>
      <c r="BW1904" s="392"/>
      <c r="BX1904" s="392"/>
      <c r="BY1904" s="392"/>
      <c r="CA1904" s="248" t="s">
        <v>37</v>
      </c>
      <c r="CB1904" s="227" t="s">
        <v>253</v>
      </c>
      <c r="CC1904" s="248" t="str">
        <f t="shared" si="90"/>
        <v>Jamalpur Jamalpur Sadar (Digpaith)</v>
      </c>
      <c r="CD1904" s="395"/>
      <c r="CE1904" s="395"/>
      <c r="CF1904" s="395"/>
      <c r="CG1904" s="395"/>
      <c r="CH1904" s="395"/>
      <c r="CI1904" s="395"/>
      <c r="CJ1904" s="395"/>
      <c r="CK1904" s="395"/>
      <c r="CN1904" s="248" t="s">
        <v>37</v>
      </c>
      <c r="CO1904" s="227" t="s">
        <v>253</v>
      </c>
      <c r="CP1904" s="248" t="str">
        <f t="shared" si="91"/>
        <v>Jamalpur Jamalpur Sadar (Digpaith)</v>
      </c>
      <c r="CQ1904" s="395"/>
      <c r="CR1904" s="395"/>
      <c r="CS1904" s="395"/>
      <c r="CT1904" s="395"/>
      <c r="CU1904" s="395"/>
      <c r="CV1904" s="395"/>
      <c r="CW1904" s="395"/>
      <c r="CX1904" s="395"/>
      <c r="CZ1904" s="248" t="s">
        <v>37</v>
      </c>
      <c r="DA1904" s="227" t="s">
        <v>253</v>
      </c>
      <c r="DB1904" s="248" t="str">
        <f t="shared" si="84"/>
        <v>Jamalpur Jamalpur Sadar (Digpaith)</v>
      </c>
      <c r="DC1904" s="365"/>
      <c r="DD1904"/>
      <c r="DE1904" s="248" t="s">
        <v>37</v>
      </c>
      <c r="DF1904" s="227" t="s">
        <v>253</v>
      </c>
      <c r="DG1904" s="248" t="str">
        <f t="shared" si="85"/>
        <v>Jamalpur Jamalpur Sadar (Digpaith)</v>
      </c>
      <c r="DH1904" s="365"/>
      <c r="DI1904"/>
      <c r="DJ1904" s="248" t="s">
        <v>37</v>
      </c>
      <c r="DK1904" s="227" t="s">
        <v>253</v>
      </c>
      <c r="DL1904" s="248" t="str">
        <f t="shared" si="82"/>
        <v>Jamalpur Jamalpur Sadar (Digpaith)</v>
      </c>
      <c r="DM1904" s="365"/>
      <c r="DN1904"/>
      <c r="DO1904" s="248" t="s">
        <v>37</v>
      </c>
      <c r="DP1904" s="227" t="s">
        <v>253</v>
      </c>
      <c r="DQ1904" s="248" t="str">
        <f t="shared" si="83"/>
        <v>Jamalpur Jamalpur Sadar (Digpaith)</v>
      </c>
      <c r="DR1904" s="365"/>
    </row>
    <row r="1905" spans="1:122" ht="15" hidden="1" x14ac:dyDescent="0.25">
      <c r="A1905" s="248" t="s">
        <v>37</v>
      </c>
      <c r="B1905" s="227" t="s">
        <v>254</v>
      </c>
      <c r="C1905" s="248" t="str">
        <f t="shared" si="86"/>
        <v>Jamalpur Jamalpur Sadar (Narundi)</v>
      </c>
      <c r="D1905" s="366"/>
      <c r="E1905" s="366"/>
      <c r="F1905" s="366"/>
      <c r="G1905" s="366"/>
      <c r="H1905" s="366"/>
      <c r="I1905" s="366"/>
      <c r="J1905" s="366"/>
      <c r="K1905" s="366"/>
      <c r="L1905" s="366"/>
      <c r="M1905" s="366"/>
      <c r="N1905" s="366"/>
      <c r="O1905" s="366"/>
      <c r="P1905" s="366"/>
      <c r="Q1905" s="366"/>
      <c r="R1905" s="366"/>
      <c r="S1905" s="250"/>
      <c r="T1905" s="250"/>
      <c r="U1905" s="248" t="s">
        <v>37</v>
      </c>
      <c r="V1905" s="227" t="s">
        <v>254</v>
      </c>
      <c r="W1905" s="248" t="str">
        <f t="shared" si="87"/>
        <v>Jamalpur Jamalpur Sadar (Narundi)</v>
      </c>
      <c r="X1905" s="366"/>
      <c r="Y1905" s="366"/>
      <c r="Z1905" s="366"/>
      <c r="AA1905" s="366"/>
      <c r="AB1905" s="366"/>
      <c r="AC1905" s="366"/>
      <c r="AD1905" s="366"/>
      <c r="AE1905" s="366"/>
      <c r="AF1905" s="366"/>
      <c r="AG1905" s="366"/>
      <c r="AH1905" s="366"/>
      <c r="AI1905" s="366"/>
      <c r="AJ1905" s="366"/>
      <c r="AK1905" s="366"/>
      <c r="AL1905" s="366"/>
      <c r="AO1905" s="248" t="s">
        <v>37</v>
      </c>
      <c r="AP1905" s="227" t="s">
        <v>254</v>
      </c>
      <c r="AQ1905" s="248" t="str">
        <f t="shared" si="88"/>
        <v>Jamalpur Jamalpur Sadar (Narundi)</v>
      </c>
      <c r="AR1905" s="392"/>
      <c r="AS1905" s="392"/>
      <c r="AT1905" s="392"/>
      <c r="AU1905" s="392"/>
      <c r="AV1905" s="392"/>
      <c r="AW1905" s="392"/>
      <c r="AX1905" s="392"/>
      <c r="AY1905" s="392"/>
      <c r="AZ1905" s="392"/>
      <c r="BA1905" s="392"/>
      <c r="BB1905" s="392"/>
      <c r="BC1905" s="392"/>
      <c r="BD1905" s="392"/>
      <c r="BE1905" s="392"/>
      <c r="BF1905" s="392"/>
      <c r="BH1905" s="248" t="s">
        <v>37</v>
      </c>
      <c r="BI1905" s="227" t="s">
        <v>254</v>
      </c>
      <c r="BJ1905" s="248" t="str">
        <f t="shared" si="89"/>
        <v>Jamalpur Jamalpur Sadar (Narundi)</v>
      </c>
      <c r="BK1905" s="392"/>
      <c r="BL1905" s="392"/>
      <c r="BM1905" s="392"/>
      <c r="BN1905" s="392"/>
      <c r="BO1905" s="392"/>
      <c r="BP1905" s="392"/>
      <c r="BQ1905" s="392"/>
      <c r="BR1905" s="392"/>
      <c r="BS1905" s="392"/>
      <c r="BT1905" s="392"/>
      <c r="BU1905" s="392"/>
      <c r="BV1905" s="392"/>
      <c r="BW1905" s="392"/>
      <c r="BX1905" s="392"/>
      <c r="BY1905" s="392"/>
      <c r="CA1905" s="248" t="s">
        <v>37</v>
      </c>
      <c r="CB1905" s="227" t="s">
        <v>254</v>
      </c>
      <c r="CC1905" s="248" t="str">
        <f t="shared" si="90"/>
        <v>Jamalpur Jamalpur Sadar (Narundi)</v>
      </c>
      <c r="CD1905" s="395"/>
      <c r="CE1905" s="395"/>
      <c r="CF1905" s="395"/>
      <c r="CG1905" s="395"/>
      <c r="CH1905" s="395"/>
      <c r="CI1905" s="395"/>
      <c r="CJ1905" s="395"/>
      <c r="CK1905" s="395"/>
      <c r="CN1905" s="248" t="s">
        <v>37</v>
      </c>
      <c r="CO1905" s="227" t="s">
        <v>254</v>
      </c>
      <c r="CP1905" s="248" t="str">
        <f t="shared" si="91"/>
        <v>Jamalpur Jamalpur Sadar (Narundi)</v>
      </c>
      <c r="CQ1905" s="395"/>
      <c r="CR1905" s="395"/>
      <c r="CS1905" s="395"/>
      <c r="CT1905" s="395"/>
      <c r="CU1905" s="395"/>
      <c r="CV1905" s="395"/>
      <c r="CW1905" s="395"/>
      <c r="CX1905" s="395"/>
      <c r="CZ1905" s="248" t="s">
        <v>37</v>
      </c>
      <c r="DA1905" s="227" t="s">
        <v>254</v>
      </c>
      <c r="DB1905" s="248" t="str">
        <f t="shared" si="84"/>
        <v>Jamalpur Jamalpur Sadar (Narundi)</v>
      </c>
      <c r="DC1905" s="365"/>
      <c r="DD1905"/>
      <c r="DE1905" s="248" t="s">
        <v>37</v>
      </c>
      <c r="DF1905" s="227" t="s">
        <v>254</v>
      </c>
      <c r="DG1905" s="248" t="str">
        <f t="shared" si="85"/>
        <v>Jamalpur Jamalpur Sadar (Narundi)</v>
      </c>
      <c r="DH1905" s="365"/>
      <c r="DI1905"/>
      <c r="DJ1905" s="248" t="s">
        <v>37</v>
      </c>
      <c r="DK1905" s="227" t="s">
        <v>254</v>
      </c>
      <c r="DL1905" s="248" t="str">
        <f t="shared" si="82"/>
        <v>Jamalpur Jamalpur Sadar (Narundi)</v>
      </c>
      <c r="DM1905" s="365"/>
      <c r="DN1905"/>
      <c r="DO1905" s="248" t="s">
        <v>37</v>
      </c>
      <c r="DP1905" s="227" t="s">
        <v>254</v>
      </c>
      <c r="DQ1905" s="248" t="str">
        <f t="shared" si="83"/>
        <v>Jamalpur Jamalpur Sadar (Narundi)</v>
      </c>
      <c r="DR1905" s="365"/>
    </row>
    <row r="1906" spans="1:122" ht="15" hidden="1" x14ac:dyDescent="0.25">
      <c r="A1906" s="248" t="s">
        <v>37</v>
      </c>
      <c r="B1906" s="248" t="s">
        <v>255</v>
      </c>
      <c r="C1906" s="248" t="str">
        <f t="shared" si="86"/>
        <v>Jamalpur Madarganj</v>
      </c>
      <c r="D1906" s="366"/>
      <c r="E1906" s="366"/>
      <c r="F1906" s="366"/>
      <c r="G1906" s="366"/>
      <c r="H1906" s="366"/>
      <c r="I1906" s="366"/>
      <c r="J1906" s="366"/>
      <c r="K1906" s="366"/>
      <c r="L1906" s="366"/>
      <c r="M1906" s="366"/>
      <c r="N1906" s="366"/>
      <c r="O1906" s="366"/>
      <c r="P1906" s="366"/>
      <c r="Q1906" s="366"/>
      <c r="R1906" s="366"/>
      <c r="S1906" s="250"/>
      <c r="T1906" s="250"/>
      <c r="U1906" s="248" t="s">
        <v>37</v>
      </c>
      <c r="V1906" s="248" t="s">
        <v>255</v>
      </c>
      <c r="W1906" s="248" t="str">
        <f t="shared" si="87"/>
        <v>Jamalpur Madarganj</v>
      </c>
      <c r="X1906" s="366"/>
      <c r="Y1906" s="366"/>
      <c r="Z1906" s="366"/>
      <c r="AA1906" s="366"/>
      <c r="AB1906" s="366"/>
      <c r="AC1906" s="366"/>
      <c r="AD1906" s="366"/>
      <c r="AE1906" s="366"/>
      <c r="AF1906" s="366"/>
      <c r="AG1906" s="366"/>
      <c r="AH1906" s="366"/>
      <c r="AI1906" s="366"/>
      <c r="AJ1906" s="366"/>
      <c r="AK1906" s="366"/>
      <c r="AL1906" s="366"/>
      <c r="AO1906" s="248" t="s">
        <v>37</v>
      </c>
      <c r="AP1906" s="248" t="s">
        <v>255</v>
      </c>
      <c r="AQ1906" s="248" t="str">
        <f t="shared" si="88"/>
        <v>Jamalpur Madarganj</v>
      </c>
      <c r="AR1906" s="392"/>
      <c r="AS1906" s="392"/>
      <c r="AT1906" s="392"/>
      <c r="AU1906" s="392"/>
      <c r="AV1906" s="392"/>
      <c r="AW1906" s="392"/>
      <c r="AX1906" s="392"/>
      <c r="AY1906" s="392"/>
      <c r="AZ1906" s="392"/>
      <c r="BA1906" s="392"/>
      <c r="BB1906" s="392"/>
      <c r="BC1906" s="392"/>
      <c r="BD1906" s="392"/>
      <c r="BE1906" s="392"/>
      <c r="BF1906" s="392"/>
      <c r="BH1906" s="248" t="s">
        <v>37</v>
      </c>
      <c r="BI1906" s="248" t="s">
        <v>255</v>
      </c>
      <c r="BJ1906" s="248" t="str">
        <f t="shared" si="89"/>
        <v>Jamalpur Madarganj</v>
      </c>
      <c r="BK1906" s="392"/>
      <c r="BL1906" s="392"/>
      <c r="BM1906" s="392"/>
      <c r="BN1906" s="392"/>
      <c r="BO1906" s="392"/>
      <c r="BP1906" s="392"/>
      <c r="BQ1906" s="392"/>
      <c r="BR1906" s="392"/>
      <c r="BS1906" s="392"/>
      <c r="BT1906" s="392"/>
      <c r="BU1906" s="392"/>
      <c r="BV1906" s="392"/>
      <c r="BW1906" s="392"/>
      <c r="BX1906" s="392"/>
      <c r="BY1906" s="392"/>
      <c r="CA1906" s="248" t="s">
        <v>37</v>
      </c>
      <c r="CB1906" s="248" t="s">
        <v>255</v>
      </c>
      <c r="CC1906" s="248" t="str">
        <f t="shared" si="90"/>
        <v>Jamalpur Madarganj</v>
      </c>
      <c r="CD1906" s="395"/>
      <c r="CE1906" s="395"/>
      <c r="CF1906" s="395"/>
      <c r="CG1906" s="395"/>
      <c r="CH1906" s="395"/>
      <c r="CI1906" s="395"/>
      <c r="CJ1906" s="395"/>
      <c r="CK1906" s="395"/>
      <c r="CN1906" s="248" t="s">
        <v>37</v>
      </c>
      <c r="CO1906" s="248" t="s">
        <v>255</v>
      </c>
      <c r="CP1906" s="248" t="str">
        <f t="shared" si="91"/>
        <v>Jamalpur Madarganj</v>
      </c>
      <c r="CQ1906" s="395"/>
      <c r="CR1906" s="395"/>
      <c r="CS1906" s="395"/>
      <c r="CT1906" s="395"/>
      <c r="CU1906" s="395"/>
      <c r="CV1906" s="395"/>
      <c r="CW1906" s="395"/>
      <c r="CX1906" s="395"/>
      <c r="CZ1906" s="248" t="s">
        <v>37</v>
      </c>
      <c r="DA1906" s="248" t="s">
        <v>255</v>
      </c>
      <c r="DB1906" s="248" t="str">
        <f t="shared" si="84"/>
        <v>Jamalpur Madarganj</v>
      </c>
      <c r="DC1906" s="365"/>
      <c r="DD1906"/>
      <c r="DE1906" s="248" t="s">
        <v>37</v>
      </c>
      <c r="DF1906" s="248" t="s">
        <v>255</v>
      </c>
      <c r="DG1906" s="248" t="str">
        <f t="shared" si="85"/>
        <v>Jamalpur Madarganj</v>
      </c>
      <c r="DH1906" s="365"/>
      <c r="DI1906"/>
      <c r="DJ1906" s="248" t="s">
        <v>37</v>
      </c>
      <c r="DK1906" s="248" t="s">
        <v>255</v>
      </c>
      <c r="DL1906" s="248" t="str">
        <f t="shared" si="82"/>
        <v>Jamalpur Madarganj</v>
      </c>
      <c r="DM1906" s="365"/>
      <c r="DN1906"/>
      <c r="DO1906" s="248" t="s">
        <v>37</v>
      </c>
      <c r="DP1906" s="248" t="s">
        <v>255</v>
      </c>
      <c r="DQ1906" s="248" t="str">
        <f t="shared" si="83"/>
        <v>Jamalpur Madarganj</v>
      </c>
      <c r="DR1906" s="365"/>
    </row>
    <row r="1907" spans="1:122" ht="15" hidden="1" x14ac:dyDescent="0.25">
      <c r="A1907" s="248" t="s">
        <v>37</v>
      </c>
      <c r="B1907" s="248" t="s">
        <v>256</v>
      </c>
      <c r="C1907" s="248" t="str">
        <f t="shared" si="86"/>
        <v>Jamalpur Madarganj (Kalibari)</v>
      </c>
      <c r="D1907" s="366"/>
      <c r="E1907" s="366"/>
      <c r="F1907" s="366"/>
      <c r="G1907" s="366"/>
      <c r="H1907" s="366"/>
      <c r="I1907" s="366"/>
      <c r="J1907" s="366"/>
      <c r="K1907" s="366"/>
      <c r="L1907" s="366"/>
      <c r="M1907" s="366"/>
      <c r="N1907" s="366"/>
      <c r="O1907" s="366"/>
      <c r="P1907" s="366"/>
      <c r="Q1907" s="366"/>
      <c r="R1907" s="366"/>
      <c r="S1907" s="250"/>
      <c r="T1907" s="250"/>
      <c r="U1907" s="248" t="s">
        <v>37</v>
      </c>
      <c r="V1907" s="248" t="s">
        <v>256</v>
      </c>
      <c r="W1907" s="248" t="str">
        <f t="shared" si="87"/>
        <v>Jamalpur Madarganj (Kalibari)</v>
      </c>
      <c r="X1907" s="366"/>
      <c r="Y1907" s="366"/>
      <c r="Z1907" s="366"/>
      <c r="AA1907" s="366"/>
      <c r="AB1907" s="366"/>
      <c r="AC1907" s="366"/>
      <c r="AD1907" s="366"/>
      <c r="AE1907" s="366"/>
      <c r="AF1907" s="366"/>
      <c r="AG1907" s="366"/>
      <c r="AH1907" s="366"/>
      <c r="AI1907" s="366"/>
      <c r="AJ1907" s="366"/>
      <c r="AK1907" s="366"/>
      <c r="AL1907" s="366"/>
      <c r="AO1907" s="248" t="s">
        <v>37</v>
      </c>
      <c r="AP1907" s="248" t="s">
        <v>256</v>
      </c>
      <c r="AQ1907" s="248" t="str">
        <f t="shared" si="88"/>
        <v>Jamalpur Madarganj (Kalibari)</v>
      </c>
      <c r="AR1907" s="392"/>
      <c r="AS1907" s="392"/>
      <c r="AT1907" s="392"/>
      <c r="AU1907" s="392"/>
      <c r="AV1907" s="392"/>
      <c r="AW1907" s="392"/>
      <c r="AX1907" s="392"/>
      <c r="AY1907" s="392"/>
      <c r="AZ1907" s="392"/>
      <c r="BA1907" s="392"/>
      <c r="BB1907" s="392"/>
      <c r="BC1907" s="392"/>
      <c r="BD1907" s="392"/>
      <c r="BE1907" s="392"/>
      <c r="BF1907" s="392"/>
      <c r="BH1907" s="248" t="s">
        <v>37</v>
      </c>
      <c r="BI1907" s="248" t="s">
        <v>256</v>
      </c>
      <c r="BJ1907" s="248" t="str">
        <f t="shared" si="89"/>
        <v>Jamalpur Madarganj (Kalibari)</v>
      </c>
      <c r="BK1907" s="392"/>
      <c r="BL1907" s="392"/>
      <c r="BM1907" s="392"/>
      <c r="BN1907" s="392"/>
      <c r="BO1907" s="392"/>
      <c r="BP1907" s="392"/>
      <c r="BQ1907" s="392"/>
      <c r="BR1907" s="392"/>
      <c r="BS1907" s="392"/>
      <c r="BT1907" s="392"/>
      <c r="BU1907" s="392"/>
      <c r="BV1907" s="392"/>
      <c r="BW1907" s="392"/>
      <c r="BX1907" s="392"/>
      <c r="BY1907" s="392"/>
      <c r="CA1907" s="248" t="s">
        <v>37</v>
      </c>
      <c r="CB1907" s="248" t="s">
        <v>256</v>
      </c>
      <c r="CC1907" s="248" t="str">
        <f t="shared" si="90"/>
        <v>Jamalpur Madarganj (Kalibari)</v>
      </c>
      <c r="CD1907" s="395"/>
      <c r="CE1907" s="395"/>
      <c r="CF1907" s="395"/>
      <c r="CG1907" s="395"/>
      <c r="CH1907" s="395"/>
      <c r="CI1907" s="395"/>
      <c r="CJ1907" s="395"/>
      <c r="CK1907" s="395"/>
      <c r="CN1907" s="248" t="s">
        <v>37</v>
      </c>
      <c r="CO1907" s="248" t="s">
        <v>256</v>
      </c>
      <c r="CP1907" s="248" t="str">
        <f t="shared" si="91"/>
        <v>Jamalpur Madarganj (Kalibari)</v>
      </c>
      <c r="CQ1907" s="395"/>
      <c r="CR1907" s="395"/>
      <c r="CS1907" s="395"/>
      <c r="CT1907" s="395"/>
      <c r="CU1907" s="395"/>
      <c r="CV1907" s="395"/>
      <c r="CW1907" s="395"/>
      <c r="CX1907" s="395"/>
      <c r="CZ1907" s="248" t="s">
        <v>37</v>
      </c>
      <c r="DA1907" s="248" t="s">
        <v>256</v>
      </c>
      <c r="DB1907" s="248" t="str">
        <f t="shared" si="84"/>
        <v>Jamalpur Madarganj (Kalibari)</v>
      </c>
      <c r="DC1907" s="365"/>
      <c r="DD1907"/>
      <c r="DE1907" s="248" t="s">
        <v>37</v>
      </c>
      <c r="DF1907" s="248" t="s">
        <v>256</v>
      </c>
      <c r="DG1907" s="248" t="str">
        <f t="shared" si="85"/>
        <v>Jamalpur Madarganj (Kalibari)</v>
      </c>
      <c r="DH1907" s="365"/>
      <c r="DI1907"/>
      <c r="DJ1907" s="248" t="s">
        <v>37</v>
      </c>
      <c r="DK1907" s="248" t="s">
        <v>256</v>
      </c>
      <c r="DL1907" s="248" t="str">
        <f t="shared" si="82"/>
        <v>Jamalpur Madarganj (Kalibari)</v>
      </c>
      <c r="DM1907" s="365"/>
      <c r="DN1907"/>
      <c r="DO1907" s="248" t="s">
        <v>37</v>
      </c>
      <c r="DP1907" s="248" t="s">
        <v>256</v>
      </c>
      <c r="DQ1907" s="248" t="str">
        <f t="shared" si="83"/>
        <v>Jamalpur Madarganj (Kalibari)</v>
      </c>
      <c r="DR1907" s="365"/>
    </row>
    <row r="1908" spans="1:122" ht="15" hidden="1" x14ac:dyDescent="0.25">
      <c r="A1908" s="248" t="s">
        <v>37</v>
      </c>
      <c r="B1908" s="248" t="s">
        <v>257</v>
      </c>
      <c r="C1908" s="248" t="str">
        <f t="shared" si="86"/>
        <v>Jamalpur Melandaha</v>
      </c>
      <c r="D1908" s="366"/>
      <c r="E1908" s="366"/>
      <c r="F1908" s="366"/>
      <c r="G1908" s="366"/>
      <c r="H1908" s="366"/>
      <c r="I1908" s="366"/>
      <c r="J1908" s="366"/>
      <c r="K1908" s="366"/>
      <c r="L1908" s="366"/>
      <c r="M1908" s="366"/>
      <c r="N1908" s="366"/>
      <c r="O1908" s="366"/>
      <c r="P1908" s="366"/>
      <c r="Q1908" s="366"/>
      <c r="R1908" s="366"/>
      <c r="S1908" s="250"/>
      <c r="T1908" s="250"/>
      <c r="U1908" s="248" t="s">
        <v>37</v>
      </c>
      <c r="V1908" s="248" t="s">
        <v>257</v>
      </c>
      <c r="W1908" s="248" t="str">
        <f t="shared" si="87"/>
        <v>Jamalpur Melandaha</v>
      </c>
      <c r="X1908" s="366"/>
      <c r="Y1908" s="366"/>
      <c r="Z1908" s="366"/>
      <c r="AA1908" s="366"/>
      <c r="AB1908" s="366"/>
      <c r="AC1908" s="366"/>
      <c r="AD1908" s="366"/>
      <c r="AE1908" s="366"/>
      <c r="AF1908" s="366"/>
      <c r="AG1908" s="366"/>
      <c r="AH1908" s="366"/>
      <c r="AI1908" s="366"/>
      <c r="AJ1908" s="366"/>
      <c r="AK1908" s="366"/>
      <c r="AL1908" s="366"/>
      <c r="AO1908" s="248" t="s">
        <v>37</v>
      </c>
      <c r="AP1908" s="248" t="s">
        <v>257</v>
      </c>
      <c r="AQ1908" s="248" t="str">
        <f t="shared" si="88"/>
        <v>Jamalpur Melandaha</v>
      </c>
      <c r="AR1908" s="392"/>
      <c r="AS1908" s="392"/>
      <c r="AT1908" s="392"/>
      <c r="AU1908" s="392"/>
      <c r="AV1908" s="392"/>
      <c r="AW1908" s="392"/>
      <c r="AX1908" s="392"/>
      <c r="AY1908" s="392"/>
      <c r="AZ1908" s="392"/>
      <c r="BA1908" s="392"/>
      <c r="BB1908" s="392"/>
      <c r="BC1908" s="392"/>
      <c r="BD1908" s="392"/>
      <c r="BE1908" s="392"/>
      <c r="BF1908" s="392"/>
      <c r="BH1908" s="248" t="s">
        <v>37</v>
      </c>
      <c r="BI1908" s="248" t="s">
        <v>257</v>
      </c>
      <c r="BJ1908" s="248" t="str">
        <f t="shared" si="89"/>
        <v>Jamalpur Melandaha</v>
      </c>
      <c r="BK1908" s="392"/>
      <c r="BL1908" s="392"/>
      <c r="BM1908" s="392"/>
      <c r="BN1908" s="392"/>
      <c r="BO1908" s="392"/>
      <c r="BP1908" s="392"/>
      <c r="BQ1908" s="392"/>
      <c r="BR1908" s="392"/>
      <c r="BS1908" s="392"/>
      <c r="BT1908" s="392"/>
      <c r="BU1908" s="392"/>
      <c r="BV1908" s="392"/>
      <c r="BW1908" s="392"/>
      <c r="BX1908" s="392"/>
      <c r="BY1908" s="392"/>
      <c r="CA1908" s="248" t="s">
        <v>37</v>
      </c>
      <c r="CB1908" s="248" t="s">
        <v>257</v>
      </c>
      <c r="CC1908" s="248" t="str">
        <f t="shared" si="90"/>
        <v>Jamalpur Melandaha</v>
      </c>
      <c r="CD1908" s="395"/>
      <c r="CE1908" s="395"/>
      <c r="CF1908" s="395"/>
      <c r="CG1908" s="395"/>
      <c r="CH1908" s="395"/>
      <c r="CI1908" s="395"/>
      <c r="CJ1908" s="395"/>
      <c r="CK1908" s="395"/>
      <c r="CN1908" s="248" t="s">
        <v>37</v>
      </c>
      <c r="CO1908" s="248" t="s">
        <v>257</v>
      </c>
      <c r="CP1908" s="248" t="str">
        <f t="shared" si="91"/>
        <v>Jamalpur Melandaha</v>
      </c>
      <c r="CQ1908" s="395"/>
      <c r="CR1908" s="395"/>
      <c r="CS1908" s="395"/>
      <c r="CT1908" s="395"/>
      <c r="CU1908" s="395"/>
      <c r="CV1908" s="395"/>
      <c r="CW1908" s="395"/>
      <c r="CX1908" s="395"/>
      <c r="CZ1908" s="248" t="s">
        <v>37</v>
      </c>
      <c r="DA1908" s="248" t="s">
        <v>257</v>
      </c>
      <c r="DB1908" s="248" t="str">
        <f t="shared" si="84"/>
        <v>Jamalpur Melandaha</v>
      </c>
      <c r="DC1908" s="365"/>
      <c r="DD1908"/>
      <c r="DE1908" s="248" t="s">
        <v>37</v>
      </c>
      <c r="DF1908" s="248" t="s">
        <v>257</v>
      </c>
      <c r="DG1908" s="248" t="str">
        <f t="shared" si="85"/>
        <v>Jamalpur Melandaha</v>
      </c>
      <c r="DH1908" s="365"/>
      <c r="DI1908"/>
      <c r="DJ1908" s="248" t="s">
        <v>37</v>
      </c>
      <c r="DK1908" s="248" t="s">
        <v>257</v>
      </c>
      <c r="DL1908" s="248" t="str">
        <f t="shared" si="82"/>
        <v>Jamalpur Melandaha</v>
      </c>
      <c r="DM1908" s="365"/>
      <c r="DN1908"/>
      <c r="DO1908" s="248" t="s">
        <v>37</v>
      </c>
      <c r="DP1908" s="248" t="s">
        <v>257</v>
      </c>
      <c r="DQ1908" s="248" t="str">
        <f t="shared" si="83"/>
        <v>Jamalpur Melandaha</v>
      </c>
      <c r="DR1908" s="365"/>
    </row>
    <row r="1909" spans="1:122" ht="15" hidden="1" x14ac:dyDescent="0.25">
      <c r="A1909" s="248" t="s">
        <v>37</v>
      </c>
      <c r="B1909" s="248" t="s">
        <v>258</v>
      </c>
      <c r="C1909" s="248" t="str">
        <f t="shared" si="86"/>
        <v>Jamalpur Melandaha (Ghosherpara)</v>
      </c>
      <c r="D1909" s="366"/>
      <c r="E1909" s="366"/>
      <c r="F1909" s="366"/>
      <c r="G1909" s="366"/>
      <c r="H1909" s="366"/>
      <c r="I1909" s="366"/>
      <c r="J1909" s="366"/>
      <c r="K1909" s="366"/>
      <c r="L1909" s="366"/>
      <c r="M1909" s="366"/>
      <c r="N1909" s="366"/>
      <c r="O1909" s="366"/>
      <c r="P1909" s="366"/>
      <c r="Q1909" s="366"/>
      <c r="R1909" s="366"/>
      <c r="S1909" s="250"/>
      <c r="T1909" s="250"/>
      <c r="U1909" s="248" t="s">
        <v>37</v>
      </c>
      <c r="V1909" s="248" t="s">
        <v>258</v>
      </c>
      <c r="W1909" s="248" t="str">
        <f t="shared" si="87"/>
        <v>Jamalpur Melandaha (Ghosherpara)</v>
      </c>
      <c r="X1909" s="366"/>
      <c r="Y1909" s="366"/>
      <c r="Z1909" s="366"/>
      <c r="AA1909" s="366"/>
      <c r="AB1909" s="366"/>
      <c r="AC1909" s="366"/>
      <c r="AD1909" s="366"/>
      <c r="AE1909" s="366"/>
      <c r="AF1909" s="366"/>
      <c r="AG1909" s="366"/>
      <c r="AH1909" s="366"/>
      <c r="AI1909" s="366"/>
      <c r="AJ1909" s="366"/>
      <c r="AK1909" s="366"/>
      <c r="AL1909" s="366"/>
      <c r="AO1909" s="248" t="s">
        <v>37</v>
      </c>
      <c r="AP1909" s="248" t="s">
        <v>258</v>
      </c>
      <c r="AQ1909" s="248" t="str">
        <f t="shared" si="88"/>
        <v>Jamalpur Melandaha (Ghosherpara)</v>
      </c>
      <c r="AR1909" s="392"/>
      <c r="AS1909" s="392"/>
      <c r="AT1909" s="392"/>
      <c r="AU1909" s="392"/>
      <c r="AV1909" s="392"/>
      <c r="AW1909" s="392"/>
      <c r="AX1909" s="392"/>
      <c r="AY1909" s="392"/>
      <c r="AZ1909" s="392"/>
      <c r="BA1909" s="392"/>
      <c r="BB1909" s="392"/>
      <c r="BC1909" s="392"/>
      <c r="BD1909" s="392"/>
      <c r="BE1909" s="392"/>
      <c r="BF1909" s="392"/>
      <c r="BH1909" s="248" t="s">
        <v>37</v>
      </c>
      <c r="BI1909" s="248" t="s">
        <v>258</v>
      </c>
      <c r="BJ1909" s="248" t="str">
        <f t="shared" si="89"/>
        <v>Jamalpur Melandaha (Ghosherpara)</v>
      </c>
      <c r="BK1909" s="392"/>
      <c r="BL1909" s="392"/>
      <c r="BM1909" s="392"/>
      <c r="BN1909" s="392"/>
      <c r="BO1909" s="392"/>
      <c r="BP1909" s="392"/>
      <c r="BQ1909" s="392"/>
      <c r="BR1909" s="392"/>
      <c r="BS1909" s="392"/>
      <c r="BT1909" s="392"/>
      <c r="BU1909" s="392"/>
      <c r="BV1909" s="392"/>
      <c r="BW1909" s="392"/>
      <c r="BX1909" s="392"/>
      <c r="BY1909" s="392"/>
      <c r="CA1909" s="248" t="s">
        <v>37</v>
      </c>
      <c r="CB1909" s="248" t="s">
        <v>258</v>
      </c>
      <c r="CC1909" s="248" t="str">
        <f t="shared" si="90"/>
        <v>Jamalpur Melandaha (Ghosherpara)</v>
      </c>
      <c r="CD1909" s="395"/>
      <c r="CE1909" s="395"/>
      <c r="CF1909" s="395"/>
      <c r="CG1909" s="395"/>
      <c r="CH1909" s="395"/>
      <c r="CI1909" s="395"/>
      <c r="CJ1909" s="395"/>
      <c r="CK1909" s="395"/>
      <c r="CN1909" s="248" t="s">
        <v>37</v>
      </c>
      <c r="CO1909" s="248" t="s">
        <v>258</v>
      </c>
      <c r="CP1909" s="248" t="str">
        <f t="shared" si="91"/>
        <v>Jamalpur Melandaha (Ghosherpara)</v>
      </c>
      <c r="CQ1909" s="395"/>
      <c r="CR1909" s="395"/>
      <c r="CS1909" s="395"/>
      <c r="CT1909" s="395"/>
      <c r="CU1909" s="395"/>
      <c r="CV1909" s="395"/>
      <c r="CW1909" s="395"/>
      <c r="CX1909" s="395"/>
      <c r="CZ1909" s="248" t="s">
        <v>37</v>
      </c>
      <c r="DA1909" s="248" t="s">
        <v>258</v>
      </c>
      <c r="DB1909" s="248" t="str">
        <f t="shared" si="84"/>
        <v>Jamalpur Melandaha (Ghosherpara)</v>
      </c>
      <c r="DC1909" s="365"/>
      <c r="DD1909"/>
      <c r="DE1909" s="248" t="s">
        <v>37</v>
      </c>
      <c r="DF1909" s="248" t="s">
        <v>258</v>
      </c>
      <c r="DG1909" s="248" t="str">
        <f t="shared" si="85"/>
        <v>Jamalpur Melandaha (Ghosherpara)</v>
      </c>
      <c r="DH1909" s="365"/>
      <c r="DI1909"/>
      <c r="DJ1909" s="248" t="s">
        <v>37</v>
      </c>
      <c r="DK1909" s="248" t="s">
        <v>258</v>
      </c>
      <c r="DL1909" s="248" t="str">
        <f t="shared" si="82"/>
        <v>Jamalpur Melandaha (Ghosherpara)</v>
      </c>
      <c r="DM1909" s="365"/>
      <c r="DN1909"/>
      <c r="DO1909" s="248" t="s">
        <v>37</v>
      </c>
      <c r="DP1909" s="248" t="s">
        <v>258</v>
      </c>
      <c r="DQ1909" s="248" t="str">
        <f t="shared" si="83"/>
        <v>Jamalpur Melandaha (Ghosherpara)</v>
      </c>
      <c r="DR1909" s="365"/>
    </row>
    <row r="1910" spans="1:122" ht="15" hidden="1" x14ac:dyDescent="0.25">
      <c r="A1910" s="248" t="s">
        <v>37</v>
      </c>
      <c r="B1910" s="248" t="s">
        <v>259</v>
      </c>
      <c r="C1910" s="248" t="str">
        <f t="shared" si="86"/>
        <v>Jamalpur Sharishabari</v>
      </c>
      <c r="D1910" s="366"/>
      <c r="E1910" s="366"/>
      <c r="F1910" s="366"/>
      <c r="G1910" s="366"/>
      <c r="H1910" s="366"/>
      <c r="I1910" s="366"/>
      <c r="J1910" s="366"/>
      <c r="K1910" s="366"/>
      <c r="L1910" s="366"/>
      <c r="M1910" s="366"/>
      <c r="N1910" s="366"/>
      <c r="O1910" s="366"/>
      <c r="P1910" s="366"/>
      <c r="Q1910" s="366"/>
      <c r="R1910" s="366"/>
      <c r="S1910" s="250"/>
      <c r="T1910" s="250"/>
      <c r="U1910" s="248" t="s">
        <v>37</v>
      </c>
      <c r="V1910" s="248" t="s">
        <v>259</v>
      </c>
      <c r="W1910" s="248" t="str">
        <f t="shared" si="87"/>
        <v>Jamalpur Sharishabari</v>
      </c>
      <c r="X1910" s="366"/>
      <c r="Y1910" s="366"/>
      <c r="Z1910" s="366"/>
      <c r="AA1910" s="366"/>
      <c r="AB1910" s="366"/>
      <c r="AC1910" s="366"/>
      <c r="AD1910" s="366"/>
      <c r="AE1910" s="366"/>
      <c r="AF1910" s="366"/>
      <c r="AG1910" s="366"/>
      <c r="AH1910" s="366"/>
      <c r="AI1910" s="366"/>
      <c r="AJ1910" s="366"/>
      <c r="AK1910" s="366"/>
      <c r="AL1910" s="366"/>
      <c r="AO1910" s="248" t="s">
        <v>37</v>
      </c>
      <c r="AP1910" s="248" t="s">
        <v>259</v>
      </c>
      <c r="AQ1910" s="248" t="str">
        <f t="shared" si="88"/>
        <v>Jamalpur Sharishabari</v>
      </c>
      <c r="AR1910" s="392"/>
      <c r="AS1910" s="392"/>
      <c r="AT1910" s="392"/>
      <c r="AU1910" s="392"/>
      <c r="AV1910" s="392"/>
      <c r="AW1910" s="392"/>
      <c r="AX1910" s="392"/>
      <c r="AY1910" s="392"/>
      <c r="AZ1910" s="392"/>
      <c r="BA1910" s="392"/>
      <c r="BB1910" s="392"/>
      <c r="BC1910" s="392"/>
      <c r="BD1910" s="392"/>
      <c r="BE1910" s="392"/>
      <c r="BF1910" s="392"/>
      <c r="BH1910" s="248" t="s">
        <v>37</v>
      </c>
      <c r="BI1910" s="248" t="s">
        <v>259</v>
      </c>
      <c r="BJ1910" s="248" t="str">
        <f t="shared" si="89"/>
        <v>Jamalpur Sharishabari</v>
      </c>
      <c r="BK1910" s="392"/>
      <c r="BL1910" s="392"/>
      <c r="BM1910" s="392"/>
      <c r="BN1910" s="392"/>
      <c r="BO1910" s="392"/>
      <c r="BP1910" s="392"/>
      <c r="BQ1910" s="392"/>
      <c r="BR1910" s="392"/>
      <c r="BS1910" s="392"/>
      <c r="BT1910" s="392"/>
      <c r="BU1910" s="392"/>
      <c r="BV1910" s="392"/>
      <c r="BW1910" s="392"/>
      <c r="BX1910" s="392"/>
      <c r="BY1910" s="392"/>
      <c r="CA1910" s="248" t="s">
        <v>37</v>
      </c>
      <c r="CB1910" s="248" t="s">
        <v>259</v>
      </c>
      <c r="CC1910" s="248" t="str">
        <f t="shared" si="90"/>
        <v>Jamalpur Sharishabari</v>
      </c>
      <c r="CD1910" s="395"/>
      <c r="CE1910" s="395"/>
      <c r="CF1910" s="395"/>
      <c r="CG1910" s="395"/>
      <c r="CH1910" s="395"/>
      <c r="CI1910" s="395"/>
      <c r="CJ1910" s="395"/>
      <c r="CK1910" s="395"/>
      <c r="CN1910" s="248" t="s">
        <v>37</v>
      </c>
      <c r="CO1910" s="248" t="s">
        <v>259</v>
      </c>
      <c r="CP1910" s="248" t="str">
        <f t="shared" si="91"/>
        <v>Jamalpur Sharishabari</v>
      </c>
      <c r="CQ1910" s="395"/>
      <c r="CR1910" s="395"/>
      <c r="CS1910" s="395"/>
      <c r="CT1910" s="395"/>
      <c r="CU1910" s="395"/>
      <c r="CV1910" s="395"/>
      <c r="CW1910" s="395"/>
      <c r="CX1910" s="395"/>
      <c r="CZ1910" s="248" t="s">
        <v>37</v>
      </c>
      <c r="DA1910" s="248" t="s">
        <v>259</v>
      </c>
      <c r="DB1910" s="248" t="str">
        <f t="shared" si="84"/>
        <v>Jamalpur Sharishabari</v>
      </c>
      <c r="DC1910" s="365"/>
      <c r="DD1910"/>
      <c r="DE1910" s="248" t="s">
        <v>37</v>
      </c>
      <c r="DF1910" s="248" t="s">
        <v>259</v>
      </c>
      <c r="DG1910" s="248" t="str">
        <f t="shared" si="85"/>
        <v>Jamalpur Sharishabari</v>
      </c>
      <c r="DH1910" s="365"/>
      <c r="DI1910"/>
      <c r="DJ1910" s="248" t="s">
        <v>37</v>
      </c>
      <c r="DK1910" s="248" t="s">
        <v>259</v>
      </c>
      <c r="DL1910" s="248" t="str">
        <f t="shared" si="82"/>
        <v>Jamalpur Sharishabari</v>
      </c>
      <c r="DM1910" s="365"/>
      <c r="DN1910"/>
      <c r="DO1910" s="248" t="s">
        <v>37</v>
      </c>
      <c r="DP1910" s="248" t="s">
        <v>259</v>
      </c>
      <c r="DQ1910" s="248" t="str">
        <f t="shared" si="83"/>
        <v>Jamalpur Sharishabari</v>
      </c>
      <c r="DR1910" s="365"/>
    </row>
    <row r="1911" spans="1:122" ht="15" hidden="1" x14ac:dyDescent="0.25">
      <c r="A1911" s="248" t="s">
        <v>37</v>
      </c>
      <c r="B1911" s="248" t="s">
        <v>260</v>
      </c>
      <c r="C1911" s="248" t="str">
        <f t="shared" si="86"/>
        <v>Jamalpur Sharishabari (Pingna)</v>
      </c>
      <c r="D1911" s="366"/>
      <c r="E1911" s="366"/>
      <c r="F1911" s="366"/>
      <c r="G1911" s="366"/>
      <c r="H1911" s="366"/>
      <c r="I1911" s="366"/>
      <c r="J1911" s="366"/>
      <c r="K1911" s="366"/>
      <c r="L1911" s="366"/>
      <c r="M1911" s="366"/>
      <c r="N1911" s="366"/>
      <c r="O1911" s="366"/>
      <c r="P1911" s="366"/>
      <c r="Q1911" s="366"/>
      <c r="R1911" s="366"/>
      <c r="S1911" s="250"/>
      <c r="T1911" s="250"/>
      <c r="U1911" s="248" t="s">
        <v>37</v>
      </c>
      <c r="V1911" s="248" t="s">
        <v>260</v>
      </c>
      <c r="W1911" s="248" t="str">
        <f t="shared" si="87"/>
        <v>Jamalpur Sharishabari (Pingna)</v>
      </c>
      <c r="X1911" s="366"/>
      <c r="Y1911" s="366"/>
      <c r="Z1911" s="366"/>
      <c r="AA1911" s="366"/>
      <c r="AB1911" s="366"/>
      <c r="AC1911" s="366"/>
      <c r="AD1911" s="366"/>
      <c r="AE1911" s="366"/>
      <c r="AF1911" s="366"/>
      <c r="AG1911" s="366"/>
      <c r="AH1911" s="366"/>
      <c r="AI1911" s="366"/>
      <c r="AJ1911" s="366"/>
      <c r="AK1911" s="366"/>
      <c r="AL1911" s="366"/>
      <c r="AO1911" s="248" t="s">
        <v>37</v>
      </c>
      <c r="AP1911" s="248" t="s">
        <v>260</v>
      </c>
      <c r="AQ1911" s="248" t="str">
        <f t="shared" si="88"/>
        <v>Jamalpur Sharishabari (Pingna)</v>
      </c>
      <c r="AR1911" s="392"/>
      <c r="AS1911" s="392"/>
      <c r="AT1911" s="392"/>
      <c r="AU1911" s="392"/>
      <c r="AV1911" s="392"/>
      <c r="AW1911" s="392"/>
      <c r="AX1911" s="392"/>
      <c r="AY1911" s="392"/>
      <c r="AZ1911" s="392"/>
      <c r="BA1911" s="392"/>
      <c r="BB1911" s="392"/>
      <c r="BC1911" s="392"/>
      <c r="BD1911" s="392"/>
      <c r="BE1911" s="392"/>
      <c r="BF1911" s="392"/>
      <c r="BH1911" s="248" t="s">
        <v>37</v>
      </c>
      <c r="BI1911" s="248" t="s">
        <v>260</v>
      </c>
      <c r="BJ1911" s="248" t="str">
        <f t="shared" si="89"/>
        <v>Jamalpur Sharishabari (Pingna)</v>
      </c>
      <c r="BK1911" s="392"/>
      <c r="BL1911" s="392"/>
      <c r="BM1911" s="392"/>
      <c r="BN1911" s="392"/>
      <c r="BO1911" s="392"/>
      <c r="BP1911" s="392"/>
      <c r="BQ1911" s="392"/>
      <c r="BR1911" s="392"/>
      <c r="BS1911" s="392"/>
      <c r="BT1911" s="392"/>
      <c r="BU1911" s="392"/>
      <c r="BV1911" s="392"/>
      <c r="BW1911" s="392"/>
      <c r="BX1911" s="392"/>
      <c r="BY1911" s="392"/>
      <c r="CA1911" s="248" t="s">
        <v>37</v>
      </c>
      <c r="CB1911" s="248" t="s">
        <v>260</v>
      </c>
      <c r="CC1911" s="248" t="str">
        <f t="shared" si="90"/>
        <v>Jamalpur Sharishabari (Pingna)</v>
      </c>
      <c r="CD1911" s="395"/>
      <c r="CE1911" s="395"/>
      <c r="CF1911" s="395"/>
      <c r="CG1911" s="395"/>
      <c r="CH1911" s="395"/>
      <c r="CI1911" s="395"/>
      <c r="CJ1911" s="395"/>
      <c r="CK1911" s="395"/>
      <c r="CN1911" s="248" t="s">
        <v>37</v>
      </c>
      <c r="CO1911" s="248" t="s">
        <v>260</v>
      </c>
      <c r="CP1911" s="248" t="str">
        <f t="shared" si="91"/>
        <v>Jamalpur Sharishabari (Pingna)</v>
      </c>
      <c r="CQ1911" s="395"/>
      <c r="CR1911" s="395"/>
      <c r="CS1911" s="395"/>
      <c r="CT1911" s="395"/>
      <c r="CU1911" s="395"/>
      <c r="CV1911" s="395"/>
      <c r="CW1911" s="395"/>
      <c r="CX1911" s="395"/>
      <c r="CZ1911" s="248" t="s">
        <v>37</v>
      </c>
      <c r="DA1911" s="248" t="s">
        <v>260</v>
      </c>
      <c r="DB1911" s="248" t="str">
        <f t="shared" si="84"/>
        <v>Jamalpur Sharishabari (Pingna)</v>
      </c>
      <c r="DC1911" s="365"/>
      <c r="DD1911"/>
      <c r="DE1911" s="248" t="s">
        <v>37</v>
      </c>
      <c r="DF1911" s="248" t="s">
        <v>260</v>
      </c>
      <c r="DG1911" s="248" t="str">
        <f t="shared" si="85"/>
        <v>Jamalpur Sharishabari (Pingna)</v>
      </c>
      <c r="DH1911" s="365"/>
      <c r="DI1911"/>
      <c r="DJ1911" s="248" t="s">
        <v>37</v>
      </c>
      <c r="DK1911" s="248" t="s">
        <v>260</v>
      </c>
      <c r="DL1911" s="248" t="str">
        <f t="shared" si="82"/>
        <v>Jamalpur Sharishabari (Pingna)</v>
      </c>
      <c r="DM1911" s="365"/>
      <c r="DN1911"/>
      <c r="DO1911" s="248" t="s">
        <v>37</v>
      </c>
      <c r="DP1911" s="248" t="s">
        <v>260</v>
      </c>
      <c r="DQ1911" s="248" t="str">
        <f t="shared" si="83"/>
        <v>Jamalpur Sharishabari (Pingna)</v>
      </c>
      <c r="DR1911" s="365"/>
    </row>
    <row r="1912" spans="1:122" ht="15" hidden="1" x14ac:dyDescent="0.25">
      <c r="A1912" s="248" t="s">
        <v>53</v>
      </c>
      <c r="B1912" s="248" t="s">
        <v>293</v>
      </c>
      <c r="C1912" s="248" t="str">
        <f t="shared" si="86"/>
        <v>Mymensingh Bhaluka</v>
      </c>
      <c r="D1912" s="366"/>
      <c r="E1912" s="366"/>
      <c r="F1912" s="366"/>
      <c r="G1912" s="366"/>
      <c r="H1912" s="366"/>
      <c r="I1912" s="366"/>
      <c r="J1912" s="366"/>
      <c r="K1912" s="366"/>
      <c r="L1912" s="366"/>
      <c r="M1912" s="366"/>
      <c r="N1912" s="366"/>
      <c r="O1912" s="366"/>
      <c r="P1912" s="366"/>
      <c r="Q1912" s="366"/>
      <c r="R1912" s="366"/>
      <c r="S1912" s="169"/>
      <c r="T1912" s="169"/>
      <c r="U1912" s="248" t="s">
        <v>53</v>
      </c>
      <c r="V1912" s="248" t="s">
        <v>293</v>
      </c>
      <c r="W1912" s="248" t="str">
        <f t="shared" si="87"/>
        <v>Mymensingh Bhaluka</v>
      </c>
      <c r="X1912" s="366"/>
      <c r="Y1912" s="366"/>
      <c r="Z1912" s="366"/>
      <c r="AA1912" s="366"/>
      <c r="AB1912" s="366"/>
      <c r="AC1912" s="366"/>
      <c r="AD1912" s="366"/>
      <c r="AE1912" s="366"/>
      <c r="AF1912" s="366"/>
      <c r="AG1912" s="366"/>
      <c r="AH1912" s="366"/>
      <c r="AI1912" s="366"/>
      <c r="AJ1912" s="366"/>
      <c r="AK1912" s="366"/>
      <c r="AL1912" s="366"/>
      <c r="AO1912" s="248" t="s">
        <v>53</v>
      </c>
      <c r="AP1912" s="248" t="s">
        <v>293</v>
      </c>
      <c r="AQ1912" s="248" t="str">
        <f t="shared" si="88"/>
        <v>Mymensingh Bhaluka</v>
      </c>
      <c r="AR1912" s="392"/>
      <c r="AS1912" s="392"/>
      <c r="AT1912" s="392"/>
      <c r="AU1912" s="392"/>
      <c r="AV1912" s="392"/>
      <c r="AW1912" s="392"/>
      <c r="AX1912" s="392"/>
      <c r="AY1912" s="392"/>
      <c r="AZ1912" s="392"/>
      <c r="BA1912" s="392"/>
      <c r="BB1912" s="392"/>
      <c r="BC1912" s="392"/>
      <c r="BD1912" s="392"/>
      <c r="BE1912" s="392"/>
      <c r="BF1912" s="392"/>
      <c r="BH1912" s="248" t="s">
        <v>53</v>
      </c>
      <c r="BI1912" s="248" t="s">
        <v>293</v>
      </c>
      <c r="BJ1912" s="248" t="str">
        <f t="shared" si="89"/>
        <v>Mymensingh Bhaluka</v>
      </c>
      <c r="BK1912" s="392"/>
      <c r="BL1912" s="392"/>
      <c r="BM1912" s="392"/>
      <c r="BN1912" s="392"/>
      <c r="BO1912" s="392"/>
      <c r="BP1912" s="392"/>
      <c r="BQ1912" s="392"/>
      <c r="BR1912" s="392"/>
      <c r="BS1912" s="392"/>
      <c r="BT1912" s="392"/>
      <c r="BU1912" s="392"/>
      <c r="BV1912" s="392"/>
      <c r="BW1912" s="392"/>
      <c r="BX1912" s="392"/>
      <c r="BY1912" s="392"/>
      <c r="CA1912" s="248" t="s">
        <v>53</v>
      </c>
      <c r="CB1912" s="248" t="s">
        <v>293</v>
      </c>
      <c r="CC1912" s="248" t="str">
        <f t="shared" si="90"/>
        <v>Mymensingh Bhaluka</v>
      </c>
      <c r="CD1912" s="395"/>
      <c r="CE1912" s="395"/>
      <c r="CF1912" s="395"/>
      <c r="CG1912" s="395"/>
      <c r="CH1912" s="395"/>
      <c r="CI1912" s="395"/>
      <c r="CJ1912" s="395"/>
      <c r="CK1912" s="395"/>
      <c r="CN1912" s="248" t="s">
        <v>53</v>
      </c>
      <c r="CO1912" s="248" t="s">
        <v>293</v>
      </c>
      <c r="CP1912" s="248" t="str">
        <f t="shared" si="91"/>
        <v>Mymensingh Bhaluka</v>
      </c>
      <c r="CQ1912" s="395"/>
      <c r="CR1912" s="395"/>
      <c r="CS1912" s="395"/>
      <c r="CT1912" s="395"/>
      <c r="CU1912" s="395"/>
      <c r="CV1912" s="395"/>
      <c r="CW1912" s="395"/>
      <c r="CX1912" s="395"/>
      <c r="CZ1912" s="248" t="s">
        <v>53</v>
      </c>
      <c r="DA1912" s="248" t="s">
        <v>293</v>
      </c>
      <c r="DB1912" s="248" t="str">
        <f t="shared" si="84"/>
        <v>Mymensingh Bhaluka</v>
      </c>
      <c r="DC1912" s="365"/>
      <c r="DD1912"/>
      <c r="DE1912" s="248" t="s">
        <v>53</v>
      </c>
      <c r="DF1912" s="248" t="s">
        <v>293</v>
      </c>
      <c r="DG1912" s="248" t="str">
        <f t="shared" si="85"/>
        <v>Mymensingh Bhaluka</v>
      </c>
      <c r="DH1912" s="365"/>
      <c r="DI1912"/>
      <c r="DJ1912" s="248" t="s">
        <v>53</v>
      </c>
      <c r="DK1912" s="248" t="s">
        <v>293</v>
      </c>
      <c r="DL1912" s="248" t="str">
        <f t="shared" si="82"/>
        <v>Mymensingh Bhaluka</v>
      </c>
      <c r="DM1912" s="365"/>
      <c r="DN1912"/>
      <c r="DO1912" s="248" t="s">
        <v>53</v>
      </c>
      <c r="DP1912" s="248" t="s">
        <v>293</v>
      </c>
      <c r="DQ1912" s="248" t="str">
        <f t="shared" si="83"/>
        <v>Mymensingh Bhaluka</v>
      </c>
      <c r="DR1912" s="365"/>
    </row>
    <row r="1913" spans="1:122" ht="15" hidden="1" x14ac:dyDescent="0.25">
      <c r="A1913" s="248" t="s">
        <v>53</v>
      </c>
      <c r="B1913" s="248" t="s">
        <v>294</v>
      </c>
      <c r="C1913" s="248" t="str">
        <f t="shared" si="86"/>
        <v>Mymensingh Community Based Medical College Hosp.</v>
      </c>
      <c r="D1913" s="366"/>
      <c r="E1913" s="366"/>
      <c r="F1913" s="366"/>
      <c r="G1913" s="366"/>
      <c r="H1913" s="366"/>
      <c r="I1913" s="366"/>
      <c r="J1913" s="366"/>
      <c r="K1913" s="366"/>
      <c r="L1913" s="366"/>
      <c r="M1913" s="366"/>
      <c r="N1913" s="366"/>
      <c r="O1913" s="366"/>
      <c r="P1913" s="366"/>
      <c r="Q1913" s="366"/>
      <c r="R1913" s="366"/>
      <c r="S1913" s="169"/>
      <c r="T1913" s="169"/>
      <c r="U1913" s="248" t="s">
        <v>53</v>
      </c>
      <c r="V1913" s="248" t="s">
        <v>294</v>
      </c>
      <c r="W1913" s="248" t="str">
        <f t="shared" si="87"/>
        <v>Mymensingh Community Based Medical College Hosp.</v>
      </c>
      <c r="X1913" s="366"/>
      <c r="Y1913" s="366"/>
      <c r="Z1913" s="366"/>
      <c r="AA1913" s="366"/>
      <c r="AB1913" s="366"/>
      <c r="AC1913" s="366"/>
      <c r="AD1913" s="366"/>
      <c r="AE1913" s="366"/>
      <c r="AF1913" s="366"/>
      <c r="AG1913" s="366"/>
      <c r="AH1913" s="366"/>
      <c r="AI1913" s="366"/>
      <c r="AJ1913" s="366"/>
      <c r="AK1913" s="366"/>
      <c r="AL1913" s="366"/>
      <c r="AO1913" s="248" t="s">
        <v>53</v>
      </c>
      <c r="AP1913" s="248" t="s">
        <v>294</v>
      </c>
      <c r="AQ1913" s="248" t="str">
        <f t="shared" si="88"/>
        <v>Mymensingh Community Based Medical College Hosp.</v>
      </c>
      <c r="AR1913" s="392"/>
      <c r="AS1913" s="392"/>
      <c r="AT1913" s="392"/>
      <c r="AU1913" s="392"/>
      <c r="AV1913" s="392"/>
      <c r="AW1913" s="392"/>
      <c r="AX1913" s="392"/>
      <c r="AY1913" s="392"/>
      <c r="AZ1913" s="392"/>
      <c r="BA1913" s="392"/>
      <c r="BB1913" s="392"/>
      <c r="BC1913" s="392"/>
      <c r="BD1913" s="392"/>
      <c r="BE1913" s="392"/>
      <c r="BF1913" s="392"/>
      <c r="BH1913" s="248" t="s">
        <v>53</v>
      </c>
      <c r="BI1913" s="248" t="s">
        <v>294</v>
      </c>
      <c r="BJ1913" s="248" t="str">
        <f t="shared" si="89"/>
        <v>Mymensingh Community Based Medical College Hosp.</v>
      </c>
      <c r="BK1913" s="392"/>
      <c r="BL1913" s="392"/>
      <c r="BM1913" s="392"/>
      <c r="BN1913" s="392"/>
      <c r="BO1913" s="392"/>
      <c r="BP1913" s="392"/>
      <c r="BQ1913" s="392"/>
      <c r="BR1913" s="392"/>
      <c r="BS1913" s="392"/>
      <c r="BT1913" s="392"/>
      <c r="BU1913" s="392"/>
      <c r="BV1913" s="392"/>
      <c r="BW1913" s="392"/>
      <c r="BX1913" s="392"/>
      <c r="BY1913" s="392"/>
      <c r="CA1913" s="248" t="s">
        <v>53</v>
      </c>
      <c r="CB1913" s="248" t="s">
        <v>294</v>
      </c>
      <c r="CC1913" s="248" t="str">
        <f t="shared" si="90"/>
        <v>Mymensingh Community Based Medical College Hosp.</v>
      </c>
      <c r="CD1913" s="395"/>
      <c r="CE1913" s="395"/>
      <c r="CF1913" s="395"/>
      <c r="CG1913" s="395"/>
      <c r="CH1913" s="395"/>
      <c r="CI1913" s="395"/>
      <c r="CJ1913" s="395"/>
      <c r="CK1913" s="395"/>
      <c r="CN1913" s="248" t="s">
        <v>53</v>
      </c>
      <c r="CO1913" s="248" t="s">
        <v>294</v>
      </c>
      <c r="CP1913" s="248" t="str">
        <f t="shared" si="91"/>
        <v>Mymensingh Community Based Medical College Hosp.</v>
      </c>
      <c r="CQ1913" s="395"/>
      <c r="CR1913" s="395"/>
      <c r="CS1913" s="395"/>
      <c r="CT1913" s="395"/>
      <c r="CU1913" s="395"/>
      <c r="CV1913" s="395"/>
      <c r="CW1913" s="395"/>
      <c r="CX1913" s="395"/>
      <c r="CZ1913" s="248" t="s">
        <v>53</v>
      </c>
      <c r="DA1913" s="248" t="s">
        <v>294</v>
      </c>
      <c r="DB1913" s="248" t="str">
        <f t="shared" si="84"/>
        <v>Mymensingh Community Based Medical College Hosp.</v>
      </c>
      <c r="DC1913" s="365"/>
      <c r="DD1913"/>
      <c r="DE1913" s="248" t="s">
        <v>53</v>
      </c>
      <c r="DF1913" s="248" t="s">
        <v>294</v>
      </c>
      <c r="DG1913" s="248" t="str">
        <f t="shared" si="85"/>
        <v>Mymensingh Community Based Medical College Hosp.</v>
      </c>
      <c r="DH1913" s="365"/>
      <c r="DI1913"/>
      <c r="DJ1913" s="248" t="s">
        <v>53</v>
      </c>
      <c r="DK1913" s="248" t="s">
        <v>294</v>
      </c>
      <c r="DL1913" s="248" t="str">
        <f t="shared" si="82"/>
        <v>Mymensingh Community Based Medical College Hosp.</v>
      </c>
      <c r="DM1913" s="365"/>
      <c r="DN1913"/>
      <c r="DO1913" s="248" t="s">
        <v>53</v>
      </c>
      <c r="DP1913" s="248" t="s">
        <v>294</v>
      </c>
      <c r="DQ1913" s="248" t="str">
        <f t="shared" si="83"/>
        <v>Mymensingh Community Based Medical College Hosp.</v>
      </c>
      <c r="DR1913" s="365"/>
    </row>
    <row r="1914" spans="1:122" ht="15" hidden="1" x14ac:dyDescent="0.25">
      <c r="A1914" s="248" t="s">
        <v>53</v>
      </c>
      <c r="B1914" s="248" t="s">
        <v>295</v>
      </c>
      <c r="C1914" s="248" t="str">
        <f t="shared" si="86"/>
        <v>Mymensingh Dhubaura</v>
      </c>
      <c r="D1914" s="366"/>
      <c r="E1914" s="366"/>
      <c r="F1914" s="366"/>
      <c r="G1914" s="366"/>
      <c r="H1914" s="366"/>
      <c r="I1914" s="366"/>
      <c r="J1914" s="366"/>
      <c r="K1914" s="366"/>
      <c r="L1914" s="366"/>
      <c r="M1914" s="366"/>
      <c r="N1914" s="366"/>
      <c r="O1914" s="366"/>
      <c r="P1914" s="366"/>
      <c r="Q1914" s="366"/>
      <c r="R1914" s="366"/>
      <c r="S1914" s="169"/>
      <c r="T1914" s="169"/>
      <c r="U1914" s="248" t="s">
        <v>53</v>
      </c>
      <c r="V1914" s="248" t="s">
        <v>295</v>
      </c>
      <c r="W1914" s="248" t="str">
        <f t="shared" si="87"/>
        <v>Mymensingh Dhubaura</v>
      </c>
      <c r="X1914" s="366"/>
      <c r="Y1914" s="366"/>
      <c r="Z1914" s="366"/>
      <c r="AA1914" s="366"/>
      <c r="AB1914" s="366"/>
      <c r="AC1914" s="366"/>
      <c r="AD1914" s="366"/>
      <c r="AE1914" s="366"/>
      <c r="AF1914" s="366"/>
      <c r="AG1914" s="366"/>
      <c r="AH1914" s="366"/>
      <c r="AI1914" s="366"/>
      <c r="AJ1914" s="366"/>
      <c r="AK1914" s="366"/>
      <c r="AL1914" s="366"/>
      <c r="AO1914" s="248" t="s">
        <v>53</v>
      </c>
      <c r="AP1914" s="248" t="s">
        <v>295</v>
      </c>
      <c r="AQ1914" s="248" t="str">
        <f t="shared" si="88"/>
        <v>Mymensingh Dhubaura</v>
      </c>
      <c r="AR1914" s="392"/>
      <c r="AS1914" s="392"/>
      <c r="AT1914" s="392"/>
      <c r="AU1914" s="392"/>
      <c r="AV1914" s="392"/>
      <c r="AW1914" s="392"/>
      <c r="AX1914" s="392"/>
      <c r="AY1914" s="392"/>
      <c r="AZ1914" s="392"/>
      <c r="BA1914" s="392"/>
      <c r="BB1914" s="392"/>
      <c r="BC1914" s="392"/>
      <c r="BD1914" s="392"/>
      <c r="BE1914" s="392"/>
      <c r="BF1914" s="392"/>
      <c r="BH1914" s="248" t="s">
        <v>53</v>
      </c>
      <c r="BI1914" s="248" t="s">
        <v>295</v>
      </c>
      <c r="BJ1914" s="248" t="str">
        <f t="shared" si="89"/>
        <v>Mymensingh Dhubaura</v>
      </c>
      <c r="BK1914" s="392"/>
      <c r="BL1914" s="392"/>
      <c r="BM1914" s="392"/>
      <c r="BN1914" s="392"/>
      <c r="BO1914" s="392"/>
      <c r="BP1914" s="392"/>
      <c r="BQ1914" s="392"/>
      <c r="BR1914" s="392"/>
      <c r="BS1914" s="392"/>
      <c r="BT1914" s="392"/>
      <c r="BU1914" s="392"/>
      <c r="BV1914" s="392"/>
      <c r="BW1914" s="392"/>
      <c r="BX1914" s="392"/>
      <c r="BY1914" s="392"/>
      <c r="CA1914" s="248" t="s">
        <v>53</v>
      </c>
      <c r="CB1914" s="248" t="s">
        <v>295</v>
      </c>
      <c r="CC1914" s="248" t="str">
        <f t="shared" si="90"/>
        <v>Mymensingh Dhubaura</v>
      </c>
      <c r="CD1914" s="395"/>
      <c r="CE1914" s="395"/>
      <c r="CF1914" s="395"/>
      <c r="CG1914" s="395"/>
      <c r="CH1914" s="395"/>
      <c r="CI1914" s="395"/>
      <c r="CJ1914" s="395"/>
      <c r="CK1914" s="395"/>
      <c r="CN1914" s="248" t="s">
        <v>53</v>
      </c>
      <c r="CO1914" s="248" t="s">
        <v>295</v>
      </c>
      <c r="CP1914" s="248" t="str">
        <f t="shared" si="91"/>
        <v>Mymensingh Dhubaura</v>
      </c>
      <c r="CQ1914" s="395"/>
      <c r="CR1914" s="395"/>
      <c r="CS1914" s="395"/>
      <c r="CT1914" s="395"/>
      <c r="CU1914" s="395"/>
      <c r="CV1914" s="395"/>
      <c r="CW1914" s="395"/>
      <c r="CX1914" s="395"/>
      <c r="CZ1914" s="248" t="s">
        <v>53</v>
      </c>
      <c r="DA1914" s="248" t="s">
        <v>295</v>
      </c>
      <c r="DB1914" s="248" t="str">
        <f t="shared" si="84"/>
        <v>Mymensingh Dhubaura</v>
      </c>
      <c r="DC1914" s="365"/>
      <c r="DD1914"/>
      <c r="DE1914" s="248" t="s">
        <v>53</v>
      </c>
      <c r="DF1914" s="248" t="s">
        <v>295</v>
      </c>
      <c r="DG1914" s="248" t="str">
        <f t="shared" si="85"/>
        <v>Mymensingh Dhubaura</v>
      </c>
      <c r="DH1914" s="365"/>
      <c r="DI1914"/>
      <c r="DJ1914" s="248" t="s">
        <v>53</v>
      </c>
      <c r="DK1914" s="248" t="s">
        <v>295</v>
      </c>
      <c r="DL1914" s="248" t="str">
        <f t="shared" si="82"/>
        <v>Mymensingh Dhubaura</v>
      </c>
      <c r="DM1914" s="365"/>
      <c r="DN1914"/>
      <c r="DO1914" s="248" t="s">
        <v>53</v>
      </c>
      <c r="DP1914" s="248" t="s">
        <v>295</v>
      </c>
      <c r="DQ1914" s="248" t="str">
        <f t="shared" si="83"/>
        <v>Mymensingh Dhubaura</v>
      </c>
      <c r="DR1914" s="365"/>
    </row>
    <row r="1915" spans="1:122" ht="15" hidden="1" x14ac:dyDescent="0.25">
      <c r="A1915" s="248" t="s">
        <v>53</v>
      </c>
      <c r="B1915" s="248" t="s">
        <v>296</v>
      </c>
      <c r="C1915" s="248" t="str">
        <f t="shared" si="86"/>
        <v>Mymensingh Fulbaria</v>
      </c>
      <c r="D1915" s="366"/>
      <c r="E1915" s="366"/>
      <c r="F1915" s="366"/>
      <c r="G1915" s="366"/>
      <c r="H1915" s="366"/>
      <c r="I1915" s="366"/>
      <c r="J1915" s="366"/>
      <c r="K1915" s="366"/>
      <c r="L1915" s="366"/>
      <c r="M1915" s="366"/>
      <c r="N1915" s="366"/>
      <c r="O1915" s="366"/>
      <c r="P1915" s="366"/>
      <c r="Q1915" s="366"/>
      <c r="R1915" s="366"/>
      <c r="S1915" s="169"/>
      <c r="T1915" s="169"/>
      <c r="U1915" s="248" t="s">
        <v>53</v>
      </c>
      <c r="V1915" s="248" t="s">
        <v>296</v>
      </c>
      <c r="W1915" s="248" t="str">
        <f t="shared" si="87"/>
        <v>Mymensingh Fulbaria</v>
      </c>
      <c r="X1915" s="366"/>
      <c r="Y1915" s="366"/>
      <c r="Z1915" s="366"/>
      <c r="AA1915" s="366"/>
      <c r="AB1915" s="366"/>
      <c r="AC1915" s="366"/>
      <c r="AD1915" s="366"/>
      <c r="AE1915" s="366"/>
      <c r="AF1915" s="366"/>
      <c r="AG1915" s="366"/>
      <c r="AH1915" s="366"/>
      <c r="AI1915" s="366"/>
      <c r="AJ1915" s="366"/>
      <c r="AK1915" s="366"/>
      <c r="AL1915" s="366"/>
      <c r="AO1915" s="248" t="s">
        <v>53</v>
      </c>
      <c r="AP1915" s="248" t="s">
        <v>296</v>
      </c>
      <c r="AQ1915" s="248" t="str">
        <f t="shared" si="88"/>
        <v>Mymensingh Fulbaria</v>
      </c>
      <c r="AR1915" s="392"/>
      <c r="AS1915" s="392"/>
      <c r="AT1915" s="392"/>
      <c r="AU1915" s="392"/>
      <c r="AV1915" s="392"/>
      <c r="AW1915" s="392"/>
      <c r="AX1915" s="392"/>
      <c r="AY1915" s="392"/>
      <c r="AZ1915" s="392"/>
      <c r="BA1915" s="392"/>
      <c r="BB1915" s="392"/>
      <c r="BC1915" s="392"/>
      <c r="BD1915" s="392"/>
      <c r="BE1915" s="392"/>
      <c r="BF1915" s="392"/>
      <c r="BH1915" s="248" t="s">
        <v>53</v>
      </c>
      <c r="BI1915" s="248" t="s">
        <v>296</v>
      </c>
      <c r="BJ1915" s="248" t="str">
        <f t="shared" si="89"/>
        <v>Mymensingh Fulbaria</v>
      </c>
      <c r="BK1915" s="392"/>
      <c r="BL1915" s="392"/>
      <c r="BM1915" s="392"/>
      <c r="BN1915" s="392"/>
      <c r="BO1915" s="392"/>
      <c r="BP1915" s="392"/>
      <c r="BQ1915" s="392"/>
      <c r="BR1915" s="392"/>
      <c r="BS1915" s="392"/>
      <c r="BT1915" s="392"/>
      <c r="BU1915" s="392"/>
      <c r="BV1915" s="392"/>
      <c r="BW1915" s="392"/>
      <c r="BX1915" s="392"/>
      <c r="BY1915" s="392"/>
      <c r="CA1915" s="248" t="s">
        <v>53</v>
      </c>
      <c r="CB1915" s="248" t="s">
        <v>296</v>
      </c>
      <c r="CC1915" s="248" t="str">
        <f t="shared" si="90"/>
        <v>Mymensingh Fulbaria</v>
      </c>
      <c r="CD1915" s="395"/>
      <c r="CE1915" s="395"/>
      <c r="CF1915" s="395"/>
      <c r="CG1915" s="395"/>
      <c r="CH1915" s="395"/>
      <c r="CI1915" s="395"/>
      <c r="CJ1915" s="395"/>
      <c r="CK1915" s="395"/>
      <c r="CN1915" s="248" t="s">
        <v>53</v>
      </c>
      <c r="CO1915" s="248" t="s">
        <v>296</v>
      </c>
      <c r="CP1915" s="248" t="str">
        <f t="shared" si="91"/>
        <v>Mymensingh Fulbaria</v>
      </c>
      <c r="CQ1915" s="395"/>
      <c r="CR1915" s="395"/>
      <c r="CS1915" s="395"/>
      <c r="CT1915" s="395"/>
      <c r="CU1915" s="395"/>
      <c r="CV1915" s="395"/>
      <c r="CW1915" s="395"/>
      <c r="CX1915" s="395"/>
      <c r="CZ1915" s="248" t="s">
        <v>53</v>
      </c>
      <c r="DA1915" s="248" t="s">
        <v>296</v>
      </c>
      <c r="DB1915" s="248" t="str">
        <f t="shared" si="84"/>
        <v>Mymensingh Fulbaria</v>
      </c>
      <c r="DC1915" s="365"/>
      <c r="DD1915"/>
      <c r="DE1915" s="248" t="s">
        <v>53</v>
      </c>
      <c r="DF1915" s="248" t="s">
        <v>296</v>
      </c>
      <c r="DG1915" s="248" t="str">
        <f t="shared" si="85"/>
        <v>Mymensingh Fulbaria</v>
      </c>
      <c r="DH1915" s="365"/>
      <c r="DI1915"/>
      <c r="DJ1915" s="248" t="s">
        <v>53</v>
      </c>
      <c r="DK1915" s="248" t="s">
        <v>296</v>
      </c>
      <c r="DL1915" s="248" t="str">
        <f t="shared" si="82"/>
        <v>Mymensingh Fulbaria</v>
      </c>
      <c r="DM1915" s="365"/>
      <c r="DN1915"/>
      <c r="DO1915" s="248" t="s">
        <v>53</v>
      </c>
      <c r="DP1915" s="248" t="s">
        <v>296</v>
      </c>
      <c r="DQ1915" s="248" t="str">
        <f t="shared" si="83"/>
        <v>Mymensingh Fulbaria</v>
      </c>
      <c r="DR1915" s="365"/>
    </row>
    <row r="1916" spans="1:122" ht="15" hidden="1" x14ac:dyDescent="0.25">
      <c r="A1916" s="248" t="s">
        <v>53</v>
      </c>
      <c r="B1916" s="248" t="s">
        <v>297</v>
      </c>
      <c r="C1916" s="248" t="str">
        <f t="shared" si="86"/>
        <v>Mymensingh Gafargaon</v>
      </c>
      <c r="D1916" s="366"/>
      <c r="E1916" s="366"/>
      <c r="F1916" s="366"/>
      <c r="G1916" s="366"/>
      <c r="H1916" s="366"/>
      <c r="I1916" s="366"/>
      <c r="J1916" s="366"/>
      <c r="K1916" s="366"/>
      <c r="L1916" s="366"/>
      <c r="M1916" s="366"/>
      <c r="N1916" s="366"/>
      <c r="O1916" s="366"/>
      <c r="P1916" s="366"/>
      <c r="Q1916" s="366"/>
      <c r="R1916" s="366"/>
      <c r="S1916" s="169"/>
      <c r="T1916" s="169"/>
      <c r="U1916" s="248" t="s">
        <v>53</v>
      </c>
      <c r="V1916" s="248" t="s">
        <v>297</v>
      </c>
      <c r="W1916" s="248" t="str">
        <f t="shared" si="87"/>
        <v>Mymensingh Gafargaon</v>
      </c>
      <c r="X1916" s="366"/>
      <c r="Y1916" s="366"/>
      <c r="Z1916" s="366"/>
      <c r="AA1916" s="366"/>
      <c r="AB1916" s="366"/>
      <c r="AC1916" s="366"/>
      <c r="AD1916" s="366"/>
      <c r="AE1916" s="366"/>
      <c r="AF1916" s="366"/>
      <c r="AG1916" s="366"/>
      <c r="AH1916" s="366"/>
      <c r="AI1916" s="366"/>
      <c r="AJ1916" s="366"/>
      <c r="AK1916" s="366"/>
      <c r="AL1916" s="366"/>
      <c r="AO1916" s="248" t="s">
        <v>53</v>
      </c>
      <c r="AP1916" s="248" t="s">
        <v>297</v>
      </c>
      <c r="AQ1916" s="248" t="str">
        <f t="shared" si="88"/>
        <v>Mymensingh Gafargaon</v>
      </c>
      <c r="AR1916" s="392"/>
      <c r="AS1916" s="392"/>
      <c r="AT1916" s="392"/>
      <c r="AU1916" s="392"/>
      <c r="AV1916" s="392"/>
      <c r="AW1916" s="392"/>
      <c r="AX1916" s="392"/>
      <c r="AY1916" s="392"/>
      <c r="AZ1916" s="392"/>
      <c r="BA1916" s="392"/>
      <c r="BB1916" s="392"/>
      <c r="BC1916" s="392"/>
      <c r="BD1916" s="392"/>
      <c r="BE1916" s="392"/>
      <c r="BF1916" s="392"/>
      <c r="BH1916" s="248" t="s">
        <v>53</v>
      </c>
      <c r="BI1916" s="248" t="s">
        <v>297</v>
      </c>
      <c r="BJ1916" s="248" t="str">
        <f t="shared" si="89"/>
        <v>Mymensingh Gafargaon</v>
      </c>
      <c r="BK1916" s="392"/>
      <c r="BL1916" s="392"/>
      <c r="BM1916" s="392"/>
      <c r="BN1916" s="392"/>
      <c r="BO1916" s="392"/>
      <c r="BP1916" s="392"/>
      <c r="BQ1916" s="392"/>
      <c r="BR1916" s="392"/>
      <c r="BS1916" s="392"/>
      <c r="BT1916" s="392"/>
      <c r="BU1916" s="392"/>
      <c r="BV1916" s="392"/>
      <c r="BW1916" s="392"/>
      <c r="BX1916" s="392"/>
      <c r="BY1916" s="392"/>
      <c r="CA1916" s="248" t="s">
        <v>53</v>
      </c>
      <c r="CB1916" s="248" t="s">
        <v>297</v>
      </c>
      <c r="CC1916" s="248" t="str">
        <f t="shared" si="90"/>
        <v>Mymensingh Gafargaon</v>
      </c>
      <c r="CD1916" s="395"/>
      <c r="CE1916" s="395"/>
      <c r="CF1916" s="395"/>
      <c r="CG1916" s="395"/>
      <c r="CH1916" s="395"/>
      <c r="CI1916" s="395"/>
      <c r="CJ1916" s="395"/>
      <c r="CK1916" s="395"/>
      <c r="CN1916" s="248" t="s">
        <v>53</v>
      </c>
      <c r="CO1916" s="248" t="s">
        <v>297</v>
      </c>
      <c r="CP1916" s="248" t="str">
        <f t="shared" si="91"/>
        <v>Mymensingh Gafargaon</v>
      </c>
      <c r="CQ1916" s="395"/>
      <c r="CR1916" s="395"/>
      <c r="CS1916" s="395"/>
      <c r="CT1916" s="395"/>
      <c r="CU1916" s="395"/>
      <c r="CV1916" s="395"/>
      <c r="CW1916" s="395"/>
      <c r="CX1916" s="395"/>
      <c r="CZ1916" s="248" t="s">
        <v>53</v>
      </c>
      <c r="DA1916" s="248" t="s">
        <v>297</v>
      </c>
      <c r="DB1916" s="248" t="str">
        <f t="shared" si="84"/>
        <v>Mymensingh Gafargaon</v>
      </c>
      <c r="DC1916" s="365"/>
      <c r="DD1916"/>
      <c r="DE1916" s="248" t="s">
        <v>53</v>
      </c>
      <c r="DF1916" s="248" t="s">
        <v>297</v>
      </c>
      <c r="DG1916" s="248" t="str">
        <f t="shared" si="85"/>
        <v>Mymensingh Gafargaon</v>
      </c>
      <c r="DH1916" s="365"/>
      <c r="DI1916"/>
      <c r="DJ1916" s="248" t="s">
        <v>53</v>
      </c>
      <c r="DK1916" s="248" t="s">
        <v>297</v>
      </c>
      <c r="DL1916" s="248" t="str">
        <f t="shared" si="82"/>
        <v>Mymensingh Gafargaon</v>
      </c>
      <c r="DM1916" s="365"/>
      <c r="DN1916"/>
      <c r="DO1916" s="248" t="s">
        <v>53</v>
      </c>
      <c r="DP1916" s="248" t="s">
        <v>297</v>
      </c>
      <c r="DQ1916" s="248" t="str">
        <f t="shared" si="83"/>
        <v>Mymensingh Gafargaon</v>
      </c>
      <c r="DR1916" s="365"/>
    </row>
    <row r="1917" spans="1:122" ht="15" hidden="1" x14ac:dyDescent="0.25">
      <c r="A1917" s="248" t="s">
        <v>53</v>
      </c>
      <c r="B1917" s="248" t="s">
        <v>298</v>
      </c>
      <c r="C1917" s="248" t="str">
        <f t="shared" si="86"/>
        <v>Mymensingh Gauripur</v>
      </c>
      <c r="D1917" s="366"/>
      <c r="E1917" s="366"/>
      <c r="F1917" s="366"/>
      <c r="G1917" s="366"/>
      <c r="H1917" s="366"/>
      <c r="I1917" s="366"/>
      <c r="J1917" s="366"/>
      <c r="K1917" s="366"/>
      <c r="L1917" s="366"/>
      <c r="M1917" s="366"/>
      <c r="N1917" s="366"/>
      <c r="O1917" s="366"/>
      <c r="P1917" s="366"/>
      <c r="Q1917" s="366"/>
      <c r="R1917" s="366"/>
      <c r="S1917" s="169"/>
      <c r="T1917" s="169"/>
      <c r="U1917" s="248" t="s">
        <v>53</v>
      </c>
      <c r="V1917" s="248" t="s">
        <v>298</v>
      </c>
      <c r="W1917" s="248" t="str">
        <f t="shared" si="87"/>
        <v>Mymensingh Gauripur</v>
      </c>
      <c r="X1917" s="366"/>
      <c r="Y1917" s="366"/>
      <c r="Z1917" s="366"/>
      <c r="AA1917" s="366"/>
      <c r="AB1917" s="366"/>
      <c r="AC1917" s="366"/>
      <c r="AD1917" s="366"/>
      <c r="AE1917" s="366"/>
      <c r="AF1917" s="366"/>
      <c r="AG1917" s="366"/>
      <c r="AH1917" s="366"/>
      <c r="AI1917" s="366"/>
      <c r="AJ1917" s="366"/>
      <c r="AK1917" s="366"/>
      <c r="AL1917" s="366"/>
      <c r="AO1917" s="248" t="s">
        <v>53</v>
      </c>
      <c r="AP1917" s="248" t="s">
        <v>298</v>
      </c>
      <c r="AQ1917" s="248" t="str">
        <f t="shared" si="88"/>
        <v>Mymensingh Gauripur</v>
      </c>
      <c r="AR1917" s="392"/>
      <c r="AS1917" s="392"/>
      <c r="AT1917" s="392"/>
      <c r="AU1917" s="392"/>
      <c r="AV1917" s="392"/>
      <c r="AW1917" s="392"/>
      <c r="AX1917" s="392"/>
      <c r="AY1917" s="392"/>
      <c r="AZ1917" s="392"/>
      <c r="BA1917" s="392"/>
      <c r="BB1917" s="392"/>
      <c r="BC1917" s="392"/>
      <c r="BD1917" s="392"/>
      <c r="BE1917" s="392"/>
      <c r="BF1917" s="392"/>
      <c r="BH1917" s="248" t="s">
        <v>53</v>
      </c>
      <c r="BI1917" s="248" t="s">
        <v>298</v>
      </c>
      <c r="BJ1917" s="248" t="str">
        <f t="shared" si="89"/>
        <v>Mymensingh Gauripur</v>
      </c>
      <c r="BK1917" s="392"/>
      <c r="BL1917" s="392"/>
      <c r="BM1917" s="392"/>
      <c r="BN1917" s="392"/>
      <c r="BO1917" s="392"/>
      <c r="BP1917" s="392"/>
      <c r="BQ1917" s="392"/>
      <c r="BR1917" s="392"/>
      <c r="BS1917" s="392"/>
      <c r="BT1917" s="392"/>
      <c r="BU1917" s="392"/>
      <c r="BV1917" s="392"/>
      <c r="BW1917" s="392"/>
      <c r="BX1917" s="392"/>
      <c r="BY1917" s="392"/>
      <c r="CA1917" s="248" t="s">
        <v>53</v>
      </c>
      <c r="CB1917" s="248" t="s">
        <v>298</v>
      </c>
      <c r="CC1917" s="248" t="str">
        <f t="shared" si="90"/>
        <v>Mymensingh Gauripur</v>
      </c>
      <c r="CD1917" s="395"/>
      <c r="CE1917" s="395"/>
      <c r="CF1917" s="395"/>
      <c r="CG1917" s="395"/>
      <c r="CH1917" s="395"/>
      <c r="CI1917" s="395"/>
      <c r="CJ1917" s="395"/>
      <c r="CK1917" s="395"/>
      <c r="CN1917" s="248" t="s">
        <v>53</v>
      </c>
      <c r="CO1917" s="248" t="s">
        <v>298</v>
      </c>
      <c r="CP1917" s="248" t="str">
        <f t="shared" si="91"/>
        <v>Mymensingh Gauripur</v>
      </c>
      <c r="CQ1917" s="395"/>
      <c r="CR1917" s="395"/>
      <c r="CS1917" s="395"/>
      <c r="CT1917" s="395"/>
      <c r="CU1917" s="395"/>
      <c r="CV1917" s="395"/>
      <c r="CW1917" s="395"/>
      <c r="CX1917" s="395"/>
      <c r="CZ1917" s="248" t="s">
        <v>53</v>
      </c>
      <c r="DA1917" s="248" t="s">
        <v>298</v>
      </c>
      <c r="DB1917" s="248" t="str">
        <f t="shared" si="84"/>
        <v>Mymensingh Gauripur</v>
      </c>
      <c r="DC1917" s="365"/>
      <c r="DD1917"/>
      <c r="DE1917" s="248" t="s">
        <v>53</v>
      </c>
      <c r="DF1917" s="248" t="s">
        <v>298</v>
      </c>
      <c r="DG1917" s="248" t="str">
        <f t="shared" si="85"/>
        <v>Mymensingh Gauripur</v>
      </c>
      <c r="DH1917" s="365"/>
      <c r="DI1917"/>
      <c r="DJ1917" s="248" t="s">
        <v>53</v>
      </c>
      <c r="DK1917" s="248" t="s">
        <v>298</v>
      </c>
      <c r="DL1917" s="248" t="str">
        <f t="shared" si="82"/>
        <v>Mymensingh Gauripur</v>
      </c>
      <c r="DM1917" s="365"/>
      <c r="DN1917"/>
      <c r="DO1917" s="248" t="s">
        <v>53</v>
      </c>
      <c r="DP1917" s="248" t="s">
        <v>298</v>
      </c>
      <c r="DQ1917" s="248" t="str">
        <f t="shared" si="83"/>
        <v>Mymensingh Gauripur</v>
      </c>
      <c r="DR1917" s="365"/>
    </row>
    <row r="1918" spans="1:122" ht="15" hidden="1" x14ac:dyDescent="0.25">
      <c r="A1918" s="248" t="s">
        <v>53</v>
      </c>
      <c r="B1918" s="248" t="s">
        <v>299</v>
      </c>
      <c r="C1918" s="248" t="str">
        <f t="shared" si="86"/>
        <v>Mymensingh Haluaghat</v>
      </c>
      <c r="D1918" s="366"/>
      <c r="E1918" s="366"/>
      <c r="F1918" s="366"/>
      <c r="G1918" s="366"/>
      <c r="H1918" s="366"/>
      <c r="I1918" s="366"/>
      <c r="J1918" s="366"/>
      <c r="K1918" s="366"/>
      <c r="L1918" s="366"/>
      <c r="M1918" s="366"/>
      <c r="N1918" s="366"/>
      <c r="O1918" s="366"/>
      <c r="P1918" s="366"/>
      <c r="Q1918" s="366"/>
      <c r="R1918" s="366"/>
      <c r="S1918" s="169"/>
      <c r="T1918" s="169"/>
      <c r="U1918" s="248" t="s">
        <v>53</v>
      </c>
      <c r="V1918" s="248" t="s">
        <v>299</v>
      </c>
      <c r="W1918" s="248" t="str">
        <f t="shared" si="87"/>
        <v>Mymensingh Haluaghat</v>
      </c>
      <c r="X1918" s="366"/>
      <c r="Y1918" s="366"/>
      <c r="Z1918" s="366"/>
      <c r="AA1918" s="366"/>
      <c r="AB1918" s="366"/>
      <c r="AC1918" s="366"/>
      <c r="AD1918" s="366"/>
      <c r="AE1918" s="366"/>
      <c r="AF1918" s="366"/>
      <c r="AG1918" s="366"/>
      <c r="AH1918" s="366"/>
      <c r="AI1918" s="366"/>
      <c r="AJ1918" s="366"/>
      <c r="AK1918" s="366"/>
      <c r="AL1918" s="366"/>
      <c r="AO1918" s="248" t="s">
        <v>53</v>
      </c>
      <c r="AP1918" s="248" t="s">
        <v>299</v>
      </c>
      <c r="AQ1918" s="248" t="str">
        <f t="shared" si="88"/>
        <v>Mymensingh Haluaghat</v>
      </c>
      <c r="AR1918" s="392"/>
      <c r="AS1918" s="392"/>
      <c r="AT1918" s="392"/>
      <c r="AU1918" s="392"/>
      <c r="AV1918" s="392"/>
      <c r="AW1918" s="392"/>
      <c r="AX1918" s="392"/>
      <c r="AY1918" s="392"/>
      <c r="AZ1918" s="392"/>
      <c r="BA1918" s="392"/>
      <c r="BB1918" s="392"/>
      <c r="BC1918" s="392"/>
      <c r="BD1918" s="392"/>
      <c r="BE1918" s="392"/>
      <c r="BF1918" s="392"/>
      <c r="BH1918" s="248" t="s">
        <v>53</v>
      </c>
      <c r="BI1918" s="248" t="s">
        <v>299</v>
      </c>
      <c r="BJ1918" s="248" t="str">
        <f t="shared" si="89"/>
        <v>Mymensingh Haluaghat</v>
      </c>
      <c r="BK1918" s="392"/>
      <c r="BL1918" s="392"/>
      <c r="BM1918" s="392"/>
      <c r="BN1918" s="392"/>
      <c r="BO1918" s="392"/>
      <c r="BP1918" s="392"/>
      <c r="BQ1918" s="392"/>
      <c r="BR1918" s="392"/>
      <c r="BS1918" s="392"/>
      <c r="BT1918" s="392"/>
      <c r="BU1918" s="392"/>
      <c r="BV1918" s="392"/>
      <c r="BW1918" s="392"/>
      <c r="BX1918" s="392"/>
      <c r="BY1918" s="392"/>
      <c r="CA1918" s="248" t="s">
        <v>53</v>
      </c>
      <c r="CB1918" s="248" t="s">
        <v>299</v>
      </c>
      <c r="CC1918" s="248" t="str">
        <f t="shared" si="90"/>
        <v>Mymensingh Haluaghat</v>
      </c>
      <c r="CD1918" s="395"/>
      <c r="CE1918" s="395"/>
      <c r="CF1918" s="395"/>
      <c r="CG1918" s="395"/>
      <c r="CH1918" s="395"/>
      <c r="CI1918" s="395"/>
      <c r="CJ1918" s="395"/>
      <c r="CK1918" s="395"/>
      <c r="CN1918" s="248" t="s">
        <v>53</v>
      </c>
      <c r="CO1918" s="248" t="s">
        <v>299</v>
      </c>
      <c r="CP1918" s="248" t="str">
        <f t="shared" si="91"/>
        <v>Mymensingh Haluaghat</v>
      </c>
      <c r="CQ1918" s="395"/>
      <c r="CR1918" s="395"/>
      <c r="CS1918" s="395"/>
      <c r="CT1918" s="395"/>
      <c r="CU1918" s="395"/>
      <c r="CV1918" s="395"/>
      <c r="CW1918" s="395"/>
      <c r="CX1918" s="395"/>
      <c r="CZ1918" s="248" t="s">
        <v>53</v>
      </c>
      <c r="DA1918" s="248" t="s">
        <v>299</v>
      </c>
      <c r="DB1918" s="248" t="str">
        <f t="shared" si="84"/>
        <v>Mymensingh Haluaghat</v>
      </c>
      <c r="DC1918" s="365"/>
      <c r="DD1918"/>
      <c r="DE1918" s="248" t="s">
        <v>53</v>
      </c>
      <c r="DF1918" s="248" t="s">
        <v>299</v>
      </c>
      <c r="DG1918" s="248" t="str">
        <f t="shared" si="85"/>
        <v>Mymensingh Haluaghat</v>
      </c>
      <c r="DH1918" s="365"/>
      <c r="DI1918"/>
      <c r="DJ1918" s="248" t="s">
        <v>53</v>
      </c>
      <c r="DK1918" s="248" t="s">
        <v>299</v>
      </c>
      <c r="DL1918" s="248" t="str">
        <f t="shared" si="82"/>
        <v>Mymensingh Haluaghat</v>
      </c>
      <c r="DM1918" s="365"/>
      <c r="DN1918"/>
      <c r="DO1918" s="248" t="s">
        <v>53</v>
      </c>
      <c r="DP1918" s="248" t="s">
        <v>299</v>
      </c>
      <c r="DQ1918" s="248" t="str">
        <f t="shared" si="83"/>
        <v>Mymensingh Haluaghat</v>
      </c>
      <c r="DR1918" s="365"/>
    </row>
    <row r="1919" spans="1:122" ht="15" hidden="1" x14ac:dyDescent="0.25">
      <c r="A1919" s="248" t="s">
        <v>53</v>
      </c>
      <c r="B1919" s="248" t="s">
        <v>300</v>
      </c>
      <c r="C1919" s="248" t="str">
        <f t="shared" si="86"/>
        <v>Mymensingh Ishwarganj</v>
      </c>
      <c r="D1919" s="366"/>
      <c r="E1919" s="366"/>
      <c r="F1919" s="366"/>
      <c r="G1919" s="366"/>
      <c r="H1919" s="366"/>
      <c r="I1919" s="366"/>
      <c r="J1919" s="366"/>
      <c r="K1919" s="366"/>
      <c r="L1919" s="366"/>
      <c r="M1919" s="366"/>
      <c r="N1919" s="366"/>
      <c r="O1919" s="366"/>
      <c r="P1919" s="366"/>
      <c r="Q1919" s="366"/>
      <c r="R1919" s="366"/>
      <c r="S1919" s="169"/>
      <c r="T1919" s="169"/>
      <c r="U1919" s="248" t="s">
        <v>53</v>
      </c>
      <c r="V1919" s="248" t="s">
        <v>300</v>
      </c>
      <c r="W1919" s="248" t="str">
        <f t="shared" si="87"/>
        <v>Mymensingh Ishwarganj</v>
      </c>
      <c r="X1919" s="366"/>
      <c r="Y1919" s="366"/>
      <c r="Z1919" s="366"/>
      <c r="AA1919" s="366"/>
      <c r="AB1919" s="366"/>
      <c r="AC1919" s="366"/>
      <c r="AD1919" s="366"/>
      <c r="AE1919" s="366"/>
      <c r="AF1919" s="366"/>
      <c r="AG1919" s="366"/>
      <c r="AH1919" s="366"/>
      <c r="AI1919" s="366"/>
      <c r="AJ1919" s="366"/>
      <c r="AK1919" s="366"/>
      <c r="AL1919" s="366"/>
      <c r="AO1919" s="248" t="s">
        <v>53</v>
      </c>
      <c r="AP1919" s="248" t="s">
        <v>300</v>
      </c>
      <c r="AQ1919" s="248" t="str">
        <f t="shared" si="88"/>
        <v>Mymensingh Ishwarganj</v>
      </c>
      <c r="AR1919" s="392"/>
      <c r="AS1919" s="392"/>
      <c r="AT1919" s="392"/>
      <c r="AU1919" s="392"/>
      <c r="AV1919" s="392"/>
      <c r="AW1919" s="392"/>
      <c r="AX1919" s="392"/>
      <c r="AY1919" s="392"/>
      <c r="AZ1919" s="392"/>
      <c r="BA1919" s="392"/>
      <c r="BB1919" s="392"/>
      <c r="BC1919" s="392"/>
      <c r="BD1919" s="392"/>
      <c r="BE1919" s="392"/>
      <c r="BF1919" s="392"/>
      <c r="BH1919" s="248" t="s">
        <v>53</v>
      </c>
      <c r="BI1919" s="248" t="s">
        <v>300</v>
      </c>
      <c r="BJ1919" s="248" t="str">
        <f t="shared" si="89"/>
        <v>Mymensingh Ishwarganj</v>
      </c>
      <c r="BK1919" s="392"/>
      <c r="BL1919" s="392"/>
      <c r="BM1919" s="392"/>
      <c r="BN1919" s="392"/>
      <c r="BO1919" s="392"/>
      <c r="BP1919" s="392"/>
      <c r="BQ1919" s="392"/>
      <c r="BR1919" s="392"/>
      <c r="BS1919" s="392"/>
      <c r="BT1919" s="392"/>
      <c r="BU1919" s="392"/>
      <c r="BV1919" s="392"/>
      <c r="BW1919" s="392"/>
      <c r="BX1919" s="392"/>
      <c r="BY1919" s="392"/>
      <c r="CA1919" s="248" t="s">
        <v>53</v>
      </c>
      <c r="CB1919" s="248" t="s">
        <v>300</v>
      </c>
      <c r="CC1919" s="248" t="str">
        <f t="shared" si="90"/>
        <v>Mymensingh Ishwarganj</v>
      </c>
      <c r="CD1919" s="395"/>
      <c r="CE1919" s="395"/>
      <c r="CF1919" s="395"/>
      <c r="CG1919" s="395"/>
      <c r="CH1919" s="395"/>
      <c r="CI1919" s="395"/>
      <c r="CJ1919" s="395"/>
      <c r="CK1919" s="395"/>
      <c r="CN1919" s="248" t="s">
        <v>53</v>
      </c>
      <c r="CO1919" s="248" t="s">
        <v>300</v>
      </c>
      <c r="CP1919" s="248" t="str">
        <f t="shared" si="91"/>
        <v>Mymensingh Ishwarganj</v>
      </c>
      <c r="CQ1919" s="395"/>
      <c r="CR1919" s="395"/>
      <c r="CS1919" s="395"/>
      <c r="CT1919" s="395"/>
      <c r="CU1919" s="395"/>
      <c r="CV1919" s="395"/>
      <c r="CW1919" s="395"/>
      <c r="CX1919" s="395"/>
      <c r="CZ1919" s="248" t="s">
        <v>53</v>
      </c>
      <c r="DA1919" s="248" t="s">
        <v>300</v>
      </c>
      <c r="DB1919" s="248" t="str">
        <f t="shared" si="84"/>
        <v>Mymensingh Ishwarganj</v>
      </c>
      <c r="DC1919" s="365"/>
      <c r="DD1919"/>
      <c r="DE1919" s="248" t="s">
        <v>53</v>
      </c>
      <c r="DF1919" s="248" t="s">
        <v>300</v>
      </c>
      <c r="DG1919" s="248" t="str">
        <f t="shared" si="85"/>
        <v>Mymensingh Ishwarganj</v>
      </c>
      <c r="DH1919" s="365"/>
      <c r="DI1919"/>
      <c r="DJ1919" s="248" t="s">
        <v>53</v>
      </c>
      <c r="DK1919" s="248" t="s">
        <v>300</v>
      </c>
      <c r="DL1919" s="248" t="str">
        <f t="shared" si="82"/>
        <v>Mymensingh Ishwarganj</v>
      </c>
      <c r="DM1919" s="365"/>
      <c r="DN1919"/>
      <c r="DO1919" s="248" t="s">
        <v>53</v>
      </c>
      <c r="DP1919" s="248" t="s">
        <v>300</v>
      </c>
      <c r="DQ1919" s="248" t="str">
        <f t="shared" si="83"/>
        <v>Mymensingh Ishwarganj</v>
      </c>
      <c r="DR1919" s="365"/>
    </row>
    <row r="1920" spans="1:122" ht="15" hidden="1" x14ac:dyDescent="0.25">
      <c r="A1920" s="248" t="s">
        <v>53</v>
      </c>
      <c r="B1920" s="227" t="s">
        <v>696</v>
      </c>
      <c r="C1920" s="248" t="str">
        <f t="shared" si="86"/>
        <v>Mymensingh Mymensing Medical College Hosp.</v>
      </c>
      <c r="D1920" s="366"/>
      <c r="E1920" s="366"/>
      <c r="F1920" s="366"/>
      <c r="G1920" s="366"/>
      <c r="H1920" s="366"/>
      <c r="I1920" s="366"/>
      <c r="J1920" s="366"/>
      <c r="K1920" s="366"/>
      <c r="L1920" s="366"/>
      <c r="M1920" s="366"/>
      <c r="N1920" s="366"/>
      <c r="O1920" s="366"/>
      <c r="P1920" s="366"/>
      <c r="Q1920" s="366"/>
      <c r="R1920" s="366"/>
      <c r="S1920" s="169"/>
      <c r="T1920" s="169"/>
      <c r="U1920" s="248" t="s">
        <v>53</v>
      </c>
      <c r="V1920" s="227" t="s">
        <v>696</v>
      </c>
      <c r="W1920" s="248" t="str">
        <f t="shared" si="87"/>
        <v>Mymensingh Mymensing Medical College Hosp.</v>
      </c>
      <c r="X1920" s="366"/>
      <c r="Y1920" s="366"/>
      <c r="Z1920" s="366"/>
      <c r="AA1920" s="366"/>
      <c r="AB1920" s="366"/>
      <c r="AC1920" s="366"/>
      <c r="AD1920" s="366"/>
      <c r="AE1920" s="366"/>
      <c r="AF1920" s="366"/>
      <c r="AG1920" s="366"/>
      <c r="AH1920" s="366"/>
      <c r="AI1920" s="366"/>
      <c r="AJ1920" s="366"/>
      <c r="AK1920" s="366"/>
      <c r="AL1920" s="366"/>
      <c r="AO1920" s="248" t="s">
        <v>53</v>
      </c>
      <c r="AP1920" s="227" t="s">
        <v>696</v>
      </c>
      <c r="AQ1920" s="248" t="str">
        <f t="shared" si="88"/>
        <v>Mymensingh Mymensing Medical College Hosp.</v>
      </c>
      <c r="AR1920" s="392"/>
      <c r="AS1920" s="392"/>
      <c r="AT1920" s="392"/>
      <c r="AU1920" s="392"/>
      <c r="AV1920" s="392"/>
      <c r="AW1920" s="392"/>
      <c r="AX1920" s="392"/>
      <c r="AY1920" s="392"/>
      <c r="AZ1920" s="392"/>
      <c r="BA1920" s="392"/>
      <c r="BB1920" s="392"/>
      <c r="BC1920" s="392"/>
      <c r="BD1920" s="392"/>
      <c r="BE1920" s="392"/>
      <c r="BF1920" s="392"/>
      <c r="BH1920" s="248" t="s">
        <v>53</v>
      </c>
      <c r="BI1920" s="227" t="s">
        <v>696</v>
      </c>
      <c r="BJ1920" s="248" t="str">
        <f t="shared" si="89"/>
        <v>Mymensingh Mymensing Medical College Hosp.</v>
      </c>
      <c r="BK1920" s="392"/>
      <c r="BL1920" s="392"/>
      <c r="BM1920" s="392"/>
      <c r="BN1920" s="392"/>
      <c r="BO1920" s="392"/>
      <c r="BP1920" s="392"/>
      <c r="BQ1920" s="392"/>
      <c r="BR1920" s="392"/>
      <c r="BS1920" s="392"/>
      <c r="BT1920" s="392"/>
      <c r="BU1920" s="392"/>
      <c r="BV1920" s="392"/>
      <c r="BW1920" s="392"/>
      <c r="BX1920" s="392"/>
      <c r="BY1920" s="392"/>
      <c r="CA1920" s="248" t="s">
        <v>53</v>
      </c>
      <c r="CB1920" s="227" t="s">
        <v>696</v>
      </c>
      <c r="CC1920" s="248" t="str">
        <f t="shared" si="90"/>
        <v>Mymensingh Mymensing Medical College Hosp.</v>
      </c>
      <c r="CD1920" s="395"/>
      <c r="CE1920" s="395"/>
      <c r="CF1920" s="395"/>
      <c r="CG1920" s="395"/>
      <c r="CH1920" s="395"/>
      <c r="CI1920" s="395"/>
      <c r="CJ1920" s="395"/>
      <c r="CK1920" s="395"/>
      <c r="CN1920" s="248" t="s">
        <v>53</v>
      </c>
      <c r="CO1920" s="227" t="s">
        <v>696</v>
      </c>
      <c r="CP1920" s="248" t="str">
        <f t="shared" si="91"/>
        <v>Mymensingh Mymensing Medical College Hosp.</v>
      </c>
      <c r="CQ1920" s="395"/>
      <c r="CR1920" s="395"/>
      <c r="CS1920" s="395"/>
      <c r="CT1920" s="395"/>
      <c r="CU1920" s="395"/>
      <c r="CV1920" s="395"/>
      <c r="CW1920" s="395"/>
      <c r="CX1920" s="395"/>
      <c r="CZ1920" s="248" t="s">
        <v>53</v>
      </c>
      <c r="DA1920" s="227" t="s">
        <v>696</v>
      </c>
      <c r="DB1920" s="248" t="str">
        <f t="shared" si="84"/>
        <v>Mymensingh Mymensing Medical College Hosp.</v>
      </c>
      <c r="DC1920" s="365"/>
      <c r="DD1920"/>
      <c r="DE1920" s="248" t="s">
        <v>53</v>
      </c>
      <c r="DF1920" s="227" t="s">
        <v>696</v>
      </c>
      <c r="DG1920" s="248" t="str">
        <f t="shared" si="85"/>
        <v>Mymensingh Mymensing Medical College Hosp.</v>
      </c>
      <c r="DH1920" s="365"/>
      <c r="DI1920"/>
      <c r="DJ1920" s="248" t="s">
        <v>53</v>
      </c>
      <c r="DK1920" s="227" t="s">
        <v>696</v>
      </c>
      <c r="DL1920" s="248" t="str">
        <f t="shared" si="82"/>
        <v>Mymensingh Mymensing Medical College Hosp.</v>
      </c>
      <c r="DM1920" s="365"/>
      <c r="DN1920"/>
      <c r="DO1920" s="248" t="s">
        <v>53</v>
      </c>
      <c r="DP1920" s="227" t="s">
        <v>696</v>
      </c>
      <c r="DQ1920" s="248" t="str">
        <f t="shared" si="83"/>
        <v>Mymensingh Mymensing Medical College Hosp.</v>
      </c>
      <c r="DR1920" s="365"/>
    </row>
    <row r="1921" spans="1:122" ht="15" hidden="1" x14ac:dyDescent="0.25">
      <c r="A1921" s="248" t="s">
        <v>53</v>
      </c>
      <c r="B1921" s="248" t="s">
        <v>301</v>
      </c>
      <c r="C1921" s="248" t="str">
        <f t="shared" si="86"/>
        <v>Mymensingh Muktagacha</v>
      </c>
      <c r="D1921" s="366"/>
      <c r="E1921" s="366"/>
      <c r="F1921" s="366"/>
      <c r="G1921" s="366"/>
      <c r="H1921" s="366"/>
      <c r="I1921" s="366"/>
      <c r="J1921" s="366"/>
      <c r="K1921" s="366"/>
      <c r="L1921" s="366"/>
      <c r="M1921" s="366"/>
      <c r="N1921" s="366"/>
      <c r="O1921" s="366"/>
      <c r="P1921" s="366"/>
      <c r="Q1921" s="366"/>
      <c r="R1921" s="366"/>
      <c r="S1921" s="169"/>
      <c r="T1921" s="169"/>
      <c r="U1921" s="248" t="s">
        <v>53</v>
      </c>
      <c r="V1921" s="248" t="s">
        <v>301</v>
      </c>
      <c r="W1921" s="248" t="str">
        <f t="shared" si="87"/>
        <v>Mymensingh Muktagacha</v>
      </c>
      <c r="X1921" s="366"/>
      <c r="Y1921" s="366"/>
      <c r="Z1921" s="366"/>
      <c r="AA1921" s="366"/>
      <c r="AB1921" s="366"/>
      <c r="AC1921" s="366"/>
      <c r="AD1921" s="366"/>
      <c r="AE1921" s="366"/>
      <c r="AF1921" s="366"/>
      <c r="AG1921" s="366"/>
      <c r="AH1921" s="366"/>
      <c r="AI1921" s="366"/>
      <c r="AJ1921" s="366"/>
      <c r="AK1921" s="366"/>
      <c r="AL1921" s="366"/>
      <c r="AO1921" s="248" t="s">
        <v>53</v>
      </c>
      <c r="AP1921" s="248" t="s">
        <v>301</v>
      </c>
      <c r="AQ1921" s="248" t="str">
        <f t="shared" si="88"/>
        <v>Mymensingh Muktagacha</v>
      </c>
      <c r="AR1921" s="392"/>
      <c r="AS1921" s="392"/>
      <c r="AT1921" s="392"/>
      <c r="AU1921" s="392"/>
      <c r="AV1921" s="392"/>
      <c r="AW1921" s="392"/>
      <c r="AX1921" s="392"/>
      <c r="AY1921" s="392"/>
      <c r="AZ1921" s="392"/>
      <c r="BA1921" s="392"/>
      <c r="BB1921" s="392"/>
      <c r="BC1921" s="392"/>
      <c r="BD1921" s="392"/>
      <c r="BE1921" s="392"/>
      <c r="BF1921" s="392"/>
      <c r="BH1921" s="248" t="s">
        <v>53</v>
      </c>
      <c r="BI1921" s="248" t="s">
        <v>301</v>
      </c>
      <c r="BJ1921" s="248" t="str">
        <f t="shared" si="89"/>
        <v>Mymensingh Muktagacha</v>
      </c>
      <c r="BK1921" s="392"/>
      <c r="BL1921" s="392"/>
      <c r="BM1921" s="392"/>
      <c r="BN1921" s="392"/>
      <c r="BO1921" s="392"/>
      <c r="BP1921" s="392"/>
      <c r="BQ1921" s="392"/>
      <c r="BR1921" s="392"/>
      <c r="BS1921" s="392"/>
      <c r="BT1921" s="392"/>
      <c r="BU1921" s="392"/>
      <c r="BV1921" s="392"/>
      <c r="BW1921" s="392"/>
      <c r="BX1921" s="392"/>
      <c r="BY1921" s="392"/>
      <c r="CA1921" s="248" t="s">
        <v>53</v>
      </c>
      <c r="CB1921" s="248" t="s">
        <v>301</v>
      </c>
      <c r="CC1921" s="248" t="str">
        <f t="shared" si="90"/>
        <v>Mymensingh Muktagacha</v>
      </c>
      <c r="CD1921" s="395"/>
      <c r="CE1921" s="395"/>
      <c r="CF1921" s="395"/>
      <c r="CG1921" s="395"/>
      <c r="CH1921" s="395"/>
      <c r="CI1921" s="395"/>
      <c r="CJ1921" s="395"/>
      <c r="CK1921" s="395"/>
      <c r="CN1921" s="248" t="s">
        <v>53</v>
      </c>
      <c r="CO1921" s="248" t="s">
        <v>301</v>
      </c>
      <c r="CP1921" s="248" t="str">
        <f t="shared" si="91"/>
        <v>Mymensingh Muktagacha</v>
      </c>
      <c r="CQ1921" s="395"/>
      <c r="CR1921" s="395"/>
      <c r="CS1921" s="395"/>
      <c r="CT1921" s="395"/>
      <c r="CU1921" s="395"/>
      <c r="CV1921" s="395"/>
      <c r="CW1921" s="395"/>
      <c r="CX1921" s="395"/>
      <c r="CZ1921" s="248" t="s">
        <v>53</v>
      </c>
      <c r="DA1921" s="248" t="s">
        <v>301</v>
      </c>
      <c r="DB1921" s="248" t="str">
        <f t="shared" si="84"/>
        <v>Mymensingh Muktagacha</v>
      </c>
      <c r="DC1921" s="365"/>
      <c r="DD1921"/>
      <c r="DE1921" s="248" t="s">
        <v>53</v>
      </c>
      <c r="DF1921" s="248" t="s">
        <v>301</v>
      </c>
      <c r="DG1921" s="248" t="str">
        <f t="shared" si="85"/>
        <v>Mymensingh Muktagacha</v>
      </c>
      <c r="DH1921" s="365"/>
      <c r="DI1921"/>
      <c r="DJ1921" s="248" t="s">
        <v>53</v>
      </c>
      <c r="DK1921" s="248" t="s">
        <v>301</v>
      </c>
      <c r="DL1921" s="248" t="str">
        <f t="shared" si="82"/>
        <v>Mymensingh Muktagacha</v>
      </c>
      <c r="DM1921" s="365"/>
      <c r="DN1921"/>
      <c r="DO1921" s="248" t="s">
        <v>53</v>
      </c>
      <c r="DP1921" s="248" t="s">
        <v>301</v>
      </c>
      <c r="DQ1921" s="248" t="str">
        <f t="shared" si="83"/>
        <v>Mymensingh Muktagacha</v>
      </c>
      <c r="DR1921" s="365"/>
    </row>
    <row r="1922" spans="1:122" ht="15" hidden="1" x14ac:dyDescent="0.25">
      <c r="A1922" s="248" t="s">
        <v>53</v>
      </c>
      <c r="B1922" s="227" t="s">
        <v>302</v>
      </c>
      <c r="C1922" s="248" t="str">
        <f t="shared" si="86"/>
        <v>Mymensingh Mymensingh Sadar</v>
      </c>
      <c r="D1922" s="366"/>
      <c r="E1922" s="366"/>
      <c r="F1922" s="366"/>
      <c r="G1922" s="366"/>
      <c r="H1922" s="366"/>
      <c r="I1922" s="366"/>
      <c r="J1922" s="366"/>
      <c r="K1922" s="366"/>
      <c r="L1922" s="366"/>
      <c r="M1922" s="366"/>
      <c r="N1922" s="366"/>
      <c r="O1922" s="366"/>
      <c r="P1922" s="366"/>
      <c r="Q1922" s="366"/>
      <c r="R1922" s="366"/>
      <c r="S1922" s="169"/>
      <c r="T1922" s="169"/>
      <c r="U1922" s="248" t="s">
        <v>53</v>
      </c>
      <c r="V1922" s="227" t="s">
        <v>302</v>
      </c>
      <c r="W1922" s="248" t="str">
        <f t="shared" si="87"/>
        <v>Mymensingh Mymensingh Sadar</v>
      </c>
      <c r="X1922" s="366"/>
      <c r="Y1922" s="366"/>
      <c r="Z1922" s="366"/>
      <c r="AA1922" s="366"/>
      <c r="AB1922" s="366"/>
      <c r="AC1922" s="366"/>
      <c r="AD1922" s="366"/>
      <c r="AE1922" s="366"/>
      <c r="AF1922" s="366"/>
      <c r="AG1922" s="366"/>
      <c r="AH1922" s="366"/>
      <c r="AI1922" s="366"/>
      <c r="AJ1922" s="366"/>
      <c r="AK1922" s="366"/>
      <c r="AL1922" s="366"/>
      <c r="AO1922" s="248" t="s">
        <v>53</v>
      </c>
      <c r="AP1922" s="227" t="s">
        <v>302</v>
      </c>
      <c r="AQ1922" s="248" t="str">
        <f t="shared" si="88"/>
        <v>Mymensingh Mymensingh Sadar</v>
      </c>
      <c r="AR1922" s="392"/>
      <c r="AS1922" s="392"/>
      <c r="AT1922" s="392"/>
      <c r="AU1922" s="392"/>
      <c r="AV1922" s="392"/>
      <c r="AW1922" s="392"/>
      <c r="AX1922" s="392"/>
      <c r="AY1922" s="392"/>
      <c r="AZ1922" s="392"/>
      <c r="BA1922" s="392"/>
      <c r="BB1922" s="392"/>
      <c r="BC1922" s="392"/>
      <c r="BD1922" s="392"/>
      <c r="BE1922" s="392"/>
      <c r="BF1922" s="392"/>
      <c r="BH1922" s="248" t="s">
        <v>53</v>
      </c>
      <c r="BI1922" s="227" t="s">
        <v>302</v>
      </c>
      <c r="BJ1922" s="248" t="str">
        <f t="shared" si="89"/>
        <v>Mymensingh Mymensingh Sadar</v>
      </c>
      <c r="BK1922" s="392"/>
      <c r="BL1922" s="392"/>
      <c r="BM1922" s="392"/>
      <c r="BN1922" s="392"/>
      <c r="BO1922" s="392"/>
      <c r="BP1922" s="392"/>
      <c r="BQ1922" s="392"/>
      <c r="BR1922" s="392"/>
      <c r="BS1922" s="392"/>
      <c r="BT1922" s="392"/>
      <c r="BU1922" s="392"/>
      <c r="BV1922" s="392"/>
      <c r="BW1922" s="392"/>
      <c r="BX1922" s="392"/>
      <c r="BY1922" s="392"/>
      <c r="CA1922" s="248" t="s">
        <v>53</v>
      </c>
      <c r="CB1922" s="227" t="s">
        <v>302</v>
      </c>
      <c r="CC1922" s="248" t="str">
        <f t="shared" si="90"/>
        <v>Mymensingh Mymensingh Sadar</v>
      </c>
      <c r="CD1922" s="395"/>
      <c r="CE1922" s="395"/>
      <c r="CF1922" s="395"/>
      <c r="CG1922" s="395"/>
      <c r="CH1922" s="395"/>
      <c r="CI1922" s="395"/>
      <c r="CJ1922" s="395"/>
      <c r="CK1922" s="395"/>
      <c r="CN1922" s="248" t="s">
        <v>53</v>
      </c>
      <c r="CO1922" s="227" t="s">
        <v>302</v>
      </c>
      <c r="CP1922" s="248" t="str">
        <f t="shared" si="91"/>
        <v>Mymensingh Mymensingh Sadar</v>
      </c>
      <c r="CQ1922" s="395"/>
      <c r="CR1922" s="395"/>
      <c r="CS1922" s="395"/>
      <c r="CT1922" s="395"/>
      <c r="CU1922" s="395"/>
      <c r="CV1922" s="395"/>
      <c r="CW1922" s="395"/>
      <c r="CX1922" s="395"/>
      <c r="CZ1922" s="248" t="s">
        <v>53</v>
      </c>
      <c r="DA1922" s="227" t="s">
        <v>302</v>
      </c>
      <c r="DB1922" s="248" t="str">
        <f t="shared" si="84"/>
        <v>Mymensingh Mymensingh Sadar</v>
      </c>
      <c r="DC1922" s="365"/>
      <c r="DD1922"/>
      <c r="DE1922" s="248" t="s">
        <v>53</v>
      </c>
      <c r="DF1922" s="227" t="s">
        <v>302</v>
      </c>
      <c r="DG1922" s="248" t="str">
        <f t="shared" si="85"/>
        <v>Mymensingh Mymensingh Sadar</v>
      </c>
      <c r="DH1922" s="365"/>
      <c r="DI1922"/>
      <c r="DJ1922" s="248" t="s">
        <v>53</v>
      </c>
      <c r="DK1922" s="227" t="s">
        <v>302</v>
      </c>
      <c r="DL1922" s="248" t="str">
        <f t="shared" si="82"/>
        <v>Mymensingh Mymensingh Sadar</v>
      </c>
      <c r="DM1922" s="365"/>
      <c r="DN1922"/>
      <c r="DO1922" s="248" t="s">
        <v>53</v>
      </c>
      <c r="DP1922" s="227" t="s">
        <v>302</v>
      </c>
      <c r="DQ1922" s="248" t="str">
        <f t="shared" si="83"/>
        <v>Mymensingh Mymensingh Sadar</v>
      </c>
      <c r="DR1922" s="365"/>
    </row>
    <row r="1923" spans="1:122" ht="15" hidden="1" x14ac:dyDescent="0.25">
      <c r="A1923" s="248" t="s">
        <v>53</v>
      </c>
      <c r="B1923" s="248" t="s">
        <v>303</v>
      </c>
      <c r="C1923" s="248" t="str">
        <f t="shared" si="86"/>
        <v>Mymensingh Nandail</v>
      </c>
      <c r="D1923" s="366"/>
      <c r="E1923" s="366"/>
      <c r="F1923" s="366"/>
      <c r="G1923" s="366"/>
      <c r="H1923" s="366"/>
      <c r="I1923" s="366"/>
      <c r="J1923" s="366"/>
      <c r="K1923" s="366"/>
      <c r="L1923" s="366"/>
      <c r="M1923" s="366"/>
      <c r="N1923" s="366"/>
      <c r="O1923" s="366"/>
      <c r="P1923" s="366"/>
      <c r="Q1923" s="366"/>
      <c r="R1923" s="366"/>
      <c r="S1923" s="169"/>
      <c r="T1923" s="169"/>
      <c r="U1923" s="248" t="s">
        <v>53</v>
      </c>
      <c r="V1923" s="248" t="s">
        <v>303</v>
      </c>
      <c r="W1923" s="248" t="str">
        <f t="shared" si="87"/>
        <v>Mymensingh Nandail</v>
      </c>
      <c r="X1923" s="366"/>
      <c r="Y1923" s="366"/>
      <c r="Z1923" s="366"/>
      <c r="AA1923" s="366"/>
      <c r="AB1923" s="366"/>
      <c r="AC1923" s="366"/>
      <c r="AD1923" s="366"/>
      <c r="AE1923" s="366"/>
      <c r="AF1923" s="366"/>
      <c r="AG1923" s="366"/>
      <c r="AH1923" s="366"/>
      <c r="AI1923" s="366"/>
      <c r="AJ1923" s="366"/>
      <c r="AK1923" s="366"/>
      <c r="AL1923" s="366"/>
      <c r="AO1923" s="248" t="s">
        <v>53</v>
      </c>
      <c r="AP1923" s="248" t="s">
        <v>303</v>
      </c>
      <c r="AQ1923" s="248" t="str">
        <f t="shared" si="88"/>
        <v>Mymensingh Nandail</v>
      </c>
      <c r="AR1923" s="392"/>
      <c r="AS1923" s="392"/>
      <c r="AT1923" s="392"/>
      <c r="AU1923" s="392"/>
      <c r="AV1923" s="392"/>
      <c r="AW1923" s="392"/>
      <c r="AX1923" s="392"/>
      <c r="AY1923" s="392"/>
      <c r="AZ1923" s="392"/>
      <c r="BA1923" s="392"/>
      <c r="BB1923" s="392"/>
      <c r="BC1923" s="392"/>
      <c r="BD1923" s="392"/>
      <c r="BE1923" s="392"/>
      <c r="BF1923" s="392"/>
      <c r="BH1923" s="248" t="s">
        <v>53</v>
      </c>
      <c r="BI1923" s="248" t="s">
        <v>303</v>
      </c>
      <c r="BJ1923" s="248" t="str">
        <f t="shared" si="89"/>
        <v>Mymensingh Nandail</v>
      </c>
      <c r="BK1923" s="392"/>
      <c r="BL1923" s="392"/>
      <c r="BM1923" s="392"/>
      <c r="BN1923" s="392"/>
      <c r="BO1923" s="392"/>
      <c r="BP1923" s="392"/>
      <c r="BQ1923" s="392"/>
      <c r="BR1923" s="392"/>
      <c r="BS1923" s="392"/>
      <c r="BT1923" s="392"/>
      <c r="BU1923" s="392"/>
      <c r="BV1923" s="392"/>
      <c r="BW1923" s="392"/>
      <c r="BX1923" s="392"/>
      <c r="BY1923" s="392"/>
      <c r="CA1923" s="248" t="s">
        <v>53</v>
      </c>
      <c r="CB1923" s="248" t="s">
        <v>303</v>
      </c>
      <c r="CC1923" s="248" t="str">
        <f t="shared" si="90"/>
        <v>Mymensingh Nandail</v>
      </c>
      <c r="CD1923" s="395"/>
      <c r="CE1923" s="395"/>
      <c r="CF1923" s="395"/>
      <c r="CG1923" s="395"/>
      <c r="CH1923" s="395"/>
      <c r="CI1923" s="395"/>
      <c r="CJ1923" s="395"/>
      <c r="CK1923" s="395"/>
      <c r="CN1923" s="248" t="s">
        <v>53</v>
      </c>
      <c r="CO1923" s="248" t="s">
        <v>303</v>
      </c>
      <c r="CP1923" s="248" t="str">
        <f t="shared" si="91"/>
        <v>Mymensingh Nandail</v>
      </c>
      <c r="CQ1923" s="395"/>
      <c r="CR1923" s="395"/>
      <c r="CS1923" s="395"/>
      <c r="CT1923" s="395"/>
      <c r="CU1923" s="395"/>
      <c r="CV1923" s="395"/>
      <c r="CW1923" s="395"/>
      <c r="CX1923" s="395"/>
      <c r="CZ1923" s="248" t="s">
        <v>53</v>
      </c>
      <c r="DA1923" s="248" t="s">
        <v>303</v>
      </c>
      <c r="DB1923" s="248" t="str">
        <f t="shared" si="84"/>
        <v>Mymensingh Nandail</v>
      </c>
      <c r="DC1923" s="365"/>
      <c r="DD1923"/>
      <c r="DE1923" s="248" t="s">
        <v>53</v>
      </c>
      <c r="DF1923" s="248" t="s">
        <v>303</v>
      </c>
      <c r="DG1923" s="248" t="str">
        <f t="shared" si="85"/>
        <v>Mymensingh Nandail</v>
      </c>
      <c r="DH1923" s="365"/>
      <c r="DI1923"/>
      <c r="DJ1923" s="248" t="s">
        <v>53</v>
      </c>
      <c r="DK1923" s="248" t="s">
        <v>303</v>
      </c>
      <c r="DL1923" s="248" t="str">
        <f t="shared" si="82"/>
        <v>Mymensingh Nandail</v>
      </c>
      <c r="DM1923" s="365"/>
      <c r="DN1923"/>
      <c r="DO1923" s="248" t="s">
        <v>53</v>
      </c>
      <c r="DP1923" s="248" t="s">
        <v>303</v>
      </c>
      <c r="DQ1923" s="248" t="str">
        <f t="shared" si="83"/>
        <v>Mymensingh Nandail</v>
      </c>
      <c r="DR1923" s="365"/>
    </row>
    <row r="1924" spans="1:122" ht="15" hidden="1" x14ac:dyDescent="0.25">
      <c r="A1924" s="248" t="s">
        <v>53</v>
      </c>
      <c r="B1924" s="248" t="s">
        <v>304</v>
      </c>
      <c r="C1924" s="248" t="str">
        <f t="shared" si="86"/>
        <v>Mymensingh Phulpur</v>
      </c>
      <c r="D1924" s="366"/>
      <c r="E1924" s="366"/>
      <c r="F1924" s="366"/>
      <c r="G1924" s="366"/>
      <c r="H1924" s="366"/>
      <c r="I1924" s="366"/>
      <c r="J1924" s="366"/>
      <c r="K1924" s="366"/>
      <c r="L1924" s="366"/>
      <c r="M1924" s="366"/>
      <c r="N1924" s="366"/>
      <c r="O1924" s="366"/>
      <c r="P1924" s="366"/>
      <c r="Q1924" s="366"/>
      <c r="R1924" s="366"/>
      <c r="S1924" s="169"/>
      <c r="T1924" s="169"/>
      <c r="U1924" s="248" t="s">
        <v>53</v>
      </c>
      <c r="V1924" s="248" t="s">
        <v>304</v>
      </c>
      <c r="W1924" s="248" t="str">
        <f t="shared" si="87"/>
        <v>Mymensingh Phulpur</v>
      </c>
      <c r="X1924" s="366"/>
      <c r="Y1924" s="366"/>
      <c r="Z1924" s="366"/>
      <c r="AA1924" s="366"/>
      <c r="AB1924" s="366"/>
      <c r="AC1924" s="366"/>
      <c r="AD1924" s="366"/>
      <c r="AE1924" s="366"/>
      <c r="AF1924" s="366"/>
      <c r="AG1924" s="366"/>
      <c r="AH1924" s="366"/>
      <c r="AI1924" s="366"/>
      <c r="AJ1924" s="366"/>
      <c r="AK1924" s="366"/>
      <c r="AL1924" s="366"/>
      <c r="AO1924" s="248" t="s">
        <v>53</v>
      </c>
      <c r="AP1924" s="248" t="s">
        <v>304</v>
      </c>
      <c r="AQ1924" s="248" t="str">
        <f t="shared" si="88"/>
        <v>Mymensingh Phulpur</v>
      </c>
      <c r="AR1924" s="392"/>
      <c r="AS1924" s="392"/>
      <c r="AT1924" s="392"/>
      <c r="AU1924" s="392"/>
      <c r="AV1924" s="392"/>
      <c r="AW1924" s="392"/>
      <c r="AX1924" s="392"/>
      <c r="AY1924" s="392"/>
      <c r="AZ1924" s="392"/>
      <c r="BA1924" s="392"/>
      <c r="BB1924" s="392"/>
      <c r="BC1924" s="392"/>
      <c r="BD1924" s="392"/>
      <c r="BE1924" s="392"/>
      <c r="BF1924" s="392"/>
      <c r="BH1924" s="248" t="s">
        <v>53</v>
      </c>
      <c r="BI1924" s="248" t="s">
        <v>304</v>
      </c>
      <c r="BJ1924" s="248" t="str">
        <f t="shared" si="89"/>
        <v>Mymensingh Phulpur</v>
      </c>
      <c r="BK1924" s="392"/>
      <c r="BL1924" s="392"/>
      <c r="BM1924" s="392"/>
      <c r="BN1924" s="392"/>
      <c r="BO1924" s="392"/>
      <c r="BP1924" s="392"/>
      <c r="BQ1924" s="392"/>
      <c r="BR1924" s="392"/>
      <c r="BS1924" s="392"/>
      <c r="BT1924" s="392"/>
      <c r="BU1924" s="392"/>
      <c r="BV1924" s="392"/>
      <c r="BW1924" s="392"/>
      <c r="BX1924" s="392"/>
      <c r="BY1924" s="392"/>
      <c r="CA1924" s="248" t="s">
        <v>53</v>
      </c>
      <c r="CB1924" s="248" t="s">
        <v>304</v>
      </c>
      <c r="CC1924" s="248" t="str">
        <f t="shared" si="90"/>
        <v>Mymensingh Phulpur</v>
      </c>
      <c r="CD1924" s="395"/>
      <c r="CE1924" s="395"/>
      <c r="CF1924" s="395"/>
      <c r="CG1924" s="395"/>
      <c r="CH1924" s="395"/>
      <c r="CI1924" s="395"/>
      <c r="CJ1924" s="395"/>
      <c r="CK1924" s="395"/>
      <c r="CN1924" s="248" t="s">
        <v>53</v>
      </c>
      <c r="CO1924" s="248" t="s">
        <v>304</v>
      </c>
      <c r="CP1924" s="248" t="str">
        <f t="shared" si="91"/>
        <v>Mymensingh Phulpur</v>
      </c>
      <c r="CQ1924" s="395"/>
      <c r="CR1924" s="395"/>
      <c r="CS1924" s="395"/>
      <c r="CT1924" s="395"/>
      <c r="CU1924" s="395"/>
      <c r="CV1924" s="395"/>
      <c r="CW1924" s="395"/>
      <c r="CX1924" s="395"/>
      <c r="CZ1924" s="248" t="s">
        <v>53</v>
      </c>
      <c r="DA1924" s="248" t="s">
        <v>304</v>
      </c>
      <c r="DB1924" s="248" t="str">
        <f t="shared" si="84"/>
        <v>Mymensingh Phulpur</v>
      </c>
      <c r="DC1924" s="365"/>
      <c r="DD1924"/>
      <c r="DE1924" s="248" t="s">
        <v>53</v>
      </c>
      <c r="DF1924" s="248" t="s">
        <v>304</v>
      </c>
      <c r="DG1924" s="248" t="str">
        <f t="shared" si="85"/>
        <v>Mymensingh Phulpur</v>
      </c>
      <c r="DH1924" s="365"/>
      <c r="DI1924"/>
      <c r="DJ1924" s="248" t="s">
        <v>53</v>
      </c>
      <c r="DK1924" s="248" t="s">
        <v>304</v>
      </c>
      <c r="DL1924" s="248" t="str">
        <f t="shared" si="82"/>
        <v>Mymensingh Phulpur</v>
      </c>
      <c r="DM1924" s="365"/>
      <c r="DN1924"/>
      <c r="DO1924" s="248" t="s">
        <v>53</v>
      </c>
      <c r="DP1924" s="248" t="s">
        <v>304</v>
      </c>
      <c r="DQ1924" s="248" t="str">
        <f t="shared" si="83"/>
        <v>Mymensingh Phulpur</v>
      </c>
      <c r="DR1924" s="365"/>
    </row>
    <row r="1925" spans="1:122" ht="15" hidden="1" x14ac:dyDescent="0.25">
      <c r="A1925" s="248" t="s">
        <v>53</v>
      </c>
      <c r="B1925" s="249" t="s">
        <v>86</v>
      </c>
      <c r="C1925" s="248" t="str">
        <f t="shared" si="86"/>
        <v>Mymensingh Prison</v>
      </c>
      <c r="D1925" s="366"/>
      <c r="E1925" s="366"/>
      <c r="F1925" s="366"/>
      <c r="G1925" s="366"/>
      <c r="H1925" s="366"/>
      <c r="I1925" s="366"/>
      <c r="J1925" s="366"/>
      <c r="K1925" s="366"/>
      <c r="L1925" s="366"/>
      <c r="M1925" s="366"/>
      <c r="N1925" s="366"/>
      <c r="O1925" s="366"/>
      <c r="P1925" s="366"/>
      <c r="Q1925" s="366"/>
      <c r="R1925" s="366"/>
      <c r="S1925" s="169"/>
      <c r="T1925" s="169"/>
      <c r="U1925" s="248" t="s">
        <v>53</v>
      </c>
      <c r="V1925" s="249" t="s">
        <v>86</v>
      </c>
      <c r="W1925" s="248" t="str">
        <f t="shared" si="87"/>
        <v>Mymensingh Prison</v>
      </c>
      <c r="X1925" s="366"/>
      <c r="Y1925" s="366"/>
      <c r="Z1925" s="366"/>
      <c r="AA1925" s="366"/>
      <c r="AB1925" s="366"/>
      <c r="AC1925" s="366"/>
      <c r="AD1925" s="366"/>
      <c r="AE1925" s="366"/>
      <c r="AF1925" s="366"/>
      <c r="AG1925" s="366"/>
      <c r="AH1925" s="366"/>
      <c r="AI1925" s="366"/>
      <c r="AJ1925" s="366"/>
      <c r="AK1925" s="366"/>
      <c r="AL1925" s="366"/>
      <c r="AO1925" s="248" t="s">
        <v>53</v>
      </c>
      <c r="AP1925" s="249" t="s">
        <v>86</v>
      </c>
      <c r="AQ1925" s="248" t="str">
        <f t="shared" si="88"/>
        <v>Mymensingh Prison</v>
      </c>
      <c r="AR1925" s="392"/>
      <c r="AS1925" s="392"/>
      <c r="AT1925" s="392"/>
      <c r="AU1925" s="392"/>
      <c r="AV1925" s="392"/>
      <c r="AW1925" s="392"/>
      <c r="AX1925" s="392"/>
      <c r="AY1925" s="392"/>
      <c r="AZ1925" s="392"/>
      <c r="BA1925" s="392"/>
      <c r="BB1925" s="392"/>
      <c r="BC1925" s="392"/>
      <c r="BD1925" s="392"/>
      <c r="BE1925" s="392"/>
      <c r="BF1925" s="392"/>
      <c r="BH1925" s="248" t="s">
        <v>53</v>
      </c>
      <c r="BI1925" s="249" t="s">
        <v>86</v>
      </c>
      <c r="BJ1925" s="248" t="str">
        <f t="shared" si="89"/>
        <v>Mymensingh Prison</v>
      </c>
      <c r="BK1925" s="392"/>
      <c r="BL1925" s="392"/>
      <c r="BM1925" s="392"/>
      <c r="BN1925" s="392"/>
      <c r="BO1925" s="392"/>
      <c r="BP1925" s="392"/>
      <c r="BQ1925" s="392"/>
      <c r="BR1925" s="392"/>
      <c r="BS1925" s="392"/>
      <c r="BT1925" s="392"/>
      <c r="BU1925" s="392"/>
      <c r="BV1925" s="392"/>
      <c r="BW1925" s="392"/>
      <c r="BX1925" s="392"/>
      <c r="BY1925" s="392"/>
      <c r="CA1925" s="248" t="s">
        <v>53</v>
      </c>
      <c r="CB1925" s="249" t="s">
        <v>86</v>
      </c>
      <c r="CC1925" s="248" t="str">
        <f t="shared" si="90"/>
        <v>Mymensingh Prison</v>
      </c>
      <c r="CD1925" s="395"/>
      <c r="CE1925" s="395"/>
      <c r="CF1925" s="395"/>
      <c r="CG1925" s="395"/>
      <c r="CH1925" s="395"/>
      <c r="CI1925" s="395"/>
      <c r="CJ1925" s="395"/>
      <c r="CK1925" s="395"/>
      <c r="CN1925" s="248" t="s">
        <v>53</v>
      </c>
      <c r="CO1925" s="249" t="s">
        <v>86</v>
      </c>
      <c r="CP1925" s="248" t="str">
        <f t="shared" si="91"/>
        <v>Mymensingh Prison</v>
      </c>
      <c r="CQ1925" s="395"/>
      <c r="CR1925" s="395"/>
      <c r="CS1925" s="395"/>
      <c r="CT1925" s="395"/>
      <c r="CU1925" s="395"/>
      <c r="CV1925" s="395"/>
      <c r="CW1925" s="395"/>
      <c r="CX1925" s="395"/>
      <c r="CZ1925" s="248" t="s">
        <v>53</v>
      </c>
      <c r="DA1925" s="249" t="s">
        <v>86</v>
      </c>
      <c r="DB1925" s="248" t="str">
        <f t="shared" si="84"/>
        <v>Mymensingh Prison</v>
      </c>
      <c r="DC1925" s="365"/>
      <c r="DD1925"/>
      <c r="DE1925" s="248" t="s">
        <v>53</v>
      </c>
      <c r="DF1925" s="249" t="s">
        <v>86</v>
      </c>
      <c r="DG1925" s="248" t="str">
        <f t="shared" si="85"/>
        <v>Mymensingh Prison</v>
      </c>
      <c r="DH1925" s="365"/>
      <c r="DI1925"/>
      <c r="DJ1925" s="248" t="s">
        <v>53</v>
      </c>
      <c r="DK1925" s="249" t="s">
        <v>86</v>
      </c>
      <c r="DL1925" s="248" t="str">
        <f t="shared" si="82"/>
        <v>Mymensingh Prison</v>
      </c>
      <c r="DM1925" s="365"/>
      <c r="DN1925"/>
      <c r="DO1925" s="248" t="s">
        <v>53</v>
      </c>
      <c r="DP1925" s="249" t="s">
        <v>86</v>
      </c>
      <c r="DQ1925" s="248" t="str">
        <f t="shared" si="83"/>
        <v>Mymensingh Prison</v>
      </c>
      <c r="DR1925" s="365"/>
    </row>
    <row r="1926" spans="1:122" ht="15" hidden="1" x14ac:dyDescent="0.25">
      <c r="A1926" s="248" t="s">
        <v>53</v>
      </c>
      <c r="B1926" s="248" t="s">
        <v>305</v>
      </c>
      <c r="C1926" s="248" t="str">
        <f t="shared" si="86"/>
        <v>Mymensingh Trisal</v>
      </c>
      <c r="D1926" s="366"/>
      <c r="E1926" s="366"/>
      <c r="F1926" s="366"/>
      <c r="G1926" s="366"/>
      <c r="H1926" s="366"/>
      <c r="I1926" s="366"/>
      <c r="J1926" s="366"/>
      <c r="K1926" s="366"/>
      <c r="L1926" s="366"/>
      <c r="M1926" s="366"/>
      <c r="N1926" s="366"/>
      <c r="O1926" s="366"/>
      <c r="P1926" s="366"/>
      <c r="Q1926" s="366"/>
      <c r="R1926" s="366"/>
      <c r="S1926" s="169"/>
      <c r="T1926" s="169"/>
      <c r="U1926" s="248" t="s">
        <v>53</v>
      </c>
      <c r="V1926" s="248" t="s">
        <v>305</v>
      </c>
      <c r="W1926" s="248" t="str">
        <f t="shared" si="87"/>
        <v>Mymensingh Trisal</v>
      </c>
      <c r="X1926" s="366"/>
      <c r="Y1926" s="366"/>
      <c r="Z1926" s="366"/>
      <c r="AA1926" s="366"/>
      <c r="AB1926" s="366"/>
      <c r="AC1926" s="366"/>
      <c r="AD1926" s="366"/>
      <c r="AE1926" s="366"/>
      <c r="AF1926" s="366"/>
      <c r="AG1926" s="366"/>
      <c r="AH1926" s="366"/>
      <c r="AI1926" s="366"/>
      <c r="AJ1926" s="366"/>
      <c r="AK1926" s="366"/>
      <c r="AL1926" s="366"/>
      <c r="AO1926" s="248" t="s">
        <v>53</v>
      </c>
      <c r="AP1926" s="248" t="s">
        <v>305</v>
      </c>
      <c r="AQ1926" s="248" t="str">
        <f t="shared" si="88"/>
        <v>Mymensingh Trisal</v>
      </c>
      <c r="AR1926" s="392"/>
      <c r="AS1926" s="392"/>
      <c r="AT1926" s="392"/>
      <c r="AU1926" s="392"/>
      <c r="AV1926" s="392"/>
      <c r="AW1926" s="392"/>
      <c r="AX1926" s="392"/>
      <c r="AY1926" s="392"/>
      <c r="AZ1926" s="392"/>
      <c r="BA1926" s="392"/>
      <c r="BB1926" s="392"/>
      <c r="BC1926" s="392"/>
      <c r="BD1926" s="392"/>
      <c r="BE1926" s="392"/>
      <c r="BF1926" s="392"/>
      <c r="BH1926" s="248" t="s">
        <v>53</v>
      </c>
      <c r="BI1926" s="248" t="s">
        <v>305</v>
      </c>
      <c r="BJ1926" s="248" t="str">
        <f t="shared" si="89"/>
        <v>Mymensingh Trisal</v>
      </c>
      <c r="BK1926" s="392"/>
      <c r="BL1926" s="392"/>
      <c r="BM1926" s="392"/>
      <c r="BN1926" s="392"/>
      <c r="BO1926" s="392"/>
      <c r="BP1926" s="392"/>
      <c r="BQ1926" s="392"/>
      <c r="BR1926" s="392"/>
      <c r="BS1926" s="392"/>
      <c r="BT1926" s="392"/>
      <c r="BU1926" s="392"/>
      <c r="BV1926" s="392"/>
      <c r="BW1926" s="392"/>
      <c r="BX1926" s="392"/>
      <c r="BY1926" s="392"/>
      <c r="CA1926" s="248" t="s">
        <v>53</v>
      </c>
      <c r="CB1926" s="248" t="s">
        <v>305</v>
      </c>
      <c r="CC1926" s="248" t="str">
        <f t="shared" si="90"/>
        <v>Mymensingh Trisal</v>
      </c>
      <c r="CD1926" s="395"/>
      <c r="CE1926" s="395"/>
      <c r="CF1926" s="395"/>
      <c r="CG1926" s="395"/>
      <c r="CH1926" s="395"/>
      <c r="CI1926" s="395"/>
      <c r="CJ1926" s="395"/>
      <c r="CK1926" s="395"/>
      <c r="CN1926" s="248" t="s">
        <v>53</v>
      </c>
      <c r="CO1926" s="248" t="s">
        <v>305</v>
      </c>
      <c r="CP1926" s="248" t="str">
        <f t="shared" si="91"/>
        <v>Mymensingh Trisal</v>
      </c>
      <c r="CQ1926" s="395"/>
      <c r="CR1926" s="395"/>
      <c r="CS1926" s="395"/>
      <c r="CT1926" s="395"/>
      <c r="CU1926" s="395"/>
      <c r="CV1926" s="395"/>
      <c r="CW1926" s="395"/>
      <c r="CX1926" s="395"/>
      <c r="CZ1926" s="248" t="s">
        <v>53</v>
      </c>
      <c r="DA1926" s="248" t="s">
        <v>305</v>
      </c>
      <c r="DB1926" s="248" t="str">
        <f t="shared" si="84"/>
        <v>Mymensingh Trisal</v>
      </c>
      <c r="DC1926" s="365"/>
      <c r="DD1926"/>
      <c r="DE1926" s="248" t="s">
        <v>53</v>
      </c>
      <c r="DF1926" s="248" t="s">
        <v>305</v>
      </c>
      <c r="DG1926" s="248" t="str">
        <f t="shared" si="85"/>
        <v>Mymensingh Trisal</v>
      </c>
      <c r="DH1926" s="365"/>
      <c r="DI1926"/>
      <c r="DJ1926" s="248" t="s">
        <v>53</v>
      </c>
      <c r="DK1926" s="248" t="s">
        <v>305</v>
      </c>
      <c r="DL1926" s="248" t="str">
        <f t="shared" si="82"/>
        <v>Mymensingh Trisal</v>
      </c>
      <c r="DM1926" s="365">
        <v>2</v>
      </c>
      <c r="DN1926"/>
      <c r="DO1926" s="248" t="s">
        <v>53</v>
      </c>
      <c r="DP1926" s="248" t="s">
        <v>305</v>
      </c>
      <c r="DQ1926" s="248" t="str">
        <f t="shared" si="83"/>
        <v>Mymensingh Trisal</v>
      </c>
      <c r="DR1926" s="365">
        <v>3</v>
      </c>
    </row>
    <row r="1927" spans="1:122" ht="15" hidden="1" x14ac:dyDescent="0.25">
      <c r="A1927" s="248" t="s">
        <v>60</v>
      </c>
      <c r="B1927" s="248" t="s">
        <v>318</v>
      </c>
      <c r="C1927" s="248" t="str">
        <f t="shared" si="86"/>
        <v>Netrakona Atpara</v>
      </c>
      <c r="D1927" s="366"/>
      <c r="E1927" s="366"/>
      <c r="F1927" s="366"/>
      <c r="G1927" s="366"/>
      <c r="H1927" s="366"/>
      <c r="I1927" s="366"/>
      <c r="J1927" s="366"/>
      <c r="K1927" s="366"/>
      <c r="L1927" s="366"/>
      <c r="M1927" s="366"/>
      <c r="N1927" s="366"/>
      <c r="O1927" s="366"/>
      <c r="P1927" s="366"/>
      <c r="Q1927" s="366"/>
      <c r="R1927" s="366"/>
      <c r="S1927" s="250"/>
      <c r="T1927" s="250"/>
      <c r="U1927" s="248" t="s">
        <v>60</v>
      </c>
      <c r="V1927" s="248" t="s">
        <v>318</v>
      </c>
      <c r="W1927" s="248" t="str">
        <f t="shared" si="87"/>
        <v>Netrakona Atpara</v>
      </c>
      <c r="X1927" s="366"/>
      <c r="Y1927" s="366"/>
      <c r="Z1927" s="366"/>
      <c r="AA1927" s="366"/>
      <c r="AB1927" s="366"/>
      <c r="AC1927" s="366"/>
      <c r="AD1927" s="366"/>
      <c r="AE1927" s="366"/>
      <c r="AF1927" s="366"/>
      <c r="AG1927" s="366"/>
      <c r="AH1927" s="366"/>
      <c r="AI1927" s="366"/>
      <c r="AJ1927" s="366"/>
      <c r="AK1927" s="366"/>
      <c r="AL1927" s="366"/>
      <c r="AO1927" s="248" t="s">
        <v>60</v>
      </c>
      <c r="AP1927" s="248" t="s">
        <v>318</v>
      </c>
      <c r="AQ1927" s="248" t="str">
        <f t="shared" si="88"/>
        <v>Netrakona Atpara</v>
      </c>
      <c r="AR1927" s="392"/>
      <c r="AS1927" s="392"/>
      <c r="AT1927" s="392"/>
      <c r="AU1927" s="392"/>
      <c r="AV1927" s="392"/>
      <c r="AW1927" s="392"/>
      <c r="AX1927" s="392"/>
      <c r="AY1927" s="392"/>
      <c r="AZ1927" s="392"/>
      <c r="BA1927" s="392"/>
      <c r="BB1927" s="392"/>
      <c r="BC1927" s="392"/>
      <c r="BD1927" s="392"/>
      <c r="BE1927" s="392"/>
      <c r="BF1927" s="392"/>
      <c r="BH1927" s="248" t="s">
        <v>60</v>
      </c>
      <c r="BI1927" s="248" t="s">
        <v>318</v>
      </c>
      <c r="BJ1927" s="248" t="str">
        <f t="shared" si="89"/>
        <v>Netrakona Atpara</v>
      </c>
      <c r="BK1927" s="392"/>
      <c r="BL1927" s="392"/>
      <c r="BM1927" s="392"/>
      <c r="BN1927" s="392"/>
      <c r="BO1927" s="392"/>
      <c r="BP1927" s="392"/>
      <c r="BQ1927" s="392"/>
      <c r="BR1927" s="392"/>
      <c r="BS1927" s="392"/>
      <c r="BT1927" s="392"/>
      <c r="BU1927" s="392"/>
      <c r="BV1927" s="392"/>
      <c r="BW1927" s="392"/>
      <c r="BX1927" s="392"/>
      <c r="BY1927" s="392"/>
      <c r="CA1927" s="248" t="s">
        <v>60</v>
      </c>
      <c r="CB1927" s="248" t="s">
        <v>318</v>
      </c>
      <c r="CC1927" s="248" t="str">
        <f t="shared" si="90"/>
        <v>Netrakona Atpara</v>
      </c>
      <c r="CD1927" s="395"/>
      <c r="CE1927" s="395"/>
      <c r="CF1927" s="395"/>
      <c r="CG1927" s="395"/>
      <c r="CH1927" s="395"/>
      <c r="CI1927" s="395"/>
      <c r="CJ1927" s="395"/>
      <c r="CK1927" s="395"/>
      <c r="CN1927" s="248" t="s">
        <v>60</v>
      </c>
      <c r="CO1927" s="248" t="s">
        <v>318</v>
      </c>
      <c r="CP1927" s="248" t="str">
        <f t="shared" si="91"/>
        <v>Netrakona Atpara</v>
      </c>
      <c r="CQ1927" s="395"/>
      <c r="CR1927" s="395"/>
      <c r="CS1927" s="395"/>
      <c r="CT1927" s="395"/>
      <c r="CU1927" s="395"/>
      <c r="CV1927" s="395"/>
      <c r="CW1927" s="395"/>
      <c r="CX1927" s="395"/>
      <c r="CZ1927" s="248" t="s">
        <v>60</v>
      </c>
      <c r="DA1927" s="248" t="s">
        <v>318</v>
      </c>
      <c r="DB1927" s="248" t="str">
        <f t="shared" si="84"/>
        <v>Netrakona Atpara</v>
      </c>
      <c r="DC1927" s="365"/>
      <c r="DD1927"/>
      <c r="DE1927" s="248" t="s">
        <v>60</v>
      </c>
      <c r="DF1927" s="248" t="s">
        <v>318</v>
      </c>
      <c r="DG1927" s="248" t="str">
        <f t="shared" si="85"/>
        <v>Netrakona Atpara</v>
      </c>
      <c r="DH1927" s="365"/>
      <c r="DI1927"/>
      <c r="DJ1927" s="248" t="s">
        <v>60</v>
      </c>
      <c r="DK1927" s="248" t="s">
        <v>318</v>
      </c>
      <c r="DL1927" s="248" t="str">
        <f t="shared" si="82"/>
        <v>Netrakona Atpara</v>
      </c>
      <c r="DM1927" s="365">
        <v>4</v>
      </c>
      <c r="DN1927"/>
      <c r="DO1927" s="248" t="s">
        <v>60</v>
      </c>
      <c r="DP1927" s="248" t="s">
        <v>318</v>
      </c>
      <c r="DQ1927" s="248" t="str">
        <f t="shared" si="83"/>
        <v>Netrakona Atpara</v>
      </c>
      <c r="DR1927" s="365">
        <v>2</v>
      </c>
    </row>
    <row r="1928" spans="1:122" ht="15" hidden="1" x14ac:dyDescent="0.25">
      <c r="A1928" s="248" t="s">
        <v>60</v>
      </c>
      <c r="B1928" s="248" t="s">
        <v>319</v>
      </c>
      <c r="C1928" s="248" t="str">
        <f t="shared" si="86"/>
        <v>Netrakona Barhatta</v>
      </c>
      <c r="D1928" s="366"/>
      <c r="E1928" s="366"/>
      <c r="F1928" s="366"/>
      <c r="G1928" s="366"/>
      <c r="H1928" s="366"/>
      <c r="I1928" s="366"/>
      <c r="J1928" s="366"/>
      <c r="K1928" s="366"/>
      <c r="L1928" s="366"/>
      <c r="M1928" s="366"/>
      <c r="N1928" s="366"/>
      <c r="O1928" s="366"/>
      <c r="P1928" s="366"/>
      <c r="Q1928" s="366"/>
      <c r="R1928" s="366"/>
      <c r="S1928" s="250"/>
      <c r="T1928" s="250"/>
      <c r="U1928" s="248" t="s">
        <v>60</v>
      </c>
      <c r="V1928" s="248" t="s">
        <v>319</v>
      </c>
      <c r="W1928" s="248" t="str">
        <f t="shared" si="87"/>
        <v>Netrakona Barhatta</v>
      </c>
      <c r="X1928" s="366"/>
      <c r="Y1928" s="366"/>
      <c r="Z1928" s="366"/>
      <c r="AA1928" s="366"/>
      <c r="AB1928" s="366"/>
      <c r="AC1928" s="366"/>
      <c r="AD1928" s="366"/>
      <c r="AE1928" s="366"/>
      <c r="AF1928" s="366"/>
      <c r="AG1928" s="366"/>
      <c r="AH1928" s="366"/>
      <c r="AI1928" s="366"/>
      <c r="AJ1928" s="366"/>
      <c r="AK1928" s="366"/>
      <c r="AL1928" s="366"/>
      <c r="AO1928" s="248" t="s">
        <v>60</v>
      </c>
      <c r="AP1928" s="248" t="s">
        <v>319</v>
      </c>
      <c r="AQ1928" s="248" t="str">
        <f t="shared" si="88"/>
        <v>Netrakona Barhatta</v>
      </c>
      <c r="AR1928" s="392"/>
      <c r="AS1928" s="392"/>
      <c r="AT1928" s="392"/>
      <c r="AU1928" s="392"/>
      <c r="AV1928" s="392"/>
      <c r="AW1928" s="392"/>
      <c r="AX1928" s="392"/>
      <c r="AY1928" s="392"/>
      <c r="AZ1928" s="392"/>
      <c r="BA1928" s="392"/>
      <c r="BB1928" s="392"/>
      <c r="BC1928" s="392"/>
      <c r="BD1928" s="392"/>
      <c r="BE1928" s="392"/>
      <c r="BF1928" s="392"/>
      <c r="BH1928" s="248" t="s">
        <v>60</v>
      </c>
      <c r="BI1928" s="248" t="s">
        <v>319</v>
      </c>
      <c r="BJ1928" s="248" t="str">
        <f t="shared" si="89"/>
        <v>Netrakona Barhatta</v>
      </c>
      <c r="BK1928" s="392"/>
      <c r="BL1928" s="392"/>
      <c r="BM1928" s="392"/>
      <c r="BN1928" s="392"/>
      <c r="BO1928" s="392"/>
      <c r="BP1928" s="392"/>
      <c r="BQ1928" s="392"/>
      <c r="BR1928" s="392"/>
      <c r="BS1928" s="392"/>
      <c r="BT1928" s="392"/>
      <c r="BU1928" s="392"/>
      <c r="BV1928" s="392"/>
      <c r="BW1928" s="392"/>
      <c r="BX1928" s="392"/>
      <c r="BY1928" s="392"/>
      <c r="CA1928" s="248" t="s">
        <v>60</v>
      </c>
      <c r="CB1928" s="248" t="s">
        <v>319</v>
      </c>
      <c r="CC1928" s="248" t="str">
        <f t="shared" si="90"/>
        <v>Netrakona Barhatta</v>
      </c>
      <c r="CD1928" s="395"/>
      <c r="CE1928" s="395"/>
      <c r="CF1928" s="395"/>
      <c r="CG1928" s="395"/>
      <c r="CH1928" s="395"/>
      <c r="CI1928" s="395"/>
      <c r="CJ1928" s="395"/>
      <c r="CK1928" s="395"/>
      <c r="CN1928" s="248" t="s">
        <v>60</v>
      </c>
      <c r="CO1928" s="248" t="s">
        <v>319</v>
      </c>
      <c r="CP1928" s="248" t="str">
        <f t="shared" si="91"/>
        <v>Netrakona Barhatta</v>
      </c>
      <c r="CQ1928" s="395"/>
      <c r="CR1928" s="395"/>
      <c r="CS1928" s="395"/>
      <c r="CT1928" s="395"/>
      <c r="CU1928" s="395"/>
      <c r="CV1928" s="395"/>
      <c r="CW1928" s="395"/>
      <c r="CX1928" s="395"/>
      <c r="CZ1928" s="248" t="s">
        <v>60</v>
      </c>
      <c r="DA1928" s="248" t="s">
        <v>319</v>
      </c>
      <c r="DB1928" s="248" t="str">
        <f t="shared" si="84"/>
        <v>Netrakona Barhatta</v>
      </c>
      <c r="DC1928" s="365"/>
      <c r="DD1928"/>
      <c r="DE1928" s="248" t="s">
        <v>60</v>
      </c>
      <c r="DF1928" s="248" t="s">
        <v>319</v>
      </c>
      <c r="DG1928" s="248" t="str">
        <f t="shared" si="85"/>
        <v>Netrakona Barhatta</v>
      </c>
      <c r="DH1928" s="365"/>
      <c r="DI1928"/>
      <c r="DJ1928" s="248" t="s">
        <v>60</v>
      </c>
      <c r="DK1928" s="248" t="s">
        <v>319</v>
      </c>
      <c r="DL1928" s="248" t="str">
        <f t="shared" si="82"/>
        <v>Netrakona Barhatta</v>
      </c>
      <c r="DM1928" s="365">
        <v>9</v>
      </c>
      <c r="DN1928"/>
      <c r="DO1928" s="248" t="s">
        <v>60</v>
      </c>
      <c r="DP1928" s="248" t="s">
        <v>319</v>
      </c>
      <c r="DQ1928" s="248" t="str">
        <f t="shared" si="83"/>
        <v>Netrakona Barhatta</v>
      </c>
      <c r="DR1928" s="365">
        <v>10</v>
      </c>
    </row>
    <row r="1929" spans="1:122" ht="15" hidden="1" x14ac:dyDescent="0.25">
      <c r="A1929" s="248" t="s">
        <v>60</v>
      </c>
      <c r="B1929" s="248" t="s">
        <v>320</v>
      </c>
      <c r="C1929" s="248" t="str">
        <f t="shared" si="86"/>
        <v>Netrakona Durgapur</v>
      </c>
      <c r="D1929" s="366"/>
      <c r="E1929" s="366"/>
      <c r="F1929" s="366"/>
      <c r="G1929" s="366"/>
      <c r="H1929" s="366"/>
      <c r="I1929" s="366"/>
      <c r="J1929" s="366"/>
      <c r="K1929" s="366"/>
      <c r="L1929" s="366"/>
      <c r="M1929" s="366"/>
      <c r="N1929" s="366"/>
      <c r="O1929" s="366"/>
      <c r="P1929" s="366"/>
      <c r="Q1929" s="366"/>
      <c r="R1929" s="366"/>
      <c r="S1929" s="250"/>
      <c r="T1929" s="250"/>
      <c r="U1929" s="248" t="s">
        <v>60</v>
      </c>
      <c r="V1929" s="248" t="s">
        <v>320</v>
      </c>
      <c r="W1929" s="248" t="str">
        <f t="shared" si="87"/>
        <v>Netrakona Durgapur</v>
      </c>
      <c r="X1929" s="366"/>
      <c r="Y1929" s="366"/>
      <c r="Z1929" s="366"/>
      <c r="AA1929" s="366"/>
      <c r="AB1929" s="366"/>
      <c r="AC1929" s="366"/>
      <c r="AD1929" s="366"/>
      <c r="AE1929" s="366"/>
      <c r="AF1929" s="366"/>
      <c r="AG1929" s="366"/>
      <c r="AH1929" s="366"/>
      <c r="AI1929" s="366"/>
      <c r="AJ1929" s="366"/>
      <c r="AK1929" s="366"/>
      <c r="AL1929" s="366"/>
      <c r="AO1929" s="248" t="s">
        <v>60</v>
      </c>
      <c r="AP1929" s="248" t="s">
        <v>320</v>
      </c>
      <c r="AQ1929" s="248" t="str">
        <f t="shared" si="88"/>
        <v>Netrakona Durgapur</v>
      </c>
      <c r="AR1929" s="392"/>
      <c r="AS1929" s="392"/>
      <c r="AT1929" s="392"/>
      <c r="AU1929" s="392"/>
      <c r="AV1929" s="392"/>
      <c r="AW1929" s="392"/>
      <c r="AX1929" s="392"/>
      <c r="AY1929" s="392"/>
      <c r="AZ1929" s="392"/>
      <c r="BA1929" s="392"/>
      <c r="BB1929" s="392"/>
      <c r="BC1929" s="392"/>
      <c r="BD1929" s="392"/>
      <c r="BE1929" s="392"/>
      <c r="BF1929" s="392"/>
      <c r="BH1929" s="248" t="s">
        <v>60</v>
      </c>
      <c r="BI1929" s="248" t="s">
        <v>320</v>
      </c>
      <c r="BJ1929" s="248" t="str">
        <f t="shared" si="89"/>
        <v>Netrakona Durgapur</v>
      </c>
      <c r="BK1929" s="392"/>
      <c r="BL1929" s="392"/>
      <c r="BM1929" s="392"/>
      <c r="BN1929" s="392"/>
      <c r="BO1929" s="392"/>
      <c r="BP1929" s="392"/>
      <c r="BQ1929" s="392"/>
      <c r="BR1929" s="392"/>
      <c r="BS1929" s="392"/>
      <c r="BT1929" s="392"/>
      <c r="BU1929" s="392"/>
      <c r="BV1929" s="392"/>
      <c r="BW1929" s="392"/>
      <c r="BX1929" s="392"/>
      <c r="BY1929" s="392"/>
      <c r="CA1929" s="248" t="s">
        <v>60</v>
      </c>
      <c r="CB1929" s="248" t="s">
        <v>320</v>
      </c>
      <c r="CC1929" s="248" t="str">
        <f t="shared" si="90"/>
        <v>Netrakona Durgapur</v>
      </c>
      <c r="CD1929" s="395"/>
      <c r="CE1929" s="395"/>
      <c r="CF1929" s="395"/>
      <c r="CG1929" s="395"/>
      <c r="CH1929" s="395"/>
      <c r="CI1929" s="395"/>
      <c r="CJ1929" s="395"/>
      <c r="CK1929" s="395"/>
      <c r="CN1929" s="248" t="s">
        <v>60</v>
      </c>
      <c r="CO1929" s="248" t="s">
        <v>320</v>
      </c>
      <c r="CP1929" s="248" t="str">
        <f t="shared" si="91"/>
        <v>Netrakona Durgapur</v>
      </c>
      <c r="CQ1929" s="395"/>
      <c r="CR1929" s="395"/>
      <c r="CS1929" s="395"/>
      <c r="CT1929" s="395"/>
      <c r="CU1929" s="395"/>
      <c r="CV1929" s="395"/>
      <c r="CW1929" s="395"/>
      <c r="CX1929" s="395"/>
      <c r="CZ1929" s="248" t="s">
        <v>60</v>
      </c>
      <c r="DA1929" s="248" t="s">
        <v>320</v>
      </c>
      <c r="DB1929" s="248" t="str">
        <f t="shared" si="84"/>
        <v>Netrakona Durgapur</v>
      </c>
      <c r="DC1929" s="365"/>
      <c r="DD1929"/>
      <c r="DE1929" s="248" t="s">
        <v>60</v>
      </c>
      <c r="DF1929" s="248" t="s">
        <v>320</v>
      </c>
      <c r="DG1929" s="248" t="str">
        <f t="shared" si="85"/>
        <v>Netrakona Durgapur</v>
      </c>
      <c r="DH1929" s="365"/>
      <c r="DI1929"/>
      <c r="DJ1929" s="248" t="s">
        <v>60</v>
      </c>
      <c r="DK1929" s="248" t="s">
        <v>320</v>
      </c>
      <c r="DL1929" s="248" t="str">
        <f t="shared" si="82"/>
        <v>Netrakona Durgapur</v>
      </c>
      <c r="DM1929" s="365">
        <v>8</v>
      </c>
      <c r="DN1929"/>
      <c r="DO1929" s="248" t="s">
        <v>60</v>
      </c>
      <c r="DP1929" s="248" t="s">
        <v>320</v>
      </c>
      <c r="DQ1929" s="248" t="str">
        <f t="shared" si="83"/>
        <v>Netrakona Durgapur</v>
      </c>
      <c r="DR1929" s="365">
        <v>6</v>
      </c>
    </row>
    <row r="1930" spans="1:122" ht="15" hidden="1" x14ac:dyDescent="0.25">
      <c r="A1930" s="248" t="s">
        <v>60</v>
      </c>
      <c r="B1930" s="248" t="s">
        <v>321</v>
      </c>
      <c r="C1930" s="248" t="str">
        <f t="shared" si="86"/>
        <v>Netrakona Kalmakanda</v>
      </c>
      <c r="D1930" s="366"/>
      <c r="E1930" s="366"/>
      <c r="F1930" s="366"/>
      <c r="G1930" s="366"/>
      <c r="H1930" s="366"/>
      <c r="I1930" s="366"/>
      <c r="J1930" s="366"/>
      <c r="K1930" s="366"/>
      <c r="L1930" s="366"/>
      <c r="M1930" s="366"/>
      <c r="N1930" s="366"/>
      <c r="O1930" s="366"/>
      <c r="P1930" s="366"/>
      <c r="Q1930" s="366"/>
      <c r="R1930" s="366"/>
      <c r="S1930" s="250"/>
      <c r="T1930" s="250"/>
      <c r="U1930" s="248" t="s">
        <v>60</v>
      </c>
      <c r="V1930" s="248" t="s">
        <v>321</v>
      </c>
      <c r="W1930" s="248" t="str">
        <f t="shared" si="87"/>
        <v>Netrakona Kalmakanda</v>
      </c>
      <c r="X1930" s="366"/>
      <c r="Y1930" s="366"/>
      <c r="Z1930" s="366"/>
      <c r="AA1930" s="366"/>
      <c r="AB1930" s="366"/>
      <c r="AC1930" s="366"/>
      <c r="AD1930" s="366"/>
      <c r="AE1930" s="366"/>
      <c r="AF1930" s="366"/>
      <c r="AG1930" s="366"/>
      <c r="AH1930" s="366"/>
      <c r="AI1930" s="366"/>
      <c r="AJ1930" s="366"/>
      <c r="AK1930" s="366"/>
      <c r="AL1930" s="366"/>
      <c r="AO1930" s="248" t="s">
        <v>60</v>
      </c>
      <c r="AP1930" s="248" t="s">
        <v>321</v>
      </c>
      <c r="AQ1930" s="248" t="str">
        <f t="shared" si="88"/>
        <v>Netrakona Kalmakanda</v>
      </c>
      <c r="AR1930" s="392"/>
      <c r="AS1930" s="392"/>
      <c r="AT1930" s="392"/>
      <c r="AU1930" s="392"/>
      <c r="AV1930" s="392"/>
      <c r="AW1930" s="392"/>
      <c r="AX1930" s="392"/>
      <c r="AY1930" s="392"/>
      <c r="AZ1930" s="392"/>
      <c r="BA1930" s="392"/>
      <c r="BB1930" s="392"/>
      <c r="BC1930" s="392"/>
      <c r="BD1930" s="392"/>
      <c r="BE1930" s="392"/>
      <c r="BF1930" s="392"/>
      <c r="BH1930" s="248" t="s">
        <v>60</v>
      </c>
      <c r="BI1930" s="248" t="s">
        <v>321</v>
      </c>
      <c r="BJ1930" s="248" t="str">
        <f t="shared" si="89"/>
        <v>Netrakona Kalmakanda</v>
      </c>
      <c r="BK1930" s="392"/>
      <c r="BL1930" s="392"/>
      <c r="BM1930" s="392"/>
      <c r="BN1930" s="392"/>
      <c r="BO1930" s="392"/>
      <c r="BP1930" s="392"/>
      <c r="BQ1930" s="392"/>
      <c r="BR1930" s="392"/>
      <c r="BS1930" s="392"/>
      <c r="BT1930" s="392"/>
      <c r="BU1930" s="392"/>
      <c r="BV1930" s="392"/>
      <c r="BW1930" s="392"/>
      <c r="BX1930" s="392"/>
      <c r="BY1930" s="392"/>
      <c r="CA1930" s="248" t="s">
        <v>60</v>
      </c>
      <c r="CB1930" s="248" t="s">
        <v>321</v>
      </c>
      <c r="CC1930" s="248" t="str">
        <f t="shared" si="90"/>
        <v>Netrakona Kalmakanda</v>
      </c>
      <c r="CD1930" s="395"/>
      <c r="CE1930" s="395"/>
      <c r="CF1930" s="395"/>
      <c r="CG1930" s="395"/>
      <c r="CH1930" s="395"/>
      <c r="CI1930" s="395"/>
      <c r="CJ1930" s="395"/>
      <c r="CK1930" s="395"/>
      <c r="CN1930" s="248" t="s">
        <v>60</v>
      </c>
      <c r="CO1930" s="248" t="s">
        <v>321</v>
      </c>
      <c r="CP1930" s="248" t="str">
        <f t="shared" si="91"/>
        <v>Netrakona Kalmakanda</v>
      </c>
      <c r="CQ1930" s="395"/>
      <c r="CR1930" s="395"/>
      <c r="CS1930" s="395"/>
      <c r="CT1930" s="395"/>
      <c r="CU1930" s="395"/>
      <c r="CV1930" s="395"/>
      <c r="CW1930" s="395"/>
      <c r="CX1930" s="395"/>
      <c r="CZ1930" s="248" t="s">
        <v>60</v>
      </c>
      <c r="DA1930" s="248" t="s">
        <v>321</v>
      </c>
      <c r="DB1930" s="248" t="str">
        <f t="shared" si="84"/>
        <v>Netrakona Kalmakanda</v>
      </c>
      <c r="DC1930" s="365"/>
      <c r="DD1930"/>
      <c r="DE1930" s="248" t="s">
        <v>60</v>
      </c>
      <c r="DF1930" s="248" t="s">
        <v>321</v>
      </c>
      <c r="DG1930" s="248" t="str">
        <f t="shared" si="85"/>
        <v>Netrakona Kalmakanda</v>
      </c>
      <c r="DH1930" s="365"/>
      <c r="DI1930"/>
      <c r="DJ1930" s="248" t="s">
        <v>60</v>
      </c>
      <c r="DK1930" s="248" t="s">
        <v>321</v>
      </c>
      <c r="DL1930" s="248" t="str">
        <f t="shared" si="82"/>
        <v>Netrakona Kalmakanda</v>
      </c>
      <c r="DM1930" s="365">
        <v>16</v>
      </c>
      <c r="DN1930"/>
      <c r="DO1930" s="248" t="s">
        <v>60</v>
      </c>
      <c r="DP1930" s="248" t="s">
        <v>321</v>
      </c>
      <c r="DQ1930" s="248" t="str">
        <f t="shared" si="83"/>
        <v>Netrakona Kalmakanda</v>
      </c>
      <c r="DR1930" s="365">
        <v>18</v>
      </c>
    </row>
    <row r="1931" spans="1:122" ht="15" hidden="1" x14ac:dyDescent="0.25">
      <c r="A1931" s="248" t="s">
        <v>60</v>
      </c>
      <c r="B1931" s="248" t="s">
        <v>322</v>
      </c>
      <c r="C1931" s="248" t="str">
        <f t="shared" si="86"/>
        <v>Netrakona Kendua-1</v>
      </c>
      <c r="D1931" s="366"/>
      <c r="E1931" s="366"/>
      <c r="F1931" s="366"/>
      <c r="G1931" s="366"/>
      <c r="H1931" s="366"/>
      <c r="I1931" s="366"/>
      <c r="J1931" s="366"/>
      <c r="K1931" s="366"/>
      <c r="L1931" s="366"/>
      <c r="M1931" s="366"/>
      <c r="N1931" s="366"/>
      <c r="O1931" s="366"/>
      <c r="P1931" s="366"/>
      <c r="Q1931" s="366"/>
      <c r="R1931" s="366"/>
      <c r="S1931" s="250"/>
      <c r="T1931" s="250"/>
      <c r="U1931" s="248" t="s">
        <v>60</v>
      </c>
      <c r="V1931" s="248" t="s">
        <v>322</v>
      </c>
      <c r="W1931" s="248" t="str">
        <f t="shared" si="87"/>
        <v>Netrakona Kendua-1</v>
      </c>
      <c r="X1931" s="366"/>
      <c r="Y1931" s="366"/>
      <c r="Z1931" s="366"/>
      <c r="AA1931" s="366"/>
      <c r="AB1931" s="366"/>
      <c r="AC1931" s="366"/>
      <c r="AD1931" s="366"/>
      <c r="AE1931" s="366"/>
      <c r="AF1931" s="366"/>
      <c r="AG1931" s="366"/>
      <c r="AH1931" s="366"/>
      <c r="AI1931" s="366"/>
      <c r="AJ1931" s="366"/>
      <c r="AK1931" s="366"/>
      <c r="AL1931" s="366"/>
      <c r="AO1931" s="248" t="s">
        <v>60</v>
      </c>
      <c r="AP1931" s="248" t="s">
        <v>322</v>
      </c>
      <c r="AQ1931" s="248" t="str">
        <f t="shared" si="88"/>
        <v>Netrakona Kendua-1</v>
      </c>
      <c r="AR1931" s="392"/>
      <c r="AS1931" s="392"/>
      <c r="AT1931" s="392"/>
      <c r="AU1931" s="392"/>
      <c r="AV1931" s="392"/>
      <c r="AW1931" s="392"/>
      <c r="AX1931" s="392"/>
      <c r="AY1931" s="392"/>
      <c r="AZ1931" s="392"/>
      <c r="BA1931" s="392"/>
      <c r="BB1931" s="392"/>
      <c r="BC1931" s="392"/>
      <c r="BD1931" s="392"/>
      <c r="BE1931" s="392"/>
      <c r="BF1931" s="392"/>
      <c r="BH1931" s="248" t="s">
        <v>60</v>
      </c>
      <c r="BI1931" s="248" t="s">
        <v>322</v>
      </c>
      <c r="BJ1931" s="248" t="str">
        <f t="shared" si="89"/>
        <v>Netrakona Kendua-1</v>
      </c>
      <c r="BK1931" s="392"/>
      <c r="BL1931" s="392"/>
      <c r="BM1931" s="392"/>
      <c r="BN1931" s="392"/>
      <c r="BO1931" s="392"/>
      <c r="BP1931" s="392"/>
      <c r="BQ1931" s="392"/>
      <c r="BR1931" s="392"/>
      <c r="BS1931" s="392"/>
      <c r="BT1931" s="392"/>
      <c r="BU1931" s="392"/>
      <c r="BV1931" s="392"/>
      <c r="BW1931" s="392"/>
      <c r="BX1931" s="392"/>
      <c r="BY1931" s="392"/>
      <c r="CA1931" s="248" t="s">
        <v>60</v>
      </c>
      <c r="CB1931" s="248" t="s">
        <v>322</v>
      </c>
      <c r="CC1931" s="248" t="str">
        <f t="shared" si="90"/>
        <v>Netrakona Kendua-1</v>
      </c>
      <c r="CD1931" s="395"/>
      <c r="CE1931" s="395"/>
      <c r="CF1931" s="395"/>
      <c r="CG1931" s="395"/>
      <c r="CH1931" s="395"/>
      <c r="CI1931" s="395"/>
      <c r="CJ1931" s="395"/>
      <c r="CK1931" s="395"/>
      <c r="CN1931" s="248" t="s">
        <v>60</v>
      </c>
      <c r="CO1931" s="248" t="s">
        <v>322</v>
      </c>
      <c r="CP1931" s="248" t="str">
        <f t="shared" si="91"/>
        <v>Netrakona Kendua-1</v>
      </c>
      <c r="CQ1931" s="395"/>
      <c r="CR1931" s="395"/>
      <c r="CS1931" s="395"/>
      <c r="CT1931" s="395"/>
      <c r="CU1931" s="395"/>
      <c r="CV1931" s="395"/>
      <c r="CW1931" s="395"/>
      <c r="CX1931" s="395"/>
      <c r="CZ1931" s="248" t="s">
        <v>60</v>
      </c>
      <c r="DA1931" s="248" t="s">
        <v>322</v>
      </c>
      <c r="DB1931" s="248" t="str">
        <f t="shared" si="84"/>
        <v>Netrakona Kendua-1</v>
      </c>
      <c r="DC1931" s="365"/>
      <c r="DD1931"/>
      <c r="DE1931" s="248" t="s">
        <v>60</v>
      </c>
      <c r="DF1931" s="248" t="s">
        <v>322</v>
      </c>
      <c r="DG1931" s="248" t="str">
        <f t="shared" si="85"/>
        <v>Netrakona Kendua-1</v>
      </c>
      <c r="DH1931" s="365"/>
      <c r="DI1931"/>
      <c r="DJ1931" s="248" t="s">
        <v>60</v>
      </c>
      <c r="DK1931" s="248" t="s">
        <v>322</v>
      </c>
      <c r="DL1931" s="248" t="str">
        <f t="shared" si="82"/>
        <v>Netrakona Kendua-1</v>
      </c>
      <c r="DM1931" s="365">
        <v>16</v>
      </c>
      <c r="DN1931"/>
      <c r="DO1931" s="248" t="s">
        <v>60</v>
      </c>
      <c r="DP1931" s="248" t="s">
        <v>322</v>
      </c>
      <c r="DQ1931" s="248" t="str">
        <f t="shared" si="83"/>
        <v>Netrakona Kendua-1</v>
      </c>
      <c r="DR1931" s="365">
        <v>20</v>
      </c>
    </row>
    <row r="1932" spans="1:122" ht="15" hidden="1" x14ac:dyDescent="0.25">
      <c r="A1932" s="248" t="s">
        <v>60</v>
      </c>
      <c r="B1932" s="248" t="s">
        <v>323</v>
      </c>
      <c r="C1932" s="248" t="str">
        <f t="shared" si="86"/>
        <v>Netrakona Kendua-2</v>
      </c>
      <c r="D1932" s="366"/>
      <c r="E1932" s="366"/>
      <c r="F1932" s="366"/>
      <c r="G1932" s="366"/>
      <c r="H1932" s="366"/>
      <c r="I1932" s="366"/>
      <c r="J1932" s="366"/>
      <c r="K1932" s="366"/>
      <c r="L1932" s="366"/>
      <c r="M1932" s="366"/>
      <c r="N1932" s="366"/>
      <c r="O1932" s="366"/>
      <c r="P1932" s="366"/>
      <c r="Q1932" s="366"/>
      <c r="R1932" s="366"/>
      <c r="S1932" s="250"/>
      <c r="T1932" s="250"/>
      <c r="U1932" s="248" t="s">
        <v>60</v>
      </c>
      <c r="V1932" s="248" t="s">
        <v>323</v>
      </c>
      <c r="W1932" s="248" t="str">
        <f t="shared" si="87"/>
        <v>Netrakona Kendua-2</v>
      </c>
      <c r="X1932" s="366"/>
      <c r="Y1932" s="366"/>
      <c r="Z1932" s="366"/>
      <c r="AA1932" s="366"/>
      <c r="AB1932" s="366"/>
      <c r="AC1932" s="366"/>
      <c r="AD1932" s="366"/>
      <c r="AE1932" s="366"/>
      <c r="AF1932" s="366"/>
      <c r="AG1932" s="366"/>
      <c r="AH1932" s="366"/>
      <c r="AI1932" s="366"/>
      <c r="AJ1932" s="366"/>
      <c r="AK1932" s="366"/>
      <c r="AL1932" s="366"/>
      <c r="AO1932" s="248" t="s">
        <v>60</v>
      </c>
      <c r="AP1932" s="248" t="s">
        <v>323</v>
      </c>
      <c r="AQ1932" s="248" t="str">
        <f t="shared" si="88"/>
        <v>Netrakona Kendua-2</v>
      </c>
      <c r="AR1932" s="392"/>
      <c r="AS1932" s="392"/>
      <c r="AT1932" s="392"/>
      <c r="AU1932" s="392"/>
      <c r="AV1932" s="392"/>
      <c r="AW1932" s="392"/>
      <c r="AX1932" s="392"/>
      <c r="AY1932" s="392"/>
      <c r="AZ1932" s="392"/>
      <c r="BA1932" s="392"/>
      <c r="BB1932" s="392"/>
      <c r="BC1932" s="392"/>
      <c r="BD1932" s="392"/>
      <c r="BE1932" s="392"/>
      <c r="BF1932" s="392"/>
      <c r="BH1932" s="248" t="s">
        <v>60</v>
      </c>
      <c r="BI1932" s="248" t="s">
        <v>323</v>
      </c>
      <c r="BJ1932" s="248" t="str">
        <f t="shared" si="89"/>
        <v>Netrakona Kendua-2</v>
      </c>
      <c r="BK1932" s="392"/>
      <c r="BL1932" s="392"/>
      <c r="BM1932" s="392"/>
      <c r="BN1932" s="392"/>
      <c r="BO1932" s="392"/>
      <c r="BP1932" s="392"/>
      <c r="BQ1932" s="392"/>
      <c r="BR1932" s="392"/>
      <c r="BS1932" s="392"/>
      <c r="BT1932" s="392"/>
      <c r="BU1932" s="392"/>
      <c r="BV1932" s="392"/>
      <c r="BW1932" s="392"/>
      <c r="BX1932" s="392"/>
      <c r="BY1932" s="392"/>
      <c r="CA1932" s="248" t="s">
        <v>60</v>
      </c>
      <c r="CB1932" s="248" t="s">
        <v>323</v>
      </c>
      <c r="CC1932" s="248" t="str">
        <f t="shared" si="90"/>
        <v>Netrakona Kendua-2</v>
      </c>
      <c r="CD1932" s="395"/>
      <c r="CE1932" s="395"/>
      <c r="CF1932" s="395"/>
      <c r="CG1932" s="395"/>
      <c r="CH1932" s="395"/>
      <c r="CI1932" s="395"/>
      <c r="CJ1932" s="395"/>
      <c r="CK1932" s="395"/>
      <c r="CN1932" s="248" t="s">
        <v>60</v>
      </c>
      <c r="CO1932" s="248" t="s">
        <v>323</v>
      </c>
      <c r="CP1932" s="248" t="str">
        <f t="shared" si="91"/>
        <v>Netrakona Kendua-2</v>
      </c>
      <c r="CQ1932" s="395"/>
      <c r="CR1932" s="395"/>
      <c r="CS1932" s="395"/>
      <c r="CT1932" s="395"/>
      <c r="CU1932" s="395"/>
      <c r="CV1932" s="395"/>
      <c r="CW1932" s="395"/>
      <c r="CX1932" s="395"/>
      <c r="CZ1932" s="248" t="s">
        <v>60</v>
      </c>
      <c r="DA1932" s="248" t="s">
        <v>323</v>
      </c>
      <c r="DB1932" s="248" t="str">
        <f t="shared" si="84"/>
        <v>Netrakona Kendua-2</v>
      </c>
      <c r="DC1932" s="365"/>
      <c r="DD1932"/>
      <c r="DE1932" s="248" t="s">
        <v>60</v>
      </c>
      <c r="DF1932" s="248" t="s">
        <v>323</v>
      </c>
      <c r="DG1932" s="248" t="str">
        <f t="shared" si="85"/>
        <v>Netrakona Kendua-2</v>
      </c>
      <c r="DH1932" s="365"/>
      <c r="DI1932"/>
      <c r="DJ1932" s="248" t="s">
        <v>60</v>
      </c>
      <c r="DK1932" s="248" t="s">
        <v>323</v>
      </c>
      <c r="DL1932" s="248" t="str">
        <f t="shared" si="82"/>
        <v>Netrakona Kendua-2</v>
      </c>
      <c r="DM1932" s="365">
        <v>3</v>
      </c>
      <c r="DN1932"/>
      <c r="DO1932" s="248" t="s">
        <v>60</v>
      </c>
      <c r="DP1932" s="248" t="s">
        <v>323</v>
      </c>
      <c r="DQ1932" s="248" t="str">
        <f t="shared" si="83"/>
        <v>Netrakona Kendua-2</v>
      </c>
      <c r="DR1932" s="365">
        <v>4</v>
      </c>
    </row>
    <row r="1933" spans="1:122" ht="15" hidden="1" x14ac:dyDescent="0.25">
      <c r="A1933" s="248" t="s">
        <v>60</v>
      </c>
      <c r="B1933" s="248" t="s">
        <v>324</v>
      </c>
      <c r="C1933" s="248" t="str">
        <f t="shared" si="86"/>
        <v>Netrakona Khaliajuri</v>
      </c>
      <c r="D1933" s="366"/>
      <c r="E1933" s="366"/>
      <c r="F1933" s="366"/>
      <c r="G1933" s="366"/>
      <c r="H1933" s="366"/>
      <c r="I1933" s="366"/>
      <c r="J1933" s="366"/>
      <c r="K1933" s="366"/>
      <c r="L1933" s="366"/>
      <c r="M1933" s="366"/>
      <c r="N1933" s="366"/>
      <c r="O1933" s="366"/>
      <c r="P1933" s="366"/>
      <c r="Q1933" s="366"/>
      <c r="R1933" s="366"/>
      <c r="S1933" s="250"/>
      <c r="T1933" s="250"/>
      <c r="U1933" s="248" t="s">
        <v>60</v>
      </c>
      <c r="V1933" s="248" t="s">
        <v>324</v>
      </c>
      <c r="W1933" s="248" t="str">
        <f t="shared" si="87"/>
        <v>Netrakona Khaliajuri</v>
      </c>
      <c r="X1933" s="366"/>
      <c r="Y1933" s="366"/>
      <c r="Z1933" s="366"/>
      <c r="AA1933" s="366"/>
      <c r="AB1933" s="366"/>
      <c r="AC1933" s="366"/>
      <c r="AD1933" s="366"/>
      <c r="AE1933" s="366"/>
      <c r="AF1933" s="366"/>
      <c r="AG1933" s="366"/>
      <c r="AH1933" s="366"/>
      <c r="AI1933" s="366"/>
      <c r="AJ1933" s="366"/>
      <c r="AK1933" s="366"/>
      <c r="AL1933" s="366"/>
      <c r="AO1933" s="248" t="s">
        <v>60</v>
      </c>
      <c r="AP1933" s="248" t="s">
        <v>324</v>
      </c>
      <c r="AQ1933" s="248" t="str">
        <f t="shared" si="88"/>
        <v>Netrakona Khaliajuri</v>
      </c>
      <c r="AR1933" s="392"/>
      <c r="AS1933" s="392"/>
      <c r="AT1933" s="392"/>
      <c r="AU1933" s="392"/>
      <c r="AV1933" s="392"/>
      <c r="AW1933" s="392"/>
      <c r="AX1933" s="392"/>
      <c r="AY1933" s="392"/>
      <c r="AZ1933" s="392"/>
      <c r="BA1933" s="392"/>
      <c r="BB1933" s="392"/>
      <c r="BC1933" s="392"/>
      <c r="BD1933" s="392"/>
      <c r="BE1933" s="392"/>
      <c r="BF1933" s="392"/>
      <c r="BH1933" s="248" t="s">
        <v>60</v>
      </c>
      <c r="BI1933" s="248" t="s">
        <v>324</v>
      </c>
      <c r="BJ1933" s="248" t="str">
        <f t="shared" si="89"/>
        <v>Netrakona Khaliajuri</v>
      </c>
      <c r="BK1933" s="392"/>
      <c r="BL1933" s="392"/>
      <c r="BM1933" s="392"/>
      <c r="BN1933" s="392"/>
      <c r="BO1933" s="392"/>
      <c r="BP1933" s="392"/>
      <c r="BQ1933" s="392"/>
      <c r="BR1933" s="392"/>
      <c r="BS1933" s="392"/>
      <c r="BT1933" s="392"/>
      <c r="BU1933" s="392"/>
      <c r="BV1933" s="392"/>
      <c r="BW1933" s="392"/>
      <c r="BX1933" s="392"/>
      <c r="BY1933" s="392"/>
      <c r="CA1933" s="248" t="s">
        <v>60</v>
      </c>
      <c r="CB1933" s="248" t="s">
        <v>324</v>
      </c>
      <c r="CC1933" s="248" t="str">
        <f t="shared" si="90"/>
        <v>Netrakona Khaliajuri</v>
      </c>
      <c r="CD1933" s="395"/>
      <c r="CE1933" s="395"/>
      <c r="CF1933" s="395"/>
      <c r="CG1933" s="395"/>
      <c r="CH1933" s="395"/>
      <c r="CI1933" s="395"/>
      <c r="CJ1933" s="395"/>
      <c r="CK1933" s="395"/>
      <c r="CN1933" s="248" t="s">
        <v>60</v>
      </c>
      <c r="CO1933" s="248" t="s">
        <v>324</v>
      </c>
      <c r="CP1933" s="248" t="str">
        <f t="shared" si="91"/>
        <v>Netrakona Khaliajuri</v>
      </c>
      <c r="CQ1933" s="395"/>
      <c r="CR1933" s="395"/>
      <c r="CS1933" s="395"/>
      <c r="CT1933" s="395"/>
      <c r="CU1933" s="395"/>
      <c r="CV1933" s="395"/>
      <c r="CW1933" s="395"/>
      <c r="CX1933" s="395"/>
      <c r="CZ1933" s="248" t="s">
        <v>60</v>
      </c>
      <c r="DA1933" s="248" t="s">
        <v>324</v>
      </c>
      <c r="DB1933" s="248" t="str">
        <f t="shared" si="84"/>
        <v>Netrakona Khaliajuri</v>
      </c>
      <c r="DC1933" s="365"/>
      <c r="DD1933"/>
      <c r="DE1933" s="248" t="s">
        <v>60</v>
      </c>
      <c r="DF1933" s="248" t="s">
        <v>324</v>
      </c>
      <c r="DG1933" s="248" t="str">
        <f t="shared" si="85"/>
        <v>Netrakona Khaliajuri</v>
      </c>
      <c r="DH1933" s="365"/>
      <c r="DI1933"/>
      <c r="DJ1933" s="248" t="s">
        <v>60</v>
      </c>
      <c r="DK1933" s="248" t="s">
        <v>324</v>
      </c>
      <c r="DL1933" s="248" t="str">
        <f t="shared" si="82"/>
        <v>Netrakona Khaliajuri</v>
      </c>
      <c r="DM1933" s="365">
        <v>9</v>
      </c>
      <c r="DN1933"/>
      <c r="DO1933" s="248" t="s">
        <v>60</v>
      </c>
      <c r="DP1933" s="248" t="s">
        <v>324</v>
      </c>
      <c r="DQ1933" s="248" t="str">
        <f t="shared" si="83"/>
        <v>Netrakona Khaliajuri</v>
      </c>
      <c r="DR1933" s="365">
        <v>3</v>
      </c>
    </row>
    <row r="1934" spans="1:122" ht="15" hidden="1" x14ac:dyDescent="0.25">
      <c r="A1934" s="248" t="s">
        <v>60</v>
      </c>
      <c r="B1934" s="248" t="s">
        <v>325</v>
      </c>
      <c r="C1934" s="248" t="str">
        <f t="shared" si="86"/>
        <v>Netrakona Modan</v>
      </c>
      <c r="D1934" s="366"/>
      <c r="E1934" s="366"/>
      <c r="F1934" s="366"/>
      <c r="G1934" s="366"/>
      <c r="H1934" s="366"/>
      <c r="I1934" s="366"/>
      <c r="J1934" s="366"/>
      <c r="K1934" s="366"/>
      <c r="L1934" s="366"/>
      <c r="M1934" s="366"/>
      <c r="N1934" s="366"/>
      <c r="O1934" s="366"/>
      <c r="P1934" s="366"/>
      <c r="Q1934" s="366"/>
      <c r="R1934" s="366"/>
      <c r="S1934" s="250"/>
      <c r="T1934" s="250"/>
      <c r="U1934" s="248" t="s">
        <v>60</v>
      </c>
      <c r="V1934" s="248" t="s">
        <v>325</v>
      </c>
      <c r="W1934" s="248" t="str">
        <f t="shared" si="87"/>
        <v>Netrakona Modan</v>
      </c>
      <c r="X1934" s="366"/>
      <c r="Y1934" s="366"/>
      <c r="Z1934" s="366"/>
      <c r="AA1934" s="366"/>
      <c r="AB1934" s="366"/>
      <c r="AC1934" s="366"/>
      <c r="AD1934" s="366"/>
      <c r="AE1934" s="366"/>
      <c r="AF1934" s="366"/>
      <c r="AG1934" s="366"/>
      <c r="AH1934" s="366"/>
      <c r="AI1934" s="366"/>
      <c r="AJ1934" s="366"/>
      <c r="AK1934" s="366"/>
      <c r="AL1934" s="366"/>
      <c r="AO1934" s="248" t="s">
        <v>60</v>
      </c>
      <c r="AP1934" s="248" t="s">
        <v>325</v>
      </c>
      <c r="AQ1934" s="248" t="str">
        <f t="shared" si="88"/>
        <v>Netrakona Modan</v>
      </c>
      <c r="AR1934" s="392"/>
      <c r="AS1934" s="392"/>
      <c r="AT1934" s="392"/>
      <c r="AU1934" s="392"/>
      <c r="AV1934" s="392"/>
      <c r="AW1934" s="392"/>
      <c r="AX1934" s="392"/>
      <c r="AY1934" s="392"/>
      <c r="AZ1934" s="392"/>
      <c r="BA1934" s="392"/>
      <c r="BB1934" s="392"/>
      <c r="BC1934" s="392"/>
      <c r="BD1934" s="392"/>
      <c r="BE1934" s="392"/>
      <c r="BF1934" s="392"/>
      <c r="BH1934" s="248" t="s">
        <v>60</v>
      </c>
      <c r="BI1934" s="248" t="s">
        <v>325</v>
      </c>
      <c r="BJ1934" s="248" t="str">
        <f t="shared" si="89"/>
        <v>Netrakona Modan</v>
      </c>
      <c r="BK1934" s="392"/>
      <c r="BL1934" s="392"/>
      <c r="BM1934" s="392"/>
      <c r="BN1934" s="392"/>
      <c r="BO1934" s="392"/>
      <c r="BP1934" s="392"/>
      <c r="BQ1934" s="392"/>
      <c r="BR1934" s="392"/>
      <c r="BS1934" s="392"/>
      <c r="BT1934" s="392"/>
      <c r="BU1934" s="392"/>
      <c r="BV1934" s="392"/>
      <c r="BW1934" s="392"/>
      <c r="BX1934" s="392"/>
      <c r="BY1934" s="392"/>
      <c r="CA1934" s="248" t="s">
        <v>60</v>
      </c>
      <c r="CB1934" s="248" t="s">
        <v>325</v>
      </c>
      <c r="CC1934" s="248" t="str">
        <f t="shared" si="90"/>
        <v>Netrakona Modan</v>
      </c>
      <c r="CD1934" s="395"/>
      <c r="CE1934" s="395"/>
      <c r="CF1934" s="395"/>
      <c r="CG1934" s="395"/>
      <c r="CH1934" s="395"/>
      <c r="CI1934" s="395"/>
      <c r="CJ1934" s="395"/>
      <c r="CK1934" s="395"/>
      <c r="CN1934" s="248" t="s">
        <v>60</v>
      </c>
      <c r="CO1934" s="248" t="s">
        <v>325</v>
      </c>
      <c r="CP1934" s="248" t="str">
        <f t="shared" si="91"/>
        <v>Netrakona Modan</v>
      </c>
      <c r="CQ1934" s="395"/>
      <c r="CR1934" s="395"/>
      <c r="CS1934" s="395"/>
      <c r="CT1934" s="395"/>
      <c r="CU1934" s="395"/>
      <c r="CV1934" s="395"/>
      <c r="CW1934" s="395"/>
      <c r="CX1934" s="395"/>
      <c r="CZ1934" s="248" t="s">
        <v>60</v>
      </c>
      <c r="DA1934" s="248" t="s">
        <v>325</v>
      </c>
      <c r="DB1934" s="248" t="str">
        <f t="shared" si="84"/>
        <v>Netrakona Modan</v>
      </c>
      <c r="DC1934" s="365"/>
      <c r="DD1934"/>
      <c r="DE1934" s="248" t="s">
        <v>60</v>
      </c>
      <c r="DF1934" s="248" t="s">
        <v>325</v>
      </c>
      <c r="DG1934" s="248" t="str">
        <f t="shared" si="85"/>
        <v>Netrakona Modan</v>
      </c>
      <c r="DH1934" s="365"/>
      <c r="DI1934"/>
      <c r="DJ1934" s="248" t="s">
        <v>60</v>
      </c>
      <c r="DK1934" s="248" t="s">
        <v>325</v>
      </c>
      <c r="DL1934" s="248" t="str">
        <f t="shared" si="82"/>
        <v>Netrakona Modan</v>
      </c>
      <c r="DM1934" s="365">
        <v>11</v>
      </c>
      <c r="DN1934"/>
      <c r="DO1934" s="248" t="s">
        <v>60</v>
      </c>
      <c r="DP1934" s="248" t="s">
        <v>325</v>
      </c>
      <c r="DQ1934" s="248" t="str">
        <f t="shared" si="83"/>
        <v>Netrakona Modan</v>
      </c>
      <c r="DR1934" s="365">
        <v>11</v>
      </c>
    </row>
    <row r="1935" spans="1:122" ht="15" hidden="1" x14ac:dyDescent="0.25">
      <c r="A1935" s="248" t="s">
        <v>60</v>
      </c>
      <c r="B1935" s="248" t="s">
        <v>326</v>
      </c>
      <c r="C1935" s="248" t="str">
        <f t="shared" si="86"/>
        <v>Netrakona Mohanganj</v>
      </c>
      <c r="D1935" s="366"/>
      <c r="E1935" s="366"/>
      <c r="F1935" s="366"/>
      <c r="G1935" s="366"/>
      <c r="H1935" s="366"/>
      <c r="I1935" s="366"/>
      <c r="J1935" s="366"/>
      <c r="K1935" s="366"/>
      <c r="L1935" s="366"/>
      <c r="M1935" s="366"/>
      <c r="N1935" s="366"/>
      <c r="O1935" s="366"/>
      <c r="P1935" s="366"/>
      <c r="Q1935" s="366"/>
      <c r="R1935" s="366"/>
      <c r="S1935" s="250"/>
      <c r="T1935" s="250"/>
      <c r="U1935" s="248" t="s">
        <v>60</v>
      </c>
      <c r="V1935" s="248" t="s">
        <v>326</v>
      </c>
      <c r="W1935" s="248" t="str">
        <f t="shared" si="87"/>
        <v>Netrakona Mohanganj</v>
      </c>
      <c r="X1935" s="366"/>
      <c r="Y1935" s="366"/>
      <c r="Z1935" s="366"/>
      <c r="AA1935" s="366"/>
      <c r="AB1935" s="366"/>
      <c r="AC1935" s="366"/>
      <c r="AD1935" s="366"/>
      <c r="AE1935" s="366"/>
      <c r="AF1935" s="366"/>
      <c r="AG1935" s="366"/>
      <c r="AH1935" s="366"/>
      <c r="AI1935" s="366"/>
      <c r="AJ1935" s="366"/>
      <c r="AK1935" s="366"/>
      <c r="AL1935" s="366"/>
      <c r="AO1935" s="248" t="s">
        <v>60</v>
      </c>
      <c r="AP1935" s="248" t="s">
        <v>326</v>
      </c>
      <c r="AQ1935" s="248" t="str">
        <f t="shared" si="88"/>
        <v>Netrakona Mohanganj</v>
      </c>
      <c r="AR1935" s="392"/>
      <c r="AS1935" s="392"/>
      <c r="AT1935" s="392"/>
      <c r="AU1935" s="392"/>
      <c r="AV1935" s="392"/>
      <c r="AW1935" s="392"/>
      <c r="AX1935" s="392"/>
      <c r="AY1935" s="392"/>
      <c r="AZ1935" s="392"/>
      <c r="BA1935" s="392"/>
      <c r="BB1935" s="392"/>
      <c r="BC1935" s="392"/>
      <c r="BD1935" s="392"/>
      <c r="BE1935" s="392"/>
      <c r="BF1935" s="392"/>
      <c r="BH1935" s="248" t="s">
        <v>60</v>
      </c>
      <c r="BI1935" s="248" t="s">
        <v>326</v>
      </c>
      <c r="BJ1935" s="248" t="str">
        <f t="shared" si="89"/>
        <v>Netrakona Mohanganj</v>
      </c>
      <c r="BK1935" s="392"/>
      <c r="BL1935" s="392"/>
      <c r="BM1935" s="392"/>
      <c r="BN1935" s="392"/>
      <c r="BO1935" s="392"/>
      <c r="BP1935" s="392"/>
      <c r="BQ1935" s="392"/>
      <c r="BR1935" s="392"/>
      <c r="BS1935" s="392"/>
      <c r="BT1935" s="392"/>
      <c r="BU1935" s="392"/>
      <c r="BV1935" s="392"/>
      <c r="BW1935" s="392"/>
      <c r="BX1935" s="392"/>
      <c r="BY1935" s="392"/>
      <c r="CA1935" s="248" t="s">
        <v>60</v>
      </c>
      <c r="CB1935" s="248" t="s">
        <v>326</v>
      </c>
      <c r="CC1935" s="248" t="str">
        <f t="shared" si="90"/>
        <v>Netrakona Mohanganj</v>
      </c>
      <c r="CD1935" s="395"/>
      <c r="CE1935" s="395"/>
      <c r="CF1935" s="395"/>
      <c r="CG1935" s="395"/>
      <c r="CH1935" s="395"/>
      <c r="CI1935" s="395"/>
      <c r="CJ1935" s="395"/>
      <c r="CK1935" s="395"/>
      <c r="CN1935" s="248" t="s">
        <v>60</v>
      </c>
      <c r="CO1935" s="248" t="s">
        <v>326</v>
      </c>
      <c r="CP1935" s="248" t="str">
        <f t="shared" si="91"/>
        <v>Netrakona Mohanganj</v>
      </c>
      <c r="CQ1935" s="395"/>
      <c r="CR1935" s="395"/>
      <c r="CS1935" s="395"/>
      <c r="CT1935" s="395"/>
      <c r="CU1935" s="395"/>
      <c r="CV1935" s="395"/>
      <c r="CW1935" s="395"/>
      <c r="CX1935" s="395"/>
      <c r="CZ1935" s="248" t="s">
        <v>60</v>
      </c>
      <c r="DA1935" s="248" t="s">
        <v>326</v>
      </c>
      <c r="DB1935" s="248" t="str">
        <f t="shared" si="84"/>
        <v>Netrakona Mohanganj</v>
      </c>
      <c r="DC1935" s="365"/>
      <c r="DD1935"/>
      <c r="DE1935" s="248" t="s">
        <v>60</v>
      </c>
      <c r="DF1935" s="248" t="s">
        <v>326</v>
      </c>
      <c r="DG1935" s="248" t="str">
        <f t="shared" si="85"/>
        <v>Netrakona Mohanganj</v>
      </c>
      <c r="DH1935" s="365"/>
      <c r="DI1935"/>
      <c r="DJ1935" s="248" t="s">
        <v>60</v>
      </c>
      <c r="DK1935" s="248" t="s">
        <v>326</v>
      </c>
      <c r="DL1935" s="248" t="str">
        <f t="shared" si="82"/>
        <v>Netrakona Mohanganj</v>
      </c>
      <c r="DM1935" s="365">
        <v>8</v>
      </c>
      <c r="DN1935"/>
      <c r="DO1935" s="248" t="s">
        <v>60</v>
      </c>
      <c r="DP1935" s="248" t="s">
        <v>326</v>
      </c>
      <c r="DQ1935" s="248" t="str">
        <f t="shared" si="83"/>
        <v>Netrakona Mohanganj</v>
      </c>
      <c r="DR1935" s="365">
        <v>9</v>
      </c>
    </row>
    <row r="1936" spans="1:122" ht="15" hidden="1" x14ac:dyDescent="0.25">
      <c r="A1936" s="248" t="s">
        <v>60</v>
      </c>
      <c r="B1936" s="227" t="s">
        <v>327</v>
      </c>
      <c r="C1936" s="248" t="str">
        <f>A1936&amp;" "&amp;B1936</f>
        <v>Netrakona Netrakona Sadar</v>
      </c>
      <c r="D1936" s="366"/>
      <c r="E1936" s="366"/>
      <c r="F1936" s="366"/>
      <c r="G1936" s="366"/>
      <c r="H1936" s="366"/>
      <c r="I1936" s="366"/>
      <c r="J1936" s="366"/>
      <c r="K1936" s="366"/>
      <c r="L1936" s="366"/>
      <c r="M1936" s="366"/>
      <c r="N1936" s="366"/>
      <c r="O1936" s="366"/>
      <c r="P1936" s="366"/>
      <c r="Q1936" s="366"/>
      <c r="R1936" s="366"/>
      <c r="S1936" s="250"/>
      <c r="T1936" s="250"/>
      <c r="U1936" s="248" t="s">
        <v>60</v>
      </c>
      <c r="V1936" s="227" t="s">
        <v>327</v>
      </c>
      <c r="W1936" s="248" t="str">
        <f>U1936&amp;" "&amp;V1936</f>
        <v>Netrakona Netrakona Sadar</v>
      </c>
      <c r="X1936" s="366"/>
      <c r="Y1936" s="366"/>
      <c r="Z1936" s="366"/>
      <c r="AA1936" s="366"/>
      <c r="AB1936" s="366"/>
      <c r="AC1936" s="366"/>
      <c r="AD1936" s="366"/>
      <c r="AE1936" s="366"/>
      <c r="AF1936" s="366"/>
      <c r="AG1936" s="366"/>
      <c r="AH1936" s="366"/>
      <c r="AI1936" s="366"/>
      <c r="AJ1936" s="366"/>
      <c r="AK1936" s="366"/>
      <c r="AL1936" s="366"/>
      <c r="AO1936" s="248" t="s">
        <v>60</v>
      </c>
      <c r="AP1936" s="227" t="s">
        <v>327</v>
      </c>
      <c r="AQ1936" s="248" t="str">
        <f>AO1936&amp;" "&amp;AP1936</f>
        <v>Netrakona Netrakona Sadar</v>
      </c>
      <c r="AR1936" s="392"/>
      <c r="AS1936" s="392"/>
      <c r="AT1936" s="392"/>
      <c r="AU1936" s="392"/>
      <c r="AV1936" s="392"/>
      <c r="AW1936" s="392"/>
      <c r="AX1936" s="392"/>
      <c r="AY1936" s="392"/>
      <c r="AZ1936" s="392"/>
      <c r="BA1936" s="392"/>
      <c r="BB1936" s="392"/>
      <c r="BC1936" s="392"/>
      <c r="BD1936" s="392"/>
      <c r="BE1936" s="392"/>
      <c r="BF1936" s="392"/>
      <c r="BH1936" s="248" t="s">
        <v>60</v>
      </c>
      <c r="BI1936" s="227" t="s">
        <v>327</v>
      </c>
      <c r="BJ1936" s="248" t="str">
        <f>BH1936&amp;" "&amp;BI1936</f>
        <v>Netrakona Netrakona Sadar</v>
      </c>
      <c r="BK1936" s="392"/>
      <c r="BL1936" s="392"/>
      <c r="BM1936" s="392"/>
      <c r="BN1936" s="392"/>
      <c r="BO1936" s="392"/>
      <c r="BP1936" s="392"/>
      <c r="BQ1936" s="392"/>
      <c r="BR1936" s="392"/>
      <c r="BS1936" s="392"/>
      <c r="BT1936" s="392"/>
      <c r="BU1936" s="392"/>
      <c r="BV1936" s="392"/>
      <c r="BW1936" s="392"/>
      <c r="BX1936" s="392"/>
      <c r="BY1936" s="392"/>
      <c r="CA1936" s="248" t="s">
        <v>60</v>
      </c>
      <c r="CB1936" s="227" t="s">
        <v>327</v>
      </c>
      <c r="CC1936" s="248" t="str">
        <f>CA1936&amp;" "&amp;CB1936</f>
        <v>Netrakona Netrakona Sadar</v>
      </c>
      <c r="CD1936" s="395"/>
      <c r="CE1936" s="395"/>
      <c r="CF1936" s="395"/>
      <c r="CG1936" s="395"/>
      <c r="CH1936" s="395"/>
      <c r="CI1936" s="395"/>
      <c r="CJ1936" s="395"/>
      <c r="CK1936" s="395"/>
      <c r="CN1936" s="248" t="s">
        <v>60</v>
      </c>
      <c r="CO1936" s="227" t="s">
        <v>327</v>
      </c>
      <c r="CP1936" s="248" t="str">
        <f>CN1936&amp;" "&amp;CO1936</f>
        <v>Netrakona Netrakona Sadar</v>
      </c>
      <c r="CQ1936" s="395"/>
      <c r="CR1936" s="395"/>
      <c r="CS1936" s="395"/>
      <c r="CT1936" s="395"/>
      <c r="CU1936" s="395"/>
      <c r="CV1936" s="395"/>
      <c r="CW1936" s="395"/>
      <c r="CX1936" s="395"/>
      <c r="CZ1936" s="248" t="s">
        <v>60</v>
      </c>
      <c r="DA1936" s="227" t="s">
        <v>327</v>
      </c>
      <c r="DB1936" s="248" t="str">
        <f>CZ1936&amp;" "&amp;DA1936</f>
        <v>Netrakona Netrakona Sadar</v>
      </c>
      <c r="DC1936" s="365"/>
      <c r="DD1936"/>
      <c r="DE1936" s="248" t="s">
        <v>60</v>
      </c>
      <c r="DF1936" s="227" t="s">
        <v>327</v>
      </c>
      <c r="DG1936" s="248" t="str">
        <f>DE1936&amp;" "&amp;DF1936</f>
        <v>Netrakona Netrakona Sadar</v>
      </c>
      <c r="DH1936" s="365"/>
      <c r="DI1936"/>
      <c r="DJ1936" s="248" t="s">
        <v>60</v>
      </c>
      <c r="DK1936" s="227" t="s">
        <v>327</v>
      </c>
      <c r="DL1936" s="248" t="str">
        <f t="shared" si="82"/>
        <v>Netrakona Netrakona Sadar</v>
      </c>
      <c r="DM1936" s="365">
        <v>32</v>
      </c>
      <c r="DN1936"/>
      <c r="DO1936" s="248" t="s">
        <v>60</v>
      </c>
      <c r="DP1936" s="227" t="s">
        <v>327</v>
      </c>
      <c r="DQ1936" s="248" t="str">
        <f t="shared" si="83"/>
        <v>Netrakona Netrakona Sadar</v>
      </c>
      <c r="DR1936" s="365">
        <v>20</v>
      </c>
    </row>
    <row r="1937" spans="1:122" ht="15" hidden="1" x14ac:dyDescent="0.25">
      <c r="A1937" s="248" t="s">
        <v>60</v>
      </c>
      <c r="B1937" s="227" t="s">
        <v>86</v>
      </c>
      <c r="C1937" s="248" t="str">
        <f t="shared" si="86"/>
        <v>Netrakona Prison</v>
      </c>
      <c r="D1937" s="366"/>
      <c r="E1937" s="366"/>
      <c r="F1937" s="366"/>
      <c r="G1937" s="366"/>
      <c r="H1937" s="366"/>
      <c r="I1937" s="366"/>
      <c r="J1937" s="366"/>
      <c r="K1937" s="366"/>
      <c r="L1937" s="366"/>
      <c r="M1937" s="366"/>
      <c r="N1937" s="366"/>
      <c r="O1937" s="366"/>
      <c r="P1937" s="366"/>
      <c r="Q1937" s="366"/>
      <c r="R1937" s="366"/>
      <c r="S1937" s="250"/>
      <c r="T1937" s="250"/>
      <c r="U1937" s="248" t="s">
        <v>60</v>
      </c>
      <c r="V1937" s="227" t="s">
        <v>86</v>
      </c>
      <c r="W1937" s="248" t="str">
        <f t="shared" si="87"/>
        <v>Netrakona Prison</v>
      </c>
      <c r="X1937" s="366"/>
      <c r="Y1937" s="366"/>
      <c r="Z1937" s="366"/>
      <c r="AA1937" s="366"/>
      <c r="AB1937" s="366"/>
      <c r="AC1937" s="366"/>
      <c r="AD1937" s="366"/>
      <c r="AE1937" s="366"/>
      <c r="AF1937" s="366"/>
      <c r="AG1937" s="366"/>
      <c r="AH1937" s="366"/>
      <c r="AI1937" s="366"/>
      <c r="AJ1937" s="366"/>
      <c r="AK1937" s="366"/>
      <c r="AL1937" s="366"/>
      <c r="AO1937" s="248" t="s">
        <v>60</v>
      </c>
      <c r="AP1937" s="227" t="s">
        <v>86</v>
      </c>
      <c r="AQ1937" s="248" t="str">
        <f t="shared" si="88"/>
        <v>Netrakona Prison</v>
      </c>
      <c r="AR1937" s="392"/>
      <c r="AS1937" s="392"/>
      <c r="AT1937" s="392"/>
      <c r="AU1937" s="392"/>
      <c r="AV1937" s="392"/>
      <c r="AW1937" s="392"/>
      <c r="AX1937" s="392"/>
      <c r="AY1937" s="392"/>
      <c r="AZ1937" s="392"/>
      <c r="BA1937" s="392"/>
      <c r="BB1937" s="392"/>
      <c r="BC1937" s="392"/>
      <c r="BD1937" s="392"/>
      <c r="BE1937" s="392"/>
      <c r="BF1937" s="392"/>
      <c r="BH1937" s="248" t="s">
        <v>60</v>
      </c>
      <c r="BI1937" s="227" t="s">
        <v>86</v>
      </c>
      <c r="BJ1937" s="248" t="str">
        <f t="shared" si="89"/>
        <v>Netrakona Prison</v>
      </c>
      <c r="BK1937" s="392"/>
      <c r="BL1937" s="392"/>
      <c r="BM1937" s="392"/>
      <c r="BN1937" s="392"/>
      <c r="BO1937" s="392"/>
      <c r="BP1937" s="392"/>
      <c r="BQ1937" s="392"/>
      <c r="BR1937" s="392"/>
      <c r="BS1937" s="392"/>
      <c r="BT1937" s="392"/>
      <c r="BU1937" s="392"/>
      <c r="BV1937" s="392"/>
      <c r="BW1937" s="392"/>
      <c r="BX1937" s="392"/>
      <c r="BY1937" s="392"/>
      <c r="CA1937" s="248" t="s">
        <v>60</v>
      </c>
      <c r="CB1937" s="227" t="s">
        <v>86</v>
      </c>
      <c r="CC1937" s="248" t="str">
        <f t="shared" si="90"/>
        <v>Netrakona Prison</v>
      </c>
      <c r="CD1937" s="395"/>
      <c r="CE1937" s="395"/>
      <c r="CF1937" s="395"/>
      <c r="CG1937" s="395"/>
      <c r="CH1937" s="395"/>
      <c r="CI1937" s="395"/>
      <c r="CJ1937" s="395"/>
      <c r="CK1937" s="395"/>
      <c r="CN1937" s="248" t="s">
        <v>60</v>
      </c>
      <c r="CO1937" s="227" t="s">
        <v>86</v>
      </c>
      <c r="CP1937" s="248" t="str">
        <f t="shared" si="91"/>
        <v>Netrakona Prison</v>
      </c>
      <c r="CQ1937" s="395"/>
      <c r="CR1937" s="395"/>
      <c r="CS1937" s="395"/>
      <c r="CT1937" s="395"/>
      <c r="CU1937" s="395"/>
      <c r="CV1937" s="395"/>
      <c r="CW1937" s="395"/>
      <c r="CX1937" s="395"/>
      <c r="CZ1937" s="248" t="s">
        <v>60</v>
      </c>
      <c r="DA1937" s="227" t="s">
        <v>86</v>
      </c>
      <c r="DB1937" s="248" t="str">
        <f t="shared" si="84"/>
        <v>Netrakona Prison</v>
      </c>
      <c r="DC1937" s="365"/>
      <c r="DD1937"/>
      <c r="DE1937" s="248" t="s">
        <v>60</v>
      </c>
      <c r="DF1937" s="227" t="s">
        <v>86</v>
      </c>
      <c r="DG1937" s="248" t="str">
        <f t="shared" si="85"/>
        <v>Netrakona Prison</v>
      </c>
      <c r="DH1937" s="365"/>
      <c r="DI1937"/>
      <c r="DJ1937" s="248" t="s">
        <v>60</v>
      </c>
      <c r="DK1937" s="227" t="s">
        <v>86</v>
      </c>
      <c r="DL1937" s="248" t="str">
        <f t="shared" ref="DL1937:DL2049" si="92">DJ1937&amp;" "&amp;DK1937</f>
        <v>Netrakona Prison</v>
      </c>
      <c r="DM1937" s="365">
        <v>0</v>
      </c>
      <c r="DN1937"/>
      <c r="DO1937" s="248" t="s">
        <v>60</v>
      </c>
      <c r="DP1937" s="227" t="s">
        <v>86</v>
      </c>
      <c r="DQ1937" s="248" t="str">
        <f t="shared" ref="DQ1937:DQ2049" si="93">DO1937&amp;" "&amp;DP1937</f>
        <v>Netrakona Prison</v>
      </c>
      <c r="DR1937" s="365">
        <v>0</v>
      </c>
    </row>
    <row r="1938" spans="1:122" ht="15" hidden="1" x14ac:dyDescent="0.25">
      <c r="A1938" s="248" t="s">
        <v>60</v>
      </c>
      <c r="B1938" s="248" t="s">
        <v>328</v>
      </c>
      <c r="C1938" s="248" t="str">
        <f t="shared" si="86"/>
        <v>Netrakona Purbodhola-1</v>
      </c>
      <c r="D1938" s="366"/>
      <c r="E1938" s="366"/>
      <c r="F1938" s="366"/>
      <c r="G1938" s="366"/>
      <c r="H1938" s="366"/>
      <c r="I1938" s="366"/>
      <c r="J1938" s="366"/>
      <c r="K1938" s="366"/>
      <c r="L1938" s="366"/>
      <c r="M1938" s="366"/>
      <c r="N1938" s="366"/>
      <c r="O1938" s="366"/>
      <c r="P1938" s="366"/>
      <c r="Q1938" s="366"/>
      <c r="R1938" s="366"/>
      <c r="S1938" s="250"/>
      <c r="T1938" s="250"/>
      <c r="U1938" s="248" t="s">
        <v>60</v>
      </c>
      <c r="V1938" s="248" t="s">
        <v>328</v>
      </c>
      <c r="W1938" s="248" t="str">
        <f t="shared" si="87"/>
        <v>Netrakona Purbodhola-1</v>
      </c>
      <c r="X1938" s="366"/>
      <c r="Y1938" s="366"/>
      <c r="Z1938" s="366"/>
      <c r="AA1938" s="366"/>
      <c r="AB1938" s="366"/>
      <c r="AC1938" s="366"/>
      <c r="AD1938" s="366"/>
      <c r="AE1938" s="366"/>
      <c r="AF1938" s="366"/>
      <c r="AG1938" s="366"/>
      <c r="AH1938" s="366"/>
      <c r="AI1938" s="366"/>
      <c r="AJ1938" s="366"/>
      <c r="AK1938" s="366"/>
      <c r="AL1938" s="366"/>
      <c r="AO1938" s="248" t="s">
        <v>60</v>
      </c>
      <c r="AP1938" s="248" t="s">
        <v>328</v>
      </c>
      <c r="AQ1938" s="248" t="str">
        <f t="shared" si="88"/>
        <v>Netrakona Purbodhola-1</v>
      </c>
      <c r="AR1938" s="392"/>
      <c r="AS1938" s="392"/>
      <c r="AT1938" s="392"/>
      <c r="AU1938" s="392"/>
      <c r="AV1938" s="392"/>
      <c r="AW1938" s="392"/>
      <c r="AX1938" s="392"/>
      <c r="AY1938" s="392"/>
      <c r="AZ1938" s="392"/>
      <c r="BA1938" s="392"/>
      <c r="BB1938" s="392"/>
      <c r="BC1938" s="392"/>
      <c r="BD1938" s="392"/>
      <c r="BE1938" s="392"/>
      <c r="BF1938" s="392"/>
      <c r="BH1938" s="248" t="s">
        <v>60</v>
      </c>
      <c r="BI1938" s="248" t="s">
        <v>328</v>
      </c>
      <c r="BJ1938" s="248" t="str">
        <f t="shared" si="89"/>
        <v>Netrakona Purbodhola-1</v>
      </c>
      <c r="BK1938" s="392"/>
      <c r="BL1938" s="392"/>
      <c r="BM1938" s="392"/>
      <c r="BN1938" s="392"/>
      <c r="BO1938" s="392"/>
      <c r="BP1938" s="392"/>
      <c r="BQ1938" s="392"/>
      <c r="BR1938" s="392"/>
      <c r="BS1938" s="392"/>
      <c r="BT1938" s="392"/>
      <c r="BU1938" s="392"/>
      <c r="BV1938" s="392"/>
      <c r="BW1938" s="392"/>
      <c r="BX1938" s="392"/>
      <c r="BY1938" s="392"/>
      <c r="CA1938" s="248" t="s">
        <v>60</v>
      </c>
      <c r="CB1938" s="248" t="s">
        <v>328</v>
      </c>
      <c r="CC1938" s="248" t="str">
        <f t="shared" si="90"/>
        <v>Netrakona Purbodhola-1</v>
      </c>
      <c r="CD1938" s="395"/>
      <c r="CE1938" s="395"/>
      <c r="CF1938" s="395"/>
      <c r="CG1938" s="395"/>
      <c r="CH1938" s="395"/>
      <c r="CI1938" s="395"/>
      <c r="CJ1938" s="395"/>
      <c r="CK1938" s="395"/>
      <c r="CN1938" s="248" t="s">
        <v>60</v>
      </c>
      <c r="CO1938" s="248" t="s">
        <v>328</v>
      </c>
      <c r="CP1938" s="248" t="str">
        <f t="shared" si="91"/>
        <v>Netrakona Purbodhola-1</v>
      </c>
      <c r="CQ1938" s="395"/>
      <c r="CR1938" s="395"/>
      <c r="CS1938" s="395"/>
      <c r="CT1938" s="395"/>
      <c r="CU1938" s="395"/>
      <c r="CV1938" s="395"/>
      <c r="CW1938" s="395"/>
      <c r="CX1938" s="395"/>
      <c r="CZ1938" s="248" t="s">
        <v>60</v>
      </c>
      <c r="DA1938" s="248" t="s">
        <v>328</v>
      </c>
      <c r="DB1938" s="248" t="str">
        <f t="shared" si="84"/>
        <v>Netrakona Purbodhola-1</v>
      </c>
      <c r="DC1938" s="365"/>
      <c r="DD1938"/>
      <c r="DE1938" s="248" t="s">
        <v>60</v>
      </c>
      <c r="DF1938" s="248" t="s">
        <v>328</v>
      </c>
      <c r="DG1938" s="248" t="str">
        <f t="shared" si="85"/>
        <v>Netrakona Purbodhola-1</v>
      </c>
      <c r="DH1938" s="365"/>
      <c r="DI1938"/>
      <c r="DJ1938" s="248" t="s">
        <v>60</v>
      </c>
      <c r="DK1938" s="248" t="s">
        <v>328</v>
      </c>
      <c r="DL1938" s="248" t="str">
        <f t="shared" si="92"/>
        <v>Netrakona Purbodhola-1</v>
      </c>
      <c r="DM1938" s="365">
        <v>6</v>
      </c>
      <c r="DN1938"/>
      <c r="DO1938" s="248" t="s">
        <v>60</v>
      </c>
      <c r="DP1938" s="248" t="s">
        <v>328</v>
      </c>
      <c r="DQ1938" s="248" t="str">
        <f t="shared" si="93"/>
        <v>Netrakona Purbodhola-1</v>
      </c>
      <c r="DR1938" s="365">
        <v>5</v>
      </c>
    </row>
    <row r="1939" spans="1:122" ht="15" hidden="1" x14ac:dyDescent="0.25">
      <c r="A1939" s="248" t="s">
        <v>60</v>
      </c>
      <c r="B1939" s="248" t="s">
        <v>329</v>
      </c>
      <c r="C1939" s="248" t="str">
        <f t="shared" si="86"/>
        <v>Netrakona Purbodhola-2</v>
      </c>
      <c r="D1939" s="366"/>
      <c r="E1939" s="366"/>
      <c r="F1939" s="366"/>
      <c r="G1939" s="366"/>
      <c r="H1939" s="366"/>
      <c r="I1939" s="366"/>
      <c r="J1939" s="366"/>
      <c r="K1939" s="366"/>
      <c r="L1939" s="366"/>
      <c r="M1939" s="366"/>
      <c r="N1939" s="366"/>
      <c r="O1939" s="366"/>
      <c r="P1939" s="366"/>
      <c r="Q1939" s="366"/>
      <c r="R1939" s="366"/>
      <c r="S1939" s="250"/>
      <c r="T1939" s="250"/>
      <c r="U1939" s="248" t="s">
        <v>60</v>
      </c>
      <c r="V1939" s="248" t="s">
        <v>329</v>
      </c>
      <c r="W1939" s="248" t="str">
        <f t="shared" si="87"/>
        <v>Netrakona Purbodhola-2</v>
      </c>
      <c r="X1939" s="366"/>
      <c r="Y1939" s="366"/>
      <c r="Z1939" s="366"/>
      <c r="AA1939" s="366"/>
      <c r="AB1939" s="366"/>
      <c r="AC1939" s="366"/>
      <c r="AD1939" s="366"/>
      <c r="AE1939" s="366"/>
      <c r="AF1939" s="366"/>
      <c r="AG1939" s="366"/>
      <c r="AH1939" s="366"/>
      <c r="AI1939" s="366"/>
      <c r="AJ1939" s="366"/>
      <c r="AK1939" s="366"/>
      <c r="AL1939" s="366"/>
      <c r="AO1939" s="248" t="s">
        <v>60</v>
      </c>
      <c r="AP1939" s="248" t="s">
        <v>329</v>
      </c>
      <c r="AQ1939" s="248" t="str">
        <f t="shared" si="88"/>
        <v>Netrakona Purbodhola-2</v>
      </c>
      <c r="AR1939" s="392"/>
      <c r="AS1939" s="392"/>
      <c r="AT1939" s="392"/>
      <c r="AU1939" s="392"/>
      <c r="AV1939" s="392"/>
      <c r="AW1939" s="392"/>
      <c r="AX1939" s="392"/>
      <c r="AY1939" s="392"/>
      <c r="AZ1939" s="392"/>
      <c r="BA1939" s="392"/>
      <c r="BB1939" s="392"/>
      <c r="BC1939" s="392"/>
      <c r="BD1939" s="392"/>
      <c r="BE1939" s="392"/>
      <c r="BF1939" s="392"/>
      <c r="BH1939" s="248" t="s">
        <v>60</v>
      </c>
      <c r="BI1939" s="248" t="s">
        <v>329</v>
      </c>
      <c r="BJ1939" s="248" t="str">
        <f t="shared" si="89"/>
        <v>Netrakona Purbodhola-2</v>
      </c>
      <c r="BK1939" s="392"/>
      <c r="BL1939" s="392"/>
      <c r="BM1939" s="392"/>
      <c r="BN1939" s="392"/>
      <c r="BO1939" s="392"/>
      <c r="BP1939" s="392"/>
      <c r="BQ1939" s="392"/>
      <c r="BR1939" s="392"/>
      <c r="BS1939" s="392"/>
      <c r="BT1939" s="392"/>
      <c r="BU1939" s="392"/>
      <c r="BV1939" s="392"/>
      <c r="BW1939" s="392"/>
      <c r="BX1939" s="392"/>
      <c r="BY1939" s="392"/>
      <c r="CA1939" s="248" t="s">
        <v>60</v>
      </c>
      <c r="CB1939" s="248" t="s">
        <v>329</v>
      </c>
      <c r="CC1939" s="248" t="str">
        <f t="shared" si="90"/>
        <v>Netrakona Purbodhola-2</v>
      </c>
      <c r="CD1939" s="395"/>
      <c r="CE1939" s="395"/>
      <c r="CF1939" s="395"/>
      <c r="CG1939" s="395"/>
      <c r="CH1939" s="395"/>
      <c r="CI1939" s="395"/>
      <c r="CJ1939" s="395"/>
      <c r="CK1939" s="395"/>
      <c r="CN1939" s="248" t="s">
        <v>60</v>
      </c>
      <c r="CO1939" s="248" t="s">
        <v>329</v>
      </c>
      <c r="CP1939" s="248" t="str">
        <f t="shared" si="91"/>
        <v>Netrakona Purbodhola-2</v>
      </c>
      <c r="CQ1939" s="395"/>
      <c r="CR1939" s="395"/>
      <c r="CS1939" s="395"/>
      <c r="CT1939" s="395"/>
      <c r="CU1939" s="395"/>
      <c r="CV1939" s="395"/>
      <c r="CW1939" s="395"/>
      <c r="CX1939" s="395"/>
      <c r="CZ1939" s="248" t="s">
        <v>60</v>
      </c>
      <c r="DA1939" s="248" t="s">
        <v>329</v>
      </c>
      <c r="DB1939" s="248" t="str">
        <f t="shared" si="84"/>
        <v>Netrakona Purbodhola-2</v>
      </c>
      <c r="DC1939" s="365"/>
      <c r="DD1939"/>
      <c r="DE1939" s="248" t="s">
        <v>60</v>
      </c>
      <c r="DF1939" s="248" t="s">
        <v>329</v>
      </c>
      <c r="DG1939" s="248" t="str">
        <f t="shared" si="85"/>
        <v>Netrakona Purbodhola-2</v>
      </c>
      <c r="DH1939" s="365"/>
      <c r="DI1939"/>
      <c r="DJ1939" s="248" t="s">
        <v>60</v>
      </c>
      <c r="DK1939" s="248" t="s">
        <v>329</v>
      </c>
      <c r="DL1939" s="248" t="str">
        <f t="shared" si="92"/>
        <v>Netrakona Purbodhola-2</v>
      </c>
      <c r="DM1939" s="365">
        <v>5</v>
      </c>
      <c r="DN1939"/>
      <c r="DO1939" s="248" t="s">
        <v>60</v>
      </c>
      <c r="DP1939" s="248" t="s">
        <v>329</v>
      </c>
      <c r="DQ1939" s="248" t="str">
        <f t="shared" si="93"/>
        <v>Netrakona Purbodhola-2</v>
      </c>
      <c r="DR1939" s="365">
        <v>3</v>
      </c>
    </row>
    <row r="1940" spans="1:122" ht="15" hidden="1" x14ac:dyDescent="0.25">
      <c r="A1940" s="248" t="s">
        <v>73</v>
      </c>
      <c r="B1940" s="248" t="s">
        <v>340</v>
      </c>
      <c r="C1940" s="248" t="str">
        <f t="shared" si="86"/>
        <v>Sherpur Jhinaigati</v>
      </c>
      <c r="D1940" s="366"/>
      <c r="E1940" s="366"/>
      <c r="F1940" s="366"/>
      <c r="G1940" s="366"/>
      <c r="H1940" s="366"/>
      <c r="I1940" s="366"/>
      <c r="J1940" s="366"/>
      <c r="K1940" s="366"/>
      <c r="L1940" s="366"/>
      <c r="M1940" s="366"/>
      <c r="N1940" s="366"/>
      <c r="O1940" s="366"/>
      <c r="P1940" s="366"/>
      <c r="Q1940" s="366"/>
      <c r="R1940" s="366"/>
      <c r="S1940" s="169"/>
      <c r="T1940" s="169"/>
      <c r="U1940" s="248" t="s">
        <v>73</v>
      </c>
      <c r="V1940" s="248" t="s">
        <v>340</v>
      </c>
      <c r="W1940" s="248" t="str">
        <f t="shared" si="87"/>
        <v>Sherpur Jhinaigati</v>
      </c>
      <c r="X1940" s="366"/>
      <c r="Y1940" s="366"/>
      <c r="Z1940" s="366"/>
      <c r="AA1940" s="366"/>
      <c r="AB1940" s="366"/>
      <c r="AC1940" s="366"/>
      <c r="AD1940" s="366"/>
      <c r="AE1940" s="366"/>
      <c r="AF1940" s="366"/>
      <c r="AG1940" s="366"/>
      <c r="AH1940" s="366"/>
      <c r="AI1940" s="366"/>
      <c r="AJ1940" s="366"/>
      <c r="AK1940" s="366"/>
      <c r="AL1940" s="366"/>
      <c r="AO1940" s="248" t="s">
        <v>73</v>
      </c>
      <c r="AP1940" s="248" t="s">
        <v>340</v>
      </c>
      <c r="AQ1940" s="248" t="str">
        <f t="shared" si="88"/>
        <v>Sherpur Jhinaigati</v>
      </c>
      <c r="AR1940" s="392"/>
      <c r="AS1940" s="392"/>
      <c r="AT1940" s="392"/>
      <c r="AU1940" s="392"/>
      <c r="AV1940" s="392"/>
      <c r="AW1940" s="392"/>
      <c r="AX1940" s="392"/>
      <c r="AY1940" s="392"/>
      <c r="AZ1940" s="392"/>
      <c r="BA1940" s="392"/>
      <c r="BB1940" s="392"/>
      <c r="BC1940" s="392"/>
      <c r="BD1940" s="392"/>
      <c r="BE1940" s="392"/>
      <c r="BF1940" s="392"/>
      <c r="BH1940" s="248" t="s">
        <v>73</v>
      </c>
      <c r="BI1940" s="248" t="s">
        <v>340</v>
      </c>
      <c r="BJ1940" s="248" t="str">
        <f t="shared" si="89"/>
        <v>Sherpur Jhinaigati</v>
      </c>
      <c r="BK1940" s="392"/>
      <c r="BL1940" s="392"/>
      <c r="BM1940" s="392"/>
      <c r="BN1940" s="392"/>
      <c r="BO1940" s="392"/>
      <c r="BP1940" s="392"/>
      <c r="BQ1940" s="392"/>
      <c r="BR1940" s="392"/>
      <c r="BS1940" s="392"/>
      <c r="BT1940" s="392"/>
      <c r="BU1940" s="392"/>
      <c r="BV1940" s="392"/>
      <c r="BW1940" s="392"/>
      <c r="BX1940" s="392"/>
      <c r="BY1940" s="392"/>
      <c r="CA1940" s="248" t="s">
        <v>73</v>
      </c>
      <c r="CB1940" s="248" t="s">
        <v>340</v>
      </c>
      <c r="CC1940" s="248" t="str">
        <f t="shared" si="90"/>
        <v>Sherpur Jhinaigati</v>
      </c>
      <c r="CD1940" s="395"/>
      <c r="CE1940" s="395"/>
      <c r="CF1940" s="395"/>
      <c r="CG1940" s="395"/>
      <c r="CH1940" s="395"/>
      <c r="CI1940" s="395"/>
      <c r="CJ1940" s="395"/>
      <c r="CK1940" s="395"/>
      <c r="CN1940" s="248" t="s">
        <v>73</v>
      </c>
      <c r="CO1940" s="248" t="s">
        <v>340</v>
      </c>
      <c r="CP1940" s="248" t="str">
        <f t="shared" si="91"/>
        <v>Sherpur Jhinaigati</v>
      </c>
      <c r="CQ1940" s="395"/>
      <c r="CR1940" s="395"/>
      <c r="CS1940" s="395"/>
      <c r="CT1940" s="395"/>
      <c r="CU1940" s="395"/>
      <c r="CV1940" s="395"/>
      <c r="CW1940" s="395"/>
      <c r="CX1940" s="395"/>
      <c r="CZ1940" s="248" t="s">
        <v>73</v>
      </c>
      <c r="DA1940" s="248" t="s">
        <v>340</v>
      </c>
      <c r="DB1940" s="248" t="str">
        <f t="shared" si="84"/>
        <v>Sherpur Jhinaigati</v>
      </c>
      <c r="DC1940" s="365"/>
      <c r="DD1940"/>
      <c r="DE1940" s="248" t="s">
        <v>73</v>
      </c>
      <c r="DF1940" s="248" t="s">
        <v>340</v>
      </c>
      <c r="DG1940" s="248" t="str">
        <f t="shared" si="85"/>
        <v>Sherpur Jhinaigati</v>
      </c>
      <c r="DH1940" s="365"/>
      <c r="DI1940"/>
      <c r="DJ1940" s="248" t="s">
        <v>73</v>
      </c>
      <c r="DK1940" s="248" t="s">
        <v>340</v>
      </c>
      <c r="DL1940" s="248" t="str">
        <f t="shared" si="92"/>
        <v>Sherpur Jhinaigati</v>
      </c>
      <c r="DM1940" s="365"/>
      <c r="DN1940"/>
      <c r="DO1940" s="248" t="s">
        <v>73</v>
      </c>
      <c r="DP1940" s="248" t="s">
        <v>340</v>
      </c>
      <c r="DQ1940" s="248" t="str">
        <f t="shared" si="93"/>
        <v>Sherpur Jhinaigati</v>
      </c>
      <c r="DR1940" s="365"/>
    </row>
    <row r="1941" spans="1:122" ht="15" hidden="1" x14ac:dyDescent="0.25">
      <c r="A1941" s="248" t="s">
        <v>73</v>
      </c>
      <c r="B1941" s="248" t="s">
        <v>341</v>
      </c>
      <c r="C1941" s="248" t="str">
        <f t="shared" si="86"/>
        <v>Sherpur Nakla</v>
      </c>
      <c r="D1941" s="366"/>
      <c r="E1941" s="366"/>
      <c r="F1941" s="366"/>
      <c r="G1941" s="366"/>
      <c r="H1941" s="366"/>
      <c r="I1941" s="366"/>
      <c r="J1941" s="366"/>
      <c r="K1941" s="366"/>
      <c r="L1941" s="366"/>
      <c r="M1941" s="366"/>
      <c r="N1941" s="366"/>
      <c r="O1941" s="366"/>
      <c r="P1941" s="366"/>
      <c r="Q1941" s="366"/>
      <c r="R1941" s="366"/>
      <c r="S1941" s="169"/>
      <c r="T1941" s="169"/>
      <c r="U1941" s="248" t="s">
        <v>73</v>
      </c>
      <c r="V1941" s="248" t="s">
        <v>341</v>
      </c>
      <c r="W1941" s="248" t="str">
        <f t="shared" si="87"/>
        <v>Sherpur Nakla</v>
      </c>
      <c r="X1941" s="366"/>
      <c r="Y1941" s="366"/>
      <c r="Z1941" s="366"/>
      <c r="AA1941" s="366"/>
      <c r="AB1941" s="366"/>
      <c r="AC1941" s="366"/>
      <c r="AD1941" s="366"/>
      <c r="AE1941" s="366"/>
      <c r="AF1941" s="366"/>
      <c r="AG1941" s="366"/>
      <c r="AH1941" s="366"/>
      <c r="AI1941" s="366"/>
      <c r="AJ1941" s="366"/>
      <c r="AK1941" s="366"/>
      <c r="AL1941" s="366"/>
      <c r="AO1941" s="248" t="s">
        <v>73</v>
      </c>
      <c r="AP1941" s="248" t="s">
        <v>341</v>
      </c>
      <c r="AQ1941" s="248" t="str">
        <f t="shared" si="88"/>
        <v>Sherpur Nakla</v>
      </c>
      <c r="AR1941" s="392"/>
      <c r="AS1941" s="392"/>
      <c r="AT1941" s="392"/>
      <c r="AU1941" s="392"/>
      <c r="AV1941" s="392"/>
      <c r="AW1941" s="392"/>
      <c r="AX1941" s="392"/>
      <c r="AY1941" s="392"/>
      <c r="AZ1941" s="392"/>
      <c r="BA1941" s="392"/>
      <c r="BB1941" s="392"/>
      <c r="BC1941" s="392"/>
      <c r="BD1941" s="392"/>
      <c r="BE1941" s="392"/>
      <c r="BF1941" s="392"/>
      <c r="BH1941" s="248" t="s">
        <v>73</v>
      </c>
      <c r="BI1941" s="248" t="s">
        <v>341</v>
      </c>
      <c r="BJ1941" s="248" t="str">
        <f t="shared" si="89"/>
        <v>Sherpur Nakla</v>
      </c>
      <c r="BK1941" s="392"/>
      <c r="BL1941" s="392"/>
      <c r="BM1941" s="392"/>
      <c r="BN1941" s="392"/>
      <c r="BO1941" s="392"/>
      <c r="BP1941" s="392"/>
      <c r="BQ1941" s="392"/>
      <c r="BR1941" s="392"/>
      <c r="BS1941" s="392"/>
      <c r="BT1941" s="392"/>
      <c r="BU1941" s="392"/>
      <c r="BV1941" s="392"/>
      <c r="BW1941" s="392"/>
      <c r="BX1941" s="392"/>
      <c r="BY1941" s="392"/>
      <c r="CA1941" s="248" t="s">
        <v>73</v>
      </c>
      <c r="CB1941" s="248" t="s">
        <v>341</v>
      </c>
      <c r="CC1941" s="248" t="str">
        <f t="shared" si="90"/>
        <v>Sherpur Nakla</v>
      </c>
      <c r="CD1941" s="395"/>
      <c r="CE1941" s="395"/>
      <c r="CF1941" s="395"/>
      <c r="CG1941" s="395"/>
      <c r="CH1941" s="395"/>
      <c r="CI1941" s="395"/>
      <c r="CJ1941" s="395"/>
      <c r="CK1941" s="395"/>
      <c r="CN1941" s="248" t="s">
        <v>73</v>
      </c>
      <c r="CO1941" s="248" t="s">
        <v>341</v>
      </c>
      <c r="CP1941" s="248" t="str">
        <f t="shared" si="91"/>
        <v>Sherpur Nakla</v>
      </c>
      <c r="CQ1941" s="395"/>
      <c r="CR1941" s="395"/>
      <c r="CS1941" s="395"/>
      <c r="CT1941" s="395"/>
      <c r="CU1941" s="395"/>
      <c r="CV1941" s="395"/>
      <c r="CW1941" s="395"/>
      <c r="CX1941" s="395"/>
      <c r="CZ1941" s="248" t="s">
        <v>73</v>
      </c>
      <c r="DA1941" s="248" t="s">
        <v>341</v>
      </c>
      <c r="DB1941" s="248" t="str">
        <f t="shared" si="84"/>
        <v>Sherpur Nakla</v>
      </c>
      <c r="DC1941" s="365"/>
      <c r="DD1941"/>
      <c r="DE1941" s="248" t="s">
        <v>73</v>
      </c>
      <c r="DF1941" s="248" t="s">
        <v>341</v>
      </c>
      <c r="DG1941" s="248" t="str">
        <f t="shared" si="85"/>
        <v>Sherpur Nakla</v>
      </c>
      <c r="DH1941" s="365"/>
      <c r="DI1941"/>
      <c r="DJ1941" s="248" t="s">
        <v>73</v>
      </c>
      <c r="DK1941" s="248" t="s">
        <v>341</v>
      </c>
      <c r="DL1941" s="248" t="str">
        <f t="shared" si="92"/>
        <v>Sherpur Nakla</v>
      </c>
      <c r="DM1941" s="365"/>
      <c r="DN1941"/>
      <c r="DO1941" s="248" t="s">
        <v>73</v>
      </c>
      <c r="DP1941" s="248" t="s">
        <v>341</v>
      </c>
      <c r="DQ1941" s="248" t="str">
        <f t="shared" si="93"/>
        <v>Sherpur Nakla</v>
      </c>
      <c r="DR1941" s="365"/>
    </row>
    <row r="1942" spans="1:122" ht="15" hidden="1" x14ac:dyDescent="0.25">
      <c r="A1942" s="248" t="s">
        <v>73</v>
      </c>
      <c r="B1942" s="248" t="s">
        <v>342</v>
      </c>
      <c r="C1942" s="248" t="str">
        <f t="shared" si="86"/>
        <v>Sherpur Nalitabari</v>
      </c>
      <c r="D1942" s="366"/>
      <c r="E1942" s="366"/>
      <c r="F1942" s="366"/>
      <c r="G1942" s="366"/>
      <c r="H1942" s="366"/>
      <c r="I1942" s="366"/>
      <c r="J1942" s="366"/>
      <c r="K1942" s="366"/>
      <c r="L1942" s="366"/>
      <c r="M1942" s="366"/>
      <c r="N1942" s="366"/>
      <c r="O1942" s="366"/>
      <c r="P1942" s="366"/>
      <c r="Q1942" s="366"/>
      <c r="R1942" s="366"/>
      <c r="S1942" s="169"/>
      <c r="T1942" s="169"/>
      <c r="U1942" s="248" t="s">
        <v>73</v>
      </c>
      <c r="V1942" s="248" t="s">
        <v>342</v>
      </c>
      <c r="W1942" s="248" t="str">
        <f t="shared" si="87"/>
        <v>Sherpur Nalitabari</v>
      </c>
      <c r="X1942" s="366"/>
      <c r="Y1942" s="366"/>
      <c r="Z1942" s="366"/>
      <c r="AA1942" s="366"/>
      <c r="AB1942" s="366"/>
      <c r="AC1942" s="366"/>
      <c r="AD1942" s="366"/>
      <c r="AE1942" s="366"/>
      <c r="AF1942" s="366"/>
      <c r="AG1942" s="366"/>
      <c r="AH1942" s="366"/>
      <c r="AI1942" s="366"/>
      <c r="AJ1942" s="366"/>
      <c r="AK1942" s="366"/>
      <c r="AL1942" s="366"/>
      <c r="AO1942" s="248" t="s">
        <v>73</v>
      </c>
      <c r="AP1942" s="248" t="s">
        <v>342</v>
      </c>
      <c r="AQ1942" s="248" t="str">
        <f t="shared" si="88"/>
        <v>Sherpur Nalitabari</v>
      </c>
      <c r="AR1942" s="392"/>
      <c r="AS1942" s="392"/>
      <c r="AT1942" s="392"/>
      <c r="AU1942" s="392"/>
      <c r="AV1942" s="392"/>
      <c r="AW1942" s="392"/>
      <c r="AX1942" s="392"/>
      <c r="AY1942" s="392"/>
      <c r="AZ1942" s="392"/>
      <c r="BA1942" s="392"/>
      <c r="BB1942" s="392"/>
      <c r="BC1942" s="392"/>
      <c r="BD1942" s="392"/>
      <c r="BE1942" s="392"/>
      <c r="BF1942" s="392"/>
      <c r="BH1942" s="248" t="s">
        <v>73</v>
      </c>
      <c r="BI1942" s="248" t="s">
        <v>342</v>
      </c>
      <c r="BJ1942" s="248" t="str">
        <f t="shared" si="89"/>
        <v>Sherpur Nalitabari</v>
      </c>
      <c r="BK1942" s="392"/>
      <c r="BL1942" s="392"/>
      <c r="BM1942" s="392"/>
      <c r="BN1942" s="392"/>
      <c r="BO1942" s="392"/>
      <c r="BP1942" s="392"/>
      <c r="BQ1942" s="392"/>
      <c r="BR1942" s="392"/>
      <c r="BS1942" s="392"/>
      <c r="BT1942" s="392"/>
      <c r="BU1942" s="392"/>
      <c r="BV1942" s="392"/>
      <c r="BW1942" s="392"/>
      <c r="BX1942" s="392"/>
      <c r="BY1942" s="392"/>
      <c r="CA1942" s="248" t="s">
        <v>73</v>
      </c>
      <c r="CB1942" s="248" t="s">
        <v>342</v>
      </c>
      <c r="CC1942" s="248" t="str">
        <f t="shared" si="90"/>
        <v>Sherpur Nalitabari</v>
      </c>
      <c r="CD1942" s="395"/>
      <c r="CE1942" s="395"/>
      <c r="CF1942" s="395"/>
      <c r="CG1942" s="395"/>
      <c r="CH1942" s="395"/>
      <c r="CI1942" s="395"/>
      <c r="CJ1942" s="395"/>
      <c r="CK1942" s="395"/>
      <c r="CN1942" s="248" t="s">
        <v>73</v>
      </c>
      <c r="CO1942" s="248" t="s">
        <v>342</v>
      </c>
      <c r="CP1942" s="248" t="str">
        <f t="shared" si="91"/>
        <v>Sherpur Nalitabari</v>
      </c>
      <c r="CQ1942" s="395"/>
      <c r="CR1942" s="395"/>
      <c r="CS1942" s="395"/>
      <c r="CT1942" s="395"/>
      <c r="CU1942" s="395"/>
      <c r="CV1942" s="395"/>
      <c r="CW1942" s="395"/>
      <c r="CX1942" s="395"/>
      <c r="CZ1942" s="248" t="s">
        <v>73</v>
      </c>
      <c r="DA1942" s="248" t="s">
        <v>342</v>
      </c>
      <c r="DB1942" s="248" t="str">
        <f t="shared" si="84"/>
        <v>Sherpur Nalitabari</v>
      </c>
      <c r="DC1942" s="365"/>
      <c r="DD1942"/>
      <c r="DE1942" s="248" t="s">
        <v>73</v>
      </c>
      <c r="DF1942" s="248" t="s">
        <v>342</v>
      </c>
      <c r="DG1942" s="248" t="str">
        <f t="shared" si="85"/>
        <v>Sherpur Nalitabari</v>
      </c>
      <c r="DH1942" s="365"/>
      <c r="DI1942"/>
      <c r="DJ1942" s="248" t="s">
        <v>73</v>
      </c>
      <c r="DK1942" s="248" t="s">
        <v>342</v>
      </c>
      <c r="DL1942" s="248" t="str">
        <f t="shared" si="92"/>
        <v>Sherpur Nalitabari</v>
      </c>
      <c r="DM1942" s="365"/>
      <c r="DN1942"/>
      <c r="DO1942" s="248" t="s">
        <v>73</v>
      </c>
      <c r="DP1942" s="248" t="s">
        <v>342</v>
      </c>
      <c r="DQ1942" s="248" t="str">
        <f t="shared" si="93"/>
        <v>Sherpur Nalitabari</v>
      </c>
      <c r="DR1942" s="365"/>
    </row>
    <row r="1943" spans="1:122" ht="15" hidden="1" x14ac:dyDescent="0.25">
      <c r="A1943" s="248" t="s">
        <v>73</v>
      </c>
      <c r="B1943" s="249" t="s">
        <v>86</v>
      </c>
      <c r="C1943" s="248" t="str">
        <f t="shared" si="86"/>
        <v>Sherpur Prison</v>
      </c>
      <c r="D1943" s="366"/>
      <c r="E1943" s="366"/>
      <c r="F1943" s="366"/>
      <c r="G1943" s="366"/>
      <c r="H1943" s="366"/>
      <c r="I1943" s="366"/>
      <c r="J1943" s="366"/>
      <c r="K1943" s="366"/>
      <c r="L1943" s="366"/>
      <c r="M1943" s="366"/>
      <c r="N1943" s="366"/>
      <c r="O1943" s="366"/>
      <c r="P1943" s="366"/>
      <c r="Q1943" s="366"/>
      <c r="R1943" s="366"/>
      <c r="S1943" s="169"/>
      <c r="T1943" s="169"/>
      <c r="U1943" s="248" t="s">
        <v>73</v>
      </c>
      <c r="V1943" s="249" t="s">
        <v>86</v>
      </c>
      <c r="W1943" s="248" t="str">
        <f t="shared" si="87"/>
        <v>Sherpur Prison</v>
      </c>
      <c r="X1943" s="366"/>
      <c r="Y1943" s="366"/>
      <c r="Z1943" s="366"/>
      <c r="AA1943" s="366"/>
      <c r="AB1943" s="366"/>
      <c r="AC1943" s="366"/>
      <c r="AD1943" s="366"/>
      <c r="AE1943" s="366"/>
      <c r="AF1943" s="366"/>
      <c r="AG1943" s="366"/>
      <c r="AH1943" s="366"/>
      <c r="AI1943" s="366"/>
      <c r="AJ1943" s="366"/>
      <c r="AK1943" s="366"/>
      <c r="AL1943" s="366"/>
      <c r="AO1943" s="248" t="s">
        <v>73</v>
      </c>
      <c r="AP1943" s="249" t="s">
        <v>86</v>
      </c>
      <c r="AQ1943" s="248" t="str">
        <f t="shared" si="88"/>
        <v>Sherpur Prison</v>
      </c>
      <c r="AR1943" s="392"/>
      <c r="AS1943" s="392"/>
      <c r="AT1943" s="392"/>
      <c r="AU1943" s="392"/>
      <c r="AV1943" s="392"/>
      <c r="AW1943" s="392"/>
      <c r="AX1943" s="392"/>
      <c r="AY1943" s="392"/>
      <c r="AZ1943" s="392"/>
      <c r="BA1943" s="392"/>
      <c r="BB1943" s="392"/>
      <c r="BC1943" s="392"/>
      <c r="BD1943" s="392"/>
      <c r="BE1943" s="392"/>
      <c r="BF1943" s="392"/>
      <c r="BH1943" s="248" t="s">
        <v>73</v>
      </c>
      <c r="BI1943" s="249" t="s">
        <v>86</v>
      </c>
      <c r="BJ1943" s="248" t="str">
        <f t="shared" si="89"/>
        <v>Sherpur Prison</v>
      </c>
      <c r="BK1943" s="392"/>
      <c r="BL1943" s="392"/>
      <c r="BM1943" s="392"/>
      <c r="BN1943" s="392"/>
      <c r="BO1943" s="392"/>
      <c r="BP1943" s="392"/>
      <c r="BQ1943" s="392"/>
      <c r="BR1943" s="392"/>
      <c r="BS1943" s="392"/>
      <c r="BT1943" s="392"/>
      <c r="BU1943" s="392"/>
      <c r="BV1943" s="392"/>
      <c r="BW1943" s="392"/>
      <c r="BX1943" s="392"/>
      <c r="BY1943" s="392"/>
      <c r="CA1943" s="248" t="s">
        <v>73</v>
      </c>
      <c r="CB1943" s="249" t="s">
        <v>86</v>
      </c>
      <c r="CC1943" s="248" t="str">
        <f t="shared" si="90"/>
        <v>Sherpur Prison</v>
      </c>
      <c r="CD1943" s="395"/>
      <c r="CE1943" s="395"/>
      <c r="CF1943" s="395"/>
      <c r="CG1943" s="395"/>
      <c r="CH1943" s="395"/>
      <c r="CI1943" s="395"/>
      <c r="CJ1943" s="395"/>
      <c r="CK1943" s="395"/>
      <c r="CN1943" s="248" t="s">
        <v>73</v>
      </c>
      <c r="CO1943" s="249" t="s">
        <v>86</v>
      </c>
      <c r="CP1943" s="248" t="str">
        <f t="shared" si="91"/>
        <v>Sherpur Prison</v>
      </c>
      <c r="CQ1943" s="395"/>
      <c r="CR1943" s="395"/>
      <c r="CS1943" s="395"/>
      <c r="CT1943" s="395"/>
      <c r="CU1943" s="395"/>
      <c r="CV1943" s="395"/>
      <c r="CW1943" s="395"/>
      <c r="CX1943" s="395"/>
      <c r="CZ1943" s="248" t="s">
        <v>73</v>
      </c>
      <c r="DA1943" s="249" t="s">
        <v>86</v>
      </c>
      <c r="DB1943" s="248" t="str">
        <f t="shared" si="84"/>
        <v>Sherpur Prison</v>
      </c>
      <c r="DC1943" s="365"/>
      <c r="DD1943"/>
      <c r="DE1943" s="248" t="s">
        <v>73</v>
      </c>
      <c r="DF1943" s="249" t="s">
        <v>86</v>
      </c>
      <c r="DG1943" s="248" t="str">
        <f t="shared" si="85"/>
        <v>Sherpur Prison</v>
      </c>
      <c r="DH1943" s="365"/>
      <c r="DI1943"/>
      <c r="DJ1943" s="248" t="s">
        <v>73</v>
      </c>
      <c r="DK1943" s="249" t="s">
        <v>86</v>
      </c>
      <c r="DL1943" s="248" t="str">
        <f t="shared" si="92"/>
        <v>Sherpur Prison</v>
      </c>
      <c r="DM1943" s="365"/>
      <c r="DN1943"/>
      <c r="DO1943" s="248" t="s">
        <v>73</v>
      </c>
      <c r="DP1943" s="249" t="s">
        <v>86</v>
      </c>
      <c r="DQ1943" s="248" t="str">
        <f t="shared" si="93"/>
        <v>Sherpur Prison</v>
      </c>
      <c r="DR1943" s="365"/>
    </row>
    <row r="1944" spans="1:122" ht="15" hidden="1" x14ac:dyDescent="0.25">
      <c r="A1944" s="248" t="s">
        <v>73</v>
      </c>
      <c r="B1944" s="227" t="s">
        <v>343</v>
      </c>
      <c r="C1944" s="248" t="str">
        <f t="shared" si="86"/>
        <v>Sherpur Sherpur Sadar</v>
      </c>
      <c r="D1944" s="366"/>
      <c r="E1944" s="366"/>
      <c r="F1944" s="366"/>
      <c r="G1944" s="366"/>
      <c r="H1944" s="366"/>
      <c r="I1944" s="366"/>
      <c r="J1944" s="366"/>
      <c r="K1944" s="366"/>
      <c r="L1944" s="366"/>
      <c r="M1944" s="366"/>
      <c r="N1944" s="366"/>
      <c r="O1944" s="366"/>
      <c r="P1944" s="366"/>
      <c r="Q1944" s="366"/>
      <c r="R1944" s="366"/>
      <c r="S1944" s="169"/>
      <c r="T1944" s="169"/>
      <c r="U1944" s="248" t="s">
        <v>73</v>
      </c>
      <c r="V1944" s="227" t="s">
        <v>343</v>
      </c>
      <c r="W1944" s="248" t="str">
        <f t="shared" si="87"/>
        <v>Sherpur Sherpur Sadar</v>
      </c>
      <c r="X1944" s="366"/>
      <c r="Y1944" s="366"/>
      <c r="Z1944" s="366"/>
      <c r="AA1944" s="366"/>
      <c r="AB1944" s="366"/>
      <c r="AC1944" s="366"/>
      <c r="AD1944" s="366"/>
      <c r="AE1944" s="366"/>
      <c r="AF1944" s="366"/>
      <c r="AG1944" s="366"/>
      <c r="AH1944" s="366"/>
      <c r="AI1944" s="366"/>
      <c r="AJ1944" s="366"/>
      <c r="AK1944" s="366"/>
      <c r="AL1944" s="366"/>
      <c r="AO1944" s="248" t="s">
        <v>73</v>
      </c>
      <c r="AP1944" s="227" t="s">
        <v>343</v>
      </c>
      <c r="AQ1944" s="248" t="str">
        <f t="shared" si="88"/>
        <v>Sherpur Sherpur Sadar</v>
      </c>
      <c r="AR1944" s="392"/>
      <c r="AS1944" s="392"/>
      <c r="AT1944" s="392"/>
      <c r="AU1944" s="392"/>
      <c r="AV1944" s="392"/>
      <c r="AW1944" s="392"/>
      <c r="AX1944" s="392"/>
      <c r="AY1944" s="392"/>
      <c r="AZ1944" s="392"/>
      <c r="BA1944" s="392"/>
      <c r="BB1944" s="392"/>
      <c r="BC1944" s="392"/>
      <c r="BD1944" s="392"/>
      <c r="BE1944" s="392"/>
      <c r="BF1944" s="392"/>
      <c r="BH1944" s="248" t="s">
        <v>73</v>
      </c>
      <c r="BI1944" s="227" t="s">
        <v>343</v>
      </c>
      <c r="BJ1944" s="248" t="str">
        <f t="shared" si="89"/>
        <v>Sherpur Sherpur Sadar</v>
      </c>
      <c r="BK1944" s="392"/>
      <c r="BL1944" s="392"/>
      <c r="BM1944" s="392"/>
      <c r="BN1944" s="392"/>
      <c r="BO1944" s="392"/>
      <c r="BP1944" s="392"/>
      <c r="BQ1944" s="392"/>
      <c r="BR1944" s="392"/>
      <c r="BS1944" s="392"/>
      <c r="BT1944" s="392"/>
      <c r="BU1944" s="392"/>
      <c r="BV1944" s="392"/>
      <c r="BW1944" s="392"/>
      <c r="BX1944" s="392"/>
      <c r="BY1944" s="392"/>
      <c r="CA1944" s="248" t="s">
        <v>73</v>
      </c>
      <c r="CB1944" s="227" t="s">
        <v>343</v>
      </c>
      <c r="CC1944" s="248" t="str">
        <f t="shared" si="90"/>
        <v>Sherpur Sherpur Sadar</v>
      </c>
      <c r="CD1944" s="395"/>
      <c r="CE1944" s="395"/>
      <c r="CF1944" s="395"/>
      <c r="CG1944" s="395"/>
      <c r="CH1944" s="395"/>
      <c r="CI1944" s="395"/>
      <c r="CJ1944" s="395"/>
      <c r="CK1944" s="395"/>
      <c r="CN1944" s="248" t="s">
        <v>73</v>
      </c>
      <c r="CO1944" s="227" t="s">
        <v>343</v>
      </c>
      <c r="CP1944" s="248" t="str">
        <f t="shared" si="91"/>
        <v>Sherpur Sherpur Sadar</v>
      </c>
      <c r="CQ1944" s="395"/>
      <c r="CR1944" s="395"/>
      <c r="CS1944" s="395"/>
      <c r="CT1944" s="395"/>
      <c r="CU1944" s="395"/>
      <c r="CV1944" s="395"/>
      <c r="CW1944" s="395"/>
      <c r="CX1944" s="395"/>
      <c r="CZ1944" s="248" t="s">
        <v>73</v>
      </c>
      <c r="DA1944" s="227" t="s">
        <v>343</v>
      </c>
      <c r="DB1944" s="248" t="str">
        <f t="shared" si="84"/>
        <v>Sherpur Sherpur Sadar</v>
      </c>
      <c r="DC1944" s="365"/>
      <c r="DD1944"/>
      <c r="DE1944" s="248" t="s">
        <v>73</v>
      </c>
      <c r="DF1944" s="227" t="s">
        <v>343</v>
      </c>
      <c r="DG1944" s="248" t="str">
        <f t="shared" si="85"/>
        <v>Sherpur Sherpur Sadar</v>
      </c>
      <c r="DH1944" s="365"/>
      <c r="DI1944"/>
      <c r="DJ1944" s="248" t="s">
        <v>73</v>
      </c>
      <c r="DK1944" s="227" t="s">
        <v>343</v>
      </c>
      <c r="DL1944" s="248" t="str">
        <f t="shared" si="92"/>
        <v>Sherpur Sherpur Sadar</v>
      </c>
      <c r="DM1944" s="365"/>
      <c r="DN1944"/>
      <c r="DO1944" s="248" t="s">
        <v>73</v>
      </c>
      <c r="DP1944" s="227" t="s">
        <v>343</v>
      </c>
      <c r="DQ1944" s="248" t="str">
        <f t="shared" si="93"/>
        <v>Sherpur Sherpur Sadar</v>
      </c>
      <c r="DR1944" s="365"/>
    </row>
    <row r="1945" spans="1:122" ht="15" hidden="1" x14ac:dyDescent="0.25">
      <c r="A1945" s="248" t="s">
        <v>73</v>
      </c>
      <c r="B1945" s="248" t="s">
        <v>344</v>
      </c>
      <c r="C1945" s="248" t="str">
        <f t="shared" si="86"/>
        <v>Sherpur Sherpur Shadar Hospital</v>
      </c>
      <c r="D1945" s="366"/>
      <c r="E1945" s="366"/>
      <c r="F1945" s="366"/>
      <c r="G1945" s="366"/>
      <c r="H1945" s="366"/>
      <c r="I1945" s="366"/>
      <c r="J1945" s="366"/>
      <c r="K1945" s="366"/>
      <c r="L1945" s="366"/>
      <c r="M1945" s="366"/>
      <c r="N1945" s="366"/>
      <c r="O1945" s="366"/>
      <c r="P1945" s="366"/>
      <c r="Q1945" s="366"/>
      <c r="R1945" s="366"/>
      <c r="S1945" s="169"/>
      <c r="T1945" s="169"/>
      <c r="U1945" s="248" t="s">
        <v>73</v>
      </c>
      <c r="V1945" s="248" t="s">
        <v>344</v>
      </c>
      <c r="W1945" s="248" t="str">
        <f t="shared" si="87"/>
        <v>Sherpur Sherpur Shadar Hospital</v>
      </c>
      <c r="X1945" s="366"/>
      <c r="Y1945" s="366"/>
      <c r="Z1945" s="366"/>
      <c r="AA1945" s="366"/>
      <c r="AB1945" s="366"/>
      <c r="AC1945" s="366"/>
      <c r="AD1945" s="366"/>
      <c r="AE1945" s="366"/>
      <c r="AF1945" s="366"/>
      <c r="AG1945" s="366"/>
      <c r="AH1945" s="366"/>
      <c r="AI1945" s="366"/>
      <c r="AJ1945" s="366"/>
      <c r="AK1945" s="366"/>
      <c r="AL1945" s="366"/>
      <c r="AO1945" s="248" t="s">
        <v>73</v>
      </c>
      <c r="AP1945" s="248" t="s">
        <v>344</v>
      </c>
      <c r="AQ1945" s="248" t="str">
        <f t="shared" si="88"/>
        <v>Sherpur Sherpur Shadar Hospital</v>
      </c>
      <c r="AR1945" s="392"/>
      <c r="AS1945" s="392"/>
      <c r="AT1945" s="392"/>
      <c r="AU1945" s="392"/>
      <c r="AV1945" s="392"/>
      <c r="AW1945" s="392"/>
      <c r="AX1945" s="392"/>
      <c r="AY1945" s="392"/>
      <c r="AZ1945" s="392"/>
      <c r="BA1945" s="392"/>
      <c r="BB1945" s="392"/>
      <c r="BC1945" s="392"/>
      <c r="BD1945" s="392"/>
      <c r="BE1945" s="392"/>
      <c r="BF1945" s="392"/>
      <c r="BH1945" s="248" t="s">
        <v>73</v>
      </c>
      <c r="BI1945" s="248" t="s">
        <v>344</v>
      </c>
      <c r="BJ1945" s="248" t="str">
        <f t="shared" si="89"/>
        <v>Sherpur Sherpur Shadar Hospital</v>
      </c>
      <c r="BK1945" s="392"/>
      <c r="BL1945" s="392"/>
      <c r="BM1945" s="392"/>
      <c r="BN1945" s="392"/>
      <c r="BO1945" s="392"/>
      <c r="BP1945" s="392"/>
      <c r="BQ1945" s="392"/>
      <c r="BR1945" s="392"/>
      <c r="BS1945" s="392"/>
      <c r="BT1945" s="392"/>
      <c r="BU1945" s="392"/>
      <c r="BV1945" s="392"/>
      <c r="BW1945" s="392"/>
      <c r="BX1945" s="392"/>
      <c r="BY1945" s="392"/>
      <c r="CA1945" s="248" t="s">
        <v>73</v>
      </c>
      <c r="CB1945" s="248" t="s">
        <v>344</v>
      </c>
      <c r="CC1945" s="248" t="str">
        <f t="shared" si="90"/>
        <v>Sherpur Sherpur Shadar Hospital</v>
      </c>
      <c r="CD1945" s="395"/>
      <c r="CE1945" s="395"/>
      <c r="CF1945" s="395"/>
      <c r="CG1945" s="395"/>
      <c r="CH1945" s="395"/>
      <c r="CI1945" s="395"/>
      <c r="CJ1945" s="395"/>
      <c r="CK1945" s="395"/>
      <c r="CN1945" s="248" t="s">
        <v>73</v>
      </c>
      <c r="CO1945" s="248" t="s">
        <v>344</v>
      </c>
      <c r="CP1945" s="248" t="str">
        <f t="shared" si="91"/>
        <v>Sherpur Sherpur Shadar Hospital</v>
      </c>
      <c r="CQ1945" s="395"/>
      <c r="CR1945" s="395"/>
      <c r="CS1945" s="395"/>
      <c r="CT1945" s="395"/>
      <c r="CU1945" s="395"/>
      <c r="CV1945" s="395"/>
      <c r="CW1945" s="395"/>
      <c r="CX1945" s="395"/>
      <c r="CZ1945" s="248" t="s">
        <v>73</v>
      </c>
      <c r="DA1945" s="248" t="s">
        <v>344</v>
      </c>
      <c r="DB1945" s="248" t="str">
        <f t="shared" si="84"/>
        <v>Sherpur Sherpur Shadar Hospital</v>
      </c>
      <c r="DC1945" s="365"/>
      <c r="DD1945"/>
      <c r="DE1945" s="248" t="s">
        <v>73</v>
      </c>
      <c r="DF1945" s="248" t="s">
        <v>344</v>
      </c>
      <c r="DG1945" s="248" t="str">
        <f t="shared" si="85"/>
        <v>Sherpur Sherpur Shadar Hospital</v>
      </c>
      <c r="DH1945" s="365"/>
      <c r="DI1945"/>
      <c r="DJ1945" s="248" t="s">
        <v>73</v>
      </c>
      <c r="DK1945" s="248" t="s">
        <v>344</v>
      </c>
      <c r="DL1945" s="248" t="str">
        <f t="shared" si="92"/>
        <v>Sherpur Sherpur Shadar Hospital</v>
      </c>
      <c r="DM1945" s="365"/>
      <c r="DN1945"/>
      <c r="DO1945" s="248" t="s">
        <v>73</v>
      </c>
      <c r="DP1945" s="248" t="s">
        <v>344</v>
      </c>
      <c r="DQ1945" s="248" t="str">
        <f t="shared" si="93"/>
        <v>Sherpur Sherpur Shadar Hospital</v>
      </c>
      <c r="DR1945" s="365"/>
    </row>
    <row r="1946" spans="1:122" ht="15" hidden="1" x14ac:dyDescent="0.25">
      <c r="A1946" s="248" t="s">
        <v>73</v>
      </c>
      <c r="B1946" s="248" t="s">
        <v>345</v>
      </c>
      <c r="C1946" s="248" t="str">
        <f t="shared" si="86"/>
        <v>Sherpur Sreebardi</v>
      </c>
      <c r="D1946" s="366"/>
      <c r="E1946" s="366"/>
      <c r="F1946" s="366"/>
      <c r="G1946" s="366"/>
      <c r="H1946" s="366"/>
      <c r="I1946" s="366"/>
      <c r="J1946" s="366"/>
      <c r="K1946" s="366"/>
      <c r="L1946" s="366"/>
      <c r="M1946" s="366"/>
      <c r="N1946" s="366"/>
      <c r="O1946" s="366"/>
      <c r="P1946" s="366"/>
      <c r="Q1946" s="366"/>
      <c r="R1946" s="366"/>
      <c r="S1946" s="169"/>
      <c r="T1946" s="169"/>
      <c r="U1946" s="248" t="s">
        <v>73</v>
      </c>
      <c r="V1946" s="248" t="s">
        <v>345</v>
      </c>
      <c r="W1946" s="248" t="str">
        <f t="shared" si="87"/>
        <v>Sherpur Sreebardi</v>
      </c>
      <c r="X1946" s="366"/>
      <c r="Y1946" s="366"/>
      <c r="Z1946" s="366"/>
      <c r="AA1946" s="366"/>
      <c r="AB1946" s="366"/>
      <c r="AC1946" s="366"/>
      <c r="AD1946" s="366"/>
      <c r="AE1946" s="366"/>
      <c r="AF1946" s="366"/>
      <c r="AG1946" s="366"/>
      <c r="AH1946" s="366"/>
      <c r="AI1946" s="366"/>
      <c r="AJ1946" s="366"/>
      <c r="AK1946" s="366"/>
      <c r="AL1946" s="366"/>
      <c r="AO1946" s="248" t="s">
        <v>73</v>
      </c>
      <c r="AP1946" s="248" t="s">
        <v>345</v>
      </c>
      <c r="AQ1946" s="248" t="str">
        <f t="shared" si="88"/>
        <v>Sherpur Sreebardi</v>
      </c>
      <c r="AR1946" s="392"/>
      <c r="AS1946" s="392"/>
      <c r="AT1946" s="392"/>
      <c r="AU1946" s="392"/>
      <c r="AV1946" s="392"/>
      <c r="AW1946" s="392"/>
      <c r="AX1946" s="392"/>
      <c r="AY1946" s="392"/>
      <c r="AZ1946" s="392"/>
      <c r="BA1946" s="392"/>
      <c r="BB1946" s="392"/>
      <c r="BC1946" s="392"/>
      <c r="BD1946" s="392"/>
      <c r="BE1946" s="392"/>
      <c r="BF1946" s="392"/>
      <c r="BH1946" s="248" t="s">
        <v>73</v>
      </c>
      <c r="BI1946" s="248" t="s">
        <v>345</v>
      </c>
      <c r="BJ1946" s="248" t="str">
        <f t="shared" si="89"/>
        <v>Sherpur Sreebardi</v>
      </c>
      <c r="BK1946" s="392"/>
      <c r="BL1946" s="392"/>
      <c r="BM1946" s="392"/>
      <c r="BN1946" s="392"/>
      <c r="BO1946" s="392"/>
      <c r="BP1946" s="392"/>
      <c r="BQ1946" s="392"/>
      <c r="BR1946" s="392"/>
      <c r="BS1946" s="392"/>
      <c r="BT1946" s="392"/>
      <c r="BU1946" s="392"/>
      <c r="BV1946" s="392"/>
      <c r="BW1946" s="392"/>
      <c r="BX1946" s="392"/>
      <c r="BY1946" s="392"/>
      <c r="CA1946" s="248" t="s">
        <v>73</v>
      </c>
      <c r="CB1946" s="248" t="s">
        <v>345</v>
      </c>
      <c r="CC1946" s="248" t="str">
        <f t="shared" si="90"/>
        <v>Sherpur Sreebardi</v>
      </c>
      <c r="CD1946" s="395"/>
      <c r="CE1946" s="395"/>
      <c r="CF1946" s="395"/>
      <c r="CG1946" s="395"/>
      <c r="CH1946" s="395"/>
      <c r="CI1946" s="395"/>
      <c r="CJ1946" s="395"/>
      <c r="CK1946" s="395"/>
      <c r="CN1946" s="248" t="s">
        <v>73</v>
      </c>
      <c r="CO1946" s="248" t="s">
        <v>345</v>
      </c>
      <c r="CP1946" s="248" t="str">
        <f t="shared" si="91"/>
        <v>Sherpur Sreebardi</v>
      </c>
      <c r="CQ1946" s="395"/>
      <c r="CR1946" s="395"/>
      <c r="CS1946" s="395"/>
      <c r="CT1946" s="395"/>
      <c r="CU1946" s="395"/>
      <c r="CV1946" s="395"/>
      <c r="CW1946" s="395"/>
      <c r="CX1946" s="395"/>
      <c r="CZ1946" s="248" t="s">
        <v>73</v>
      </c>
      <c r="DA1946" s="248" t="s">
        <v>345</v>
      </c>
      <c r="DB1946" s="248" t="str">
        <f t="shared" si="84"/>
        <v>Sherpur Sreebardi</v>
      </c>
      <c r="DC1946" s="365"/>
      <c r="DD1946"/>
      <c r="DE1946" s="248" t="s">
        <v>73</v>
      </c>
      <c r="DF1946" s="248" t="s">
        <v>345</v>
      </c>
      <c r="DG1946" s="248" t="str">
        <f t="shared" si="85"/>
        <v>Sherpur Sreebardi</v>
      </c>
      <c r="DH1946" s="365"/>
      <c r="DI1946"/>
      <c r="DJ1946" s="248" t="s">
        <v>73</v>
      </c>
      <c r="DK1946" s="248" t="s">
        <v>345</v>
      </c>
      <c r="DL1946" s="248" t="str">
        <f t="shared" si="92"/>
        <v>Sherpur Sreebardi</v>
      </c>
      <c r="DM1946" s="365"/>
      <c r="DN1946"/>
      <c r="DO1946" s="248" t="s">
        <v>73</v>
      </c>
      <c r="DP1946" s="248" t="s">
        <v>345</v>
      </c>
      <c r="DQ1946" s="248" t="str">
        <f t="shared" si="93"/>
        <v>Sherpur Sreebardi</v>
      </c>
      <c r="DR1946" s="365"/>
    </row>
    <row r="1947" spans="1:122" ht="15" hidden="1" x14ac:dyDescent="0.25">
      <c r="A1947" s="248" t="s">
        <v>1076</v>
      </c>
      <c r="B1947" s="248" t="s">
        <v>419</v>
      </c>
      <c r="C1947" s="248" t="str">
        <f t="shared" si="79"/>
        <v>Bogura Adamdighi</v>
      </c>
      <c r="D1947" s="366"/>
      <c r="E1947" s="366"/>
      <c r="F1947" s="366"/>
      <c r="G1947" s="366"/>
      <c r="H1947" s="366"/>
      <c r="I1947" s="366"/>
      <c r="J1947" s="366"/>
      <c r="K1947" s="366"/>
      <c r="L1947" s="366"/>
      <c r="M1947" s="366"/>
      <c r="N1947" s="366"/>
      <c r="O1947" s="366"/>
      <c r="P1947" s="366"/>
      <c r="Q1947" s="366"/>
      <c r="R1947" s="366"/>
      <c r="S1947" s="178"/>
      <c r="T1947" s="178"/>
      <c r="U1947" s="248" t="s">
        <v>1076</v>
      </c>
      <c r="V1947" s="248" t="s">
        <v>419</v>
      </c>
      <c r="W1947" s="248" t="str">
        <f t="shared" si="80"/>
        <v>Bogura Adamdighi</v>
      </c>
      <c r="X1947" s="366"/>
      <c r="Y1947" s="366"/>
      <c r="Z1947" s="366"/>
      <c r="AA1947" s="366"/>
      <c r="AB1947" s="366"/>
      <c r="AC1947" s="366"/>
      <c r="AD1947" s="366"/>
      <c r="AE1947" s="366"/>
      <c r="AF1947" s="366"/>
      <c r="AG1947" s="366"/>
      <c r="AH1947" s="366"/>
      <c r="AI1947" s="366"/>
      <c r="AJ1947" s="366"/>
      <c r="AK1947" s="366"/>
      <c r="AL1947" s="366"/>
      <c r="AO1947" s="248" t="s">
        <v>1076</v>
      </c>
      <c r="AP1947" s="248" t="s">
        <v>419</v>
      </c>
      <c r="AQ1947" s="248" t="str">
        <f t="shared" si="76"/>
        <v>Bogura Adamdighi</v>
      </c>
      <c r="AR1947" s="392"/>
      <c r="AS1947" s="392"/>
      <c r="AT1947" s="392"/>
      <c r="AU1947" s="392"/>
      <c r="AV1947" s="392"/>
      <c r="AW1947" s="392"/>
      <c r="AX1947" s="392"/>
      <c r="AY1947" s="392"/>
      <c r="AZ1947" s="392"/>
      <c r="BA1947" s="392"/>
      <c r="BB1947" s="392"/>
      <c r="BC1947" s="392"/>
      <c r="BD1947" s="392"/>
      <c r="BE1947" s="392"/>
      <c r="BF1947" s="392"/>
      <c r="BH1947" s="248" t="s">
        <v>1076</v>
      </c>
      <c r="BI1947" s="248" t="s">
        <v>419</v>
      </c>
      <c r="BJ1947" s="248" t="str">
        <f t="shared" si="77"/>
        <v>Bogura Adamdighi</v>
      </c>
      <c r="BK1947" s="392"/>
      <c r="BL1947" s="392"/>
      <c r="BM1947" s="392"/>
      <c r="BN1947" s="392"/>
      <c r="BO1947" s="392"/>
      <c r="BP1947" s="392"/>
      <c r="BQ1947" s="392"/>
      <c r="BR1947" s="392"/>
      <c r="BS1947" s="392"/>
      <c r="BT1947" s="392"/>
      <c r="BU1947" s="392"/>
      <c r="BV1947" s="392"/>
      <c r="BW1947" s="392"/>
      <c r="BX1947" s="392"/>
      <c r="BY1947" s="392"/>
      <c r="CA1947" s="248" t="s">
        <v>1076</v>
      </c>
      <c r="CB1947" s="248" t="s">
        <v>419</v>
      </c>
      <c r="CC1947" s="248" t="str">
        <f t="shared" si="81"/>
        <v>Bogura Adamdighi</v>
      </c>
      <c r="CD1947" s="395"/>
      <c r="CE1947" s="395"/>
      <c r="CF1947" s="395"/>
      <c r="CG1947" s="395"/>
      <c r="CH1947" s="395"/>
      <c r="CI1947" s="395"/>
      <c r="CJ1947" s="395"/>
      <c r="CK1947" s="395"/>
      <c r="CN1947" s="248" t="s">
        <v>1076</v>
      </c>
      <c r="CO1947" s="248" t="s">
        <v>419</v>
      </c>
      <c r="CP1947" s="248" t="str">
        <f t="shared" si="78"/>
        <v>Bogura Adamdighi</v>
      </c>
      <c r="CQ1947" s="395"/>
      <c r="CR1947" s="395"/>
      <c r="CS1947" s="395"/>
      <c r="CT1947" s="395"/>
      <c r="CU1947" s="395"/>
      <c r="CV1947" s="395"/>
      <c r="CW1947" s="395"/>
      <c r="CX1947" s="395"/>
      <c r="CZ1947" s="248" t="s">
        <v>1076</v>
      </c>
      <c r="DA1947" s="248" t="s">
        <v>419</v>
      </c>
      <c r="DB1947" s="248" t="str">
        <f t="shared" si="84"/>
        <v>Bogura Adamdighi</v>
      </c>
      <c r="DC1947" s="365"/>
      <c r="DD1947"/>
      <c r="DE1947" s="248" t="s">
        <v>1076</v>
      </c>
      <c r="DF1947" s="248" t="s">
        <v>419</v>
      </c>
      <c r="DG1947" s="248" t="str">
        <f t="shared" si="85"/>
        <v>Bogura Adamdighi</v>
      </c>
      <c r="DH1947" s="365"/>
      <c r="DI1947"/>
      <c r="DJ1947" s="248" t="s">
        <v>1076</v>
      </c>
      <c r="DK1947" s="248" t="s">
        <v>419</v>
      </c>
      <c r="DL1947" s="248" t="str">
        <f t="shared" si="92"/>
        <v>Bogura Adamdighi</v>
      </c>
      <c r="DM1947" s="365"/>
      <c r="DN1947"/>
      <c r="DO1947" s="248" t="s">
        <v>1076</v>
      </c>
      <c r="DP1947" s="248" t="s">
        <v>419</v>
      </c>
      <c r="DQ1947" s="248" t="str">
        <f t="shared" si="93"/>
        <v>Bogura Adamdighi</v>
      </c>
      <c r="DR1947" s="365"/>
    </row>
    <row r="1948" spans="1:122" ht="15" hidden="1" x14ac:dyDescent="0.25">
      <c r="A1948" s="248" t="s">
        <v>1076</v>
      </c>
      <c r="B1948" s="227" t="s">
        <v>1077</v>
      </c>
      <c r="C1948" s="248" t="str">
        <f t="shared" si="79"/>
        <v>Bogura Bogura Sadar</v>
      </c>
      <c r="D1948" s="366"/>
      <c r="E1948" s="366"/>
      <c r="F1948" s="366"/>
      <c r="G1948" s="366"/>
      <c r="H1948" s="366"/>
      <c r="I1948" s="366"/>
      <c r="J1948" s="366"/>
      <c r="K1948" s="366"/>
      <c r="L1948" s="366"/>
      <c r="M1948" s="366"/>
      <c r="N1948" s="366"/>
      <c r="O1948" s="366"/>
      <c r="P1948" s="366"/>
      <c r="Q1948" s="366"/>
      <c r="R1948" s="366"/>
      <c r="S1948" s="178"/>
      <c r="T1948" s="178"/>
      <c r="U1948" s="248" t="s">
        <v>1076</v>
      </c>
      <c r="V1948" s="227" t="s">
        <v>1077</v>
      </c>
      <c r="W1948" s="248" t="str">
        <f t="shared" si="80"/>
        <v>Bogura Bogura Sadar</v>
      </c>
      <c r="X1948" s="366"/>
      <c r="Y1948" s="366"/>
      <c r="Z1948" s="366"/>
      <c r="AA1948" s="366"/>
      <c r="AB1948" s="366"/>
      <c r="AC1948" s="366"/>
      <c r="AD1948" s="366"/>
      <c r="AE1948" s="366"/>
      <c r="AF1948" s="366"/>
      <c r="AG1948" s="366"/>
      <c r="AH1948" s="366"/>
      <c r="AI1948" s="366"/>
      <c r="AJ1948" s="366"/>
      <c r="AK1948" s="366"/>
      <c r="AL1948" s="366"/>
      <c r="AO1948" s="248" t="s">
        <v>1076</v>
      </c>
      <c r="AP1948" s="227" t="s">
        <v>1077</v>
      </c>
      <c r="AQ1948" s="248" t="str">
        <f t="shared" si="76"/>
        <v>Bogura Bogura Sadar</v>
      </c>
      <c r="AR1948" s="392"/>
      <c r="AS1948" s="392"/>
      <c r="AT1948" s="392"/>
      <c r="AU1948" s="392"/>
      <c r="AV1948" s="392"/>
      <c r="AW1948" s="392"/>
      <c r="AX1948" s="392"/>
      <c r="AY1948" s="392"/>
      <c r="AZ1948" s="392"/>
      <c r="BA1948" s="392"/>
      <c r="BB1948" s="392"/>
      <c r="BC1948" s="392"/>
      <c r="BD1948" s="392"/>
      <c r="BE1948" s="392"/>
      <c r="BF1948" s="392"/>
      <c r="BH1948" s="248" t="s">
        <v>1076</v>
      </c>
      <c r="BI1948" s="227" t="s">
        <v>1077</v>
      </c>
      <c r="BJ1948" s="248" t="str">
        <f t="shared" si="77"/>
        <v>Bogura Bogura Sadar</v>
      </c>
      <c r="BK1948" s="392"/>
      <c r="BL1948" s="392"/>
      <c r="BM1948" s="392"/>
      <c r="BN1948" s="392"/>
      <c r="BO1948" s="392"/>
      <c r="BP1948" s="392"/>
      <c r="BQ1948" s="392"/>
      <c r="BR1948" s="392"/>
      <c r="BS1948" s="392"/>
      <c r="BT1948" s="392"/>
      <c r="BU1948" s="392"/>
      <c r="BV1948" s="392"/>
      <c r="BW1948" s="392"/>
      <c r="BX1948" s="392"/>
      <c r="BY1948" s="392"/>
      <c r="CA1948" s="248" t="s">
        <v>1076</v>
      </c>
      <c r="CB1948" s="227" t="s">
        <v>1077</v>
      </c>
      <c r="CC1948" s="248" t="str">
        <f t="shared" si="81"/>
        <v>Bogura Bogura Sadar</v>
      </c>
      <c r="CD1948" s="395"/>
      <c r="CE1948" s="395"/>
      <c r="CF1948" s="395"/>
      <c r="CG1948" s="395"/>
      <c r="CH1948" s="395"/>
      <c r="CI1948" s="395"/>
      <c r="CJ1948" s="395"/>
      <c r="CK1948" s="395"/>
      <c r="CN1948" s="248" t="s">
        <v>1076</v>
      </c>
      <c r="CO1948" s="227" t="s">
        <v>1077</v>
      </c>
      <c r="CP1948" s="248" t="str">
        <f t="shared" si="78"/>
        <v>Bogura Bogura Sadar</v>
      </c>
      <c r="CQ1948" s="395"/>
      <c r="CR1948" s="395"/>
      <c r="CS1948" s="395"/>
      <c r="CT1948" s="395"/>
      <c r="CU1948" s="395"/>
      <c r="CV1948" s="395"/>
      <c r="CW1948" s="395"/>
      <c r="CX1948" s="395"/>
      <c r="CZ1948" s="248" t="s">
        <v>1076</v>
      </c>
      <c r="DA1948" s="227" t="s">
        <v>1077</v>
      </c>
      <c r="DB1948" s="248" t="str">
        <f t="shared" si="84"/>
        <v>Bogura Bogura Sadar</v>
      </c>
      <c r="DC1948" s="365"/>
      <c r="DD1948"/>
      <c r="DE1948" s="248" t="s">
        <v>1076</v>
      </c>
      <c r="DF1948" s="227" t="s">
        <v>1077</v>
      </c>
      <c r="DG1948" s="248" t="str">
        <f t="shared" si="85"/>
        <v>Bogura Bogura Sadar</v>
      </c>
      <c r="DH1948" s="365"/>
      <c r="DI1948"/>
      <c r="DJ1948" s="248" t="s">
        <v>1076</v>
      </c>
      <c r="DK1948" s="227" t="s">
        <v>1077</v>
      </c>
      <c r="DL1948" s="248" t="str">
        <f t="shared" si="92"/>
        <v>Bogura Bogura Sadar</v>
      </c>
      <c r="DM1948" s="365"/>
      <c r="DN1948"/>
      <c r="DO1948" s="248" t="s">
        <v>1076</v>
      </c>
      <c r="DP1948" s="227" t="s">
        <v>1077</v>
      </c>
      <c r="DQ1948" s="248" t="str">
        <f t="shared" si="93"/>
        <v>Bogura Bogura Sadar</v>
      </c>
      <c r="DR1948" s="365"/>
    </row>
    <row r="1949" spans="1:122" ht="15" hidden="1" x14ac:dyDescent="0.25">
      <c r="A1949" s="248" t="s">
        <v>1076</v>
      </c>
      <c r="B1949" s="248" t="s">
        <v>1078</v>
      </c>
      <c r="C1949" s="248" t="str">
        <f t="shared" si="79"/>
        <v>Bogura CMH Bogura</v>
      </c>
      <c r="D1949" s="366"/>
      <c r="E1949" s="366"/>
      <c r="F1949" s="366"/>
      <c r="G1949" s="366"/>
      <c r="H1949" s="366"/>
      <c r="I1949" s="366"/>
      <c r="J1949" s="366"/>
      <c r="K1949" s="366"/>
      <c r="L1949" s="366"/>
      <c r="M1949" s="366"/>
      <c r="N1949" s="366"/>
      <c r="O1949" s="366"/>
      <c r="P1949" s="366"/>
      <c r="Q1949" s="366"/>
      <c r="R1949" s="366"/>
      <c r="S1949" s="178"/>
      <c r="T1949" s="178"/>
      <c r="U1949" s="248" t="s">
        <v>1076</v>
      </c>
      <c r="V1949" s="248" t="s">
        <v>1078</v>
      </c>
      <c r="W1949" s="248" t="str">
        <f t="shared" si="80"/>
        <v>Bogura CMH Bogura</v>
      </c>
      <c r="X1949" s="366"/>
      <c r="Y1949" s="366"/>
      <c r="Z1949" s="366"/>
      <c r="AA1949" s="366"/>
      <c r="AB1949" s="366"/>
      <c r="AC1949" s="366"/>
      <c r="AD1949" s="366"/>
      <c r="AE1949" s="366"/>
      <c r="AF1949" s="366"/>
      <c r="AG1949" s="366"/>
      <c r="AH1949" s="366"/>
      <c r="AI1949" s="366"/>
      <c r="AJ1949" s="366"/>
      <c r="AK1949" s="366"/>
      <c r="AL1949" s="366"/>
      <c r="AO1949" s="248" t="s">
        <v>1076</v>
      </c>
      <c r="AP1949" s="248" t="s">
        <v>1078</v>
      </c>
      <c r="AQ1949" s="248" t="str">
        <f t="shared" si="76"/>
        <v>Bogura CMH Bogura</v>
      </c>
      <c r="AR1949" s="392"/>
      <c r="AS1949" s="392"/>
      <c r="AT1949" s="392"/>
      <c r="AU1949" s="392"/>
      <c r="AV1949" s="392"/>
      <c r="AW1949" s="392"/>
      <c r="AX1949" s="392"/>
      <c r="AY1949" s="392"/>
      <c r="AZ1949" s="392"/>
      <c r="BA1949" s="392"/>
      <c r="BB1949" s="392"/>
      <c r="BC1949" s="392"/>
      <c r="BD1949" s="392"/>
      <c r="BE1949" s="392"/>
      <c r="BF1949" s="392"/>
      <c r="BH1949" s="248" t="s">
        <v>1076</v>
      </c>
      <c r="BI1949" s="248" t="s">
        <v>1078</v>
      </c>
      <c r="BJ1949" s="248" t="str">
        <f t="shared" si="77"/>
        <v>Bogura CMH Bogura</v>
      </c>
      <c r="BK1949" s="392"/>
      <c r="BL1949" s="392"/>
      <c r="BM1949" s="392"/>
      <c r="BN1949" s="392"/>
      <c r="BO1949" s="392"/>
      <c r="BP1949" s="392"/>
      <c r="BQ1949" s="392"/>
      <c r="BR1949" s="392"/>
      <c r="BS1949" s="392"/>
      <c r="BT1949" s="392"/>
      <c r="BU1949" s="392"/>
      <c r="BV1949" s="392"/>
      <c r="BW1949" s="392"/>
      <c r="BX1949" s="392"/>
      <c r="BY1949" s="392"/>
      <c r="CA1949" s="248" t="s">
        <v>1076</v>
      </c>
      <c r="CB1949" s="248" t="s">
        <v>1078</v>
      </c>
      <c r="CC1949" s="248" t="str">
        <f t="shared" si="81"/>
        <v>Bogura CMH Bogura</v>
      </c>
      <c r="CD1949" s="395"/>
      <c r="CE1949" s="395"/>
      <c r="CF1949" s="395"/>
      <c r="CG1949" s="395"/>
      <c r="CH1949" s="395"/>
      <c r="CI1949" s="395"/>
      <c r="CJ1949" s="395"/>
      <c r="CK1949" s="395"/>
      <c r="CN1949" s="248" t="s">
        <v>1076</v>
      </c>
      <c r="CO1949" s="248" t="s">
        <v>1078</v>
      </c>
      <c r="CP1949" s="248" t="str">
        <f t="shared" si="78"/>
        <v>Bogura CMH Bogura</v>
      </c>
      <c r="CQ1949" s="395"/>
      <c r="CR1949" s="395"/>
      <c r="CS1949" s="395"/>
      <c r="CT1949" s="395"/>
      <c r="CU1949" s="395"/>
      <c r="CV1949" s="395"/>
      <c r="CW1949" s="395"/>
      <c r="CX1949" s="395"/>
      <c r="CZ1949" s="248" t="s">
        <v>1076</v>
      </c>
      <c r="DA1949" s="248" t="s">
        <v>1078</v>
      </c>
      <c r="DB1949" s="248" t="str">
        <f t="shared" si="84"/>
        <v>Bogura CMH Bogura</v>
      </c>
      <c r="DC1949" s="365"/>
      <c r="DD1949"/>
      <c r="DE1949" s="248" t="s">
        <v>1076</v>
      </c>
      <c r="DF1949" s="248" t="s">
        <v>1078</v>
      </c>
      <c r="DG1949" s="248" t="str">
        <f t="shared" si="85"/>
        <v>Bogura CMH Bogura</v>
      </c>
      <c r="DH1949" s="365"/>
      <c r="DI1949"/>
      <c r="DJ1949" s="248" t="s">
        <v>1076</v>
      </c>
      <c r="DK1949" s="248" t="s">
        <v>1078</v>
      </c>
      <c r="DL1949" s="248" t="str">
        <f t="shared" si="92"/>
        <v>Bogura CMH Bogura</v>
      </c>
      <c r="DM1949" s="365"/>
      <c r="DN1949"/>
      <c r="DO1949" s="248" t="s">
        <v>1076</v>
      </c>
      <c r="DP1949" s="248" t="s">
        <v>1078</v>
      </c>
      <c r="DQ1949" s="248" t="str">
        <f t="shared" si="93"/>
        <v>Bogura CMH Bogura</v>
      </c>
      <c r="DR1949" s="365"/>
    </row>
    <row r="1950" spans="1:122" ht="15" hidden="1" x14ac:dyDescent="0.25">
      <c r="A1950" s="248" t="s">
        <v>1076</v>
      </c>
      <c r="B1950" s="248" t="s">
        <v>420</v>
      </c>
      <c r="C1950" s="248" t="str">
        <f t="shared" si="79"/>
        <v>Bogura Dhunot</v>
      </c>
      <c r="D1950" s="366"/>
      <c r="E1950" s="366"/>
      <c r="F1950" s="366"/>
      <c r="G1950" s="366"/>
      <c r="H1950" s="366"/>
      <c r="I1950" s="366"/>
      <c r="J1950" s="366"/>
      <c r="K1950" s="366"/>
      <c r="L1950" s="366"/>
      <c r="M1950" s="366"/>
      <c r="N1950" s="366"/>
      <c r="O1950" s="366"/>
      <c r="P1950" s="366"/>
      <c r="Q1950" s="366"/>
      <c r="R1950" s="366"/>
      <c r="S1950" s="178"/>
      <c r="T1950" s="178"/>
      <c r="U1950" s="248" t="s">
        <v>1076</v>
      </c>
      <c r="V1950" s="248" t="s">
        <v>420</v>
      </c>
      <c r="W1950" s="248" t="str">
        <f t="shared" si="80"/>
        <v>Bogura Dhunot</v>
      </c>
      <c r="X1950" s="366"/>
      <c r="Y1950" s="366"/>
      <c r="Z1950" s="366"/>
      <c r="AA1950" s="366"/>
      <c r="AB1950" s="366"/>
      <c r="AC1950" s="366"/>
      <c r="AD1950" s="366"/>
      <c r="AE1950" s="366"/>
      <c r="AF1950" s="366"/>
      <c r="AG1950" s="366"/>
      <c r="AH1950" s="366"/>
      <c r="AI1950" s="366"/>
      <c r="AJ1950" s="366"/>
      <c r="AK1950" s="366"/>
      <c r="AL1950" s="366"/>
      <c r="AO1950" s="248" t="s">
        <v>1076</v>
      </c>
      <c r="AP1950" s="248" t="s">
        <v>420</v>
      </c>
      <c r="AQ1950" s="248" t="str">
        <f t="shared" si="76"/>
        <v>Bogura Dhunot</v>
      </c>
      <c r="AR1950" s="392"/>
      <c r="AS1950" s="392"/>
      <c r="AT1950" s="392"/>
      <c r="AU1950" s="392"/>
      <c r="AV1950" s="392"/>
      <c r="AW1950" s="392"/>
      <c r="AX1950" s="392"/>
      <c r="AY1950" s="392"/>
      <c r="AZ1950" s="392"/>
      <c r="BA1950" s="392"/>
      <c r="BB1950" s="392"/>
      <c r="BC1950" s="392"/>
      <c r="BD1950" s="392"/>
      <c r="BE1950" s="392"/>
      <c r="BF1950" s="392"/>
      <c r="BH1950" s="248" t="s">
        <v>1076</v>
      </c>
      <c r="BI1950" s="248" t="s">
        <v>420</v>
      </c>
      <c r="BJ1950" s="248" t="str">
        <f t="shared" si="77"/>
        <v>Bogura Dhunot</v>
      </c>
      <c r="BK1950" s="392"/>
      <c r="BL1950" s="392"/>
      <c r="BM1950" s="392"/>
      <c r="BN1950" s="392"/>
      <c r="BO1950" s="392"/>
      <c r="BP1950" s="392"/>
      <c r="BQ1950" s="392"/>
      <c r="BR1950" s="392"/>
      <c r="BS1950" s="392"/>
      <c r="BT1950" s="392"/>
      <c r="BU1950" s="392"/>
      <c r="BV1950" s="392"/>
      <c r="BW1950" s="392"/>
      <c r="BX1950" s="392"/>
      <c r="BY1950" s="392"/>
      <c r="CA1950" s="248" t="s">
        <v>1076</v>
      </c>
      <c r="CB1950" s="248" t="s">
        <v>420</v>
      </c>
      <c r="CC1950" s="248" t="str">
        <f t="shared" si="81"/>
        <v>Bogura Dhunot</v>
      </c>
      <c r="CD1950" s="395"/>
      <c r="CE1950" s="395"/>
      <c r="CF1950" s="395"/>
      <c r="CG1950" s="395"/>
      <c r="CH1950" s="395"/>
      <c r="CI1950" s="395"/>
      <c r="CJ1950" s="395"/>
      <c r="CK1950" s="395"/>
      <c r="CN1950" s="248" t="s">
        <v>1076</v>
      </c>
      <c r="CO1950" s="248" t="s">
        <v>420</v>
      </c>
      <c r="CP1950" s="248" t="str">
        <f t="shared" si="78"/>
        <v>Bogura Dhunot</v>
      </c>
      <c r="CQ1950" s="395"/>
      <c r="CR1950" s="395"/>
      <c r="CS1950" s="395"/>
      <c r="CT1950" s="395"/>
      <c r="CU1950" s="395"/>
      <c r="CV1950" s="395"/>
      <c r="CW1950" s="395"/>
      <c r="CX1950" s="395"/>
      <c r="CZ1950" s="248" t="s">
        <v>1076</v>
      </c>
      <c r="DA1950" s="248" t="s">
        <v>420</v>
      </c>
      <c r="DB1950" s="248" t="str">
        <f t="shared" si="84"/>
        <v>Bogura Dhunot</v>
      </c>
      <c r="DC1950" s="365"/>
      <c r="DD1950"/>
      <c r="DE1950" s="248" t="s">
        <v>1076</v>
      </c>
      <c r="DF1950" s="248" t="s">
        <v>420</v>
      </c>
      <c r="DG1950" s="248" t="str">
        <f t="shared" si="85"/>
        <v>Bogura Dhunot</v>
      </c>
      <c r="DH1950" s="365"/>
      <c r="DI1950"/>
      <c r="DJ1950" s="248" t="s">
        <v>1076</v>
      </c>
      <c r="DK1950" s="248" t="s">
        <v>420</v>
      </c>
      <c r="DL1950" s="248" t="str">
        <f t="shared" si="92"/>
        <v>Bogura Dhunot</v>
      </c>
      <c r="DM1950" s="365"/>
      <c r="DN1950"/>
      <c r="DO1950" s="248" t="s">
        <v>1076</v>
      </c>
      <c r="DP1950" s="248" t="s">
        <v>420</v>
      </c>
      <c r="DQ1950" s="248" t="str">
        <f t="shared" si="93"/>
        <v>Bogura Dhunot</v>
      </c>
      <c r="DR1950" s="365"/>
    </row>
    <row r="1951" spans="1:122" ht="15" hidden="1" x14ac:dyDescent="0.25">
      <c r="A1951" s="248" t="s">
        <v>1076</v>
      </c>
      <c r="B1951" s="248" t="s">
        <v>421</v>
      </c>
      <c r="C1951" s="248" t="str">
        <f t="shared" si="79"/>
        <v>Bogura Dupchachia</v>
      </c>
      <c r="D1951" s="366"/>
      <c r="E1951" s="366"/>
      <c r="F1951" s="366"/>
      <c r="G1951" s="366"/>
      <c r="H1951" s="366"/>
      <c r="I1951" s="366"/>
      <c r="J1951" s="366"/>
      <c r="K1951" s="366"/>
      <c r="L1951" s="366"/>
      <c r="M1951" s="366"/>
      <c r="N1951" s="366"/>
      <c r="O1951" s="366"/>
      <c r="P1951" s="366"/>
      <c r="Q1951" s="366"/>
      <c r="R1951" s="366"/>
      <c r="S1951" s="178"/>
      <c r="T1951" s="178"/>
      <c r="U1951" s="248" t="s">
        <v>1076</v>
      </c>
      <c r="V1951" s="248" t="s">
        <v>421</v>
      </c>
      <c r="W1951" s="248" t="str">
        <f t="shared" si="80"/>
        <v>Bogura Dupchachia</v>
      </c>
      <c r="X1951" s="366"/>
      <c r="Y1951" s="366"/>
      <c r="Z1951" s="366"/>
      <c r="AA1951" s="366"/>
      <c r="AB1951" s="366"/>
      <c r="AC1951" s="366"/>
      <c r="AD1951" s="366"/>
      <c r="AE1951" s="366"/>
      <c r="AF1951" s="366"/>
      <c r="AG1951" s="366"/>
      <c r="AH1951" s="366"/>
      <c r="AI1951" s="366"/>
      <c r="AJ1951" s="366"/>
      <c r="AK1951" s="366"/>
      <c r="AL1951" s="366"/>
      <c r="AO1951" s="248" t="s">
        <v>1076</v>
      </c>
      <c r="AP1951" s="248" t="s">
        <v>421</v>
      </c>
      <c r="AQ1951" s="248" t="str">
        <f t="shared" si="76"/>
        <v>Bogura Dupchachia</v>
      </c>
      <c r="AR1951" s="392"/>
      <c r="AS1951" s="392"/>
      <c r="AT1951" s="392"/>
      <c r="AU1951" s="392"/>
      <c r="AV1951" s="392"/>
      <c r="AW1951" s="392"/>
      <c r="AX1951" s="392"/>
      <c r="AY1951" s="392"/>
      <c r="AZ1951" s="392"/>
      <c r="BA1951" s="392"/>
      <c r="BB1951" s="392"/>
      <c r="BC1951" s="392"/>
      <c r="BD1951" s="392"/>
      <c r="BE1951" s="392"/>
      <c r="BF1951" s="392"/>
      <c r="BH1951" s="248" t="s">
        <v>1076</v>
      </c>
      <c r="BI1951" s="248" t="s">
        <v>421</v>
      </c>
      <c r="BJ1951" s="248" t="str">
        <f t="shared" si="77"/>
        <v>Bogura Dupchachia</v>
      </c>
      <c r="BK1951" s="392"/>
      <c r="BL1951" s="392"/>
      <c r="BM1951" s="392"/>
      <c r="BN1951" s="392"/>
      <c r="BO1951" s="392"/>
      <c r="BP1951" s="392"/>
      <c r="BQ1951" s="392"/>
      <c r="BR1951" s="392"/>
      <c r="BS1951" s="392"/>
      <c r="BT1951" s="392"/>
      <c r="BU1951" s="392"/>
      <c r="BV1951" s="392"/>
      <c r="BW1951" s="392"/>
      <c r="BX1951" s="392"/>
      <c r="BY1951" s="392"/>
      <c r="CA1951" s="248" t="s">
        <v>1076</v>
      </c>
      <c r="CB1951" s="248" t="s">
        <v>421</v>
      </c>
      <c r="CC1951" s="248" t="str">
        <f t="shared" si="81"/>
        <v>Bogura Dupchachia</v>
      </c>
      <c r="CD1951" s="395"/>
      <c r="CE1951" s="395"/>
      <c r="CF1951" s="395"/>
      <c r="CG1951" s="395"/>
      <c r="CH1951" s="395"/>
      <c r="CI1951" s="395"/>
      <c r="CJ1951" s="395"/>
      <c r="CK1951" s="395"/>
      <c r="CN1951" s="248" t="s">
        <v>1076</v>
      </c>
      <c r="CO1951" s="248" t="s">
        <v>421</v>
      </c>
      <c r="CP1951" s="248" t="str">
        <f t="shared" si="78"/>
        <v>Bogura Dupchachia</v>
      </c>
      <c r="CQ1951" s="395"/>
      <c r="CR1951" s="395"/>
      <c r="CS1951" s="395"/>
      <c r="CT1951" s="395"/>
      <c r="CU1951" s="395"/>
      <c r="CV1951" s="395"/>
      <c r="CW1951" s="395"/>
      <c r="CX1951" s="395"/>
      <c r="CZ1951" s="248" t="s">
        <v>1076</v>
      </c>
      <c r="DA1951" s="248" t="s">
        <v>421</v>
      </c>
      <c r="DB1951" s="248" t="str">
        <f t="shared" si="84"/>
        <v>Bogura Dupchachia</v>
      </c>
      <c r="DC1951" s="365"/>
      <c r="DD1951"/>
      <c r="DE1951" s="248" t="s">
        <v>1076</v>
      </c>
      <c r="DF1951" s="248" t="s">
        <v>421</v>
      </c>
      <c r="DG1951" s="248" t="str">
        <f t="shared" si="85"/>
        <v>Bogura Dupchachia</v>
      </c>
      <c r="DH1951" s="365"/>
      <c r="DI1951"/>
      <c r="DJ1951" s="248" t="s">
        <v>1076</v>
      </c>
      <c r="DK1951" s="248" t="s">
        <v>421</v>
      </c>
      <c r="DL1951" s="248" t="str">
        <f t="shared" si="92"/>
        <v>Bogura Dupchachia</v>
      </c>
      <c r="DM1951" s="365"/>
      <c r="DN1951"/>
      <c r="DO1951" s="248" t="s">
        <v>1076</v>
      </c>
      <c r="DP1951" s="248" t="s">
        <v>421</v>
      </c>
      <c r="DQ1951" s="248" t="str">
        <f t="shared" si="93"/>
        <v>Bogura Dupchachia</v>
      </c>
      <c r="DR1951" s="365"/>
    </row>
    <row r="1952" spans="1:122" ht="15" hidden="1" x14ac:dyDescent="0.25">
      <c r="A1952" s="248" t="s">
        <v>1076</v>
      </c>
      <c r="B1952" s="248" t="s">
        <v>422</v>
      </c>
      <c r="C1952" s="248" t="str">
        <f t="shared" si="79"/>
        <v>Bogura Gabtali</v>
      </c>
      <c r="D1952" s="366"/>
      <c r="E1952" s="366"/>
      <c r="F1952" s="366"/>
      <c r="G1952" s="366"/>
      <c r="H1952" s="366"/>
      <c r="I1952" s="366"/>
      <c r="J1952" s="366"/>
      <c r="K1952" s="366"/>
      <c r="L1952" s="366"/>
      <c r="M1952" s="366"/>
      <c r="N1952" s="366"/>
      <c r="O1952" s="366"/>
      <c r="P1952" s="366"/>
      <c r="Q1952" s="366"/>
      <c r="R1952" s="366"/>
      <c r="S1952" s="178"/>
      <c r="T1952" s="178"/>
      <c r="U1952" s="248" t="s">
        <v>1076</v>
      </c>
      <c r="V1952" s="248" t="s">
        <v>422</v>
      </c>
      <c r="W1952" s="248" t="str">
        <f t="shared" si="80"/>
        <v>Bogura Gabtali</v>
      </c>
      <c r="X1952" s="366"/>
      <c r="Y1952" s="366"/>
      <c r="Z1952" s="366"/>
      <c r="AA1952" s="366"/>
      <c r="AB1952" s="366"/>
      <c r="AC1952" s="366"/>
      <c r="AD1952" s="366"/>
      <c r="AE1952" s="366"/>
      <c r="AF1952" s="366"/>
      <c r="AG1952" s="366"/>
      <c r="AH1952" s="366"/>
      <c r="AI1952" s="366"/>
      <c r="AJ1952" s="366"/>
      <c r="AK1952" s="366"/>
      <c r="AL1952" s="366"/>
      <c r="AO1952" s="248" t="s">
        <v>1076</v>
      </c>
      <c r="AP1952" s="248" t="s">
        <v>422</v>
      </c>
      <c r="AQ1952" s="248" t="str">
        <f t="shared" si="76"/>
        <v>Bogura Gabtali</v>
      </c>
      <c r="AR1952" s="392"/>
      <c r="AS1952" s="392"/>
      <c r="AT1952" s="392"/>
      <c r="AU1952" s="392"/>
      <c r="AV1952" s="392"/>
      <c r="AW1952" s="392"/>
      <c r="AX1952" s="392"/>
      <c r="AY1952" s="392"/>
      <c r="AZ1952" s="392"/>
      <c r="BA1952" s="392"/>
      <c r="BB1952" s="392"/>
      <c r="BC1952" s="392"/>
      <c r="BD1952" s="392"/>
      <c r="BE1952" s="392"/>
      <c r="BF1952" s="392"/>
      <c r="BH1952" s="248" t="s">
        <v>1076</v>
      </c>
      <c r="BI1952" s="248" t="s">
        <v>422</v>
      </c>
      <c r="BJ1952" s="248" t="str">
        <f t="shared" si="77"/>
        <v>Bogura Gabtali</v>
      </c>
      <c r="BK1952" s="392"/>
      <c r="BL1952" s="392"/>
      <c r="BM1952" s="392"/>
      <c r="BN1952" s="392"/>
      <c r="BO1952" s="392"/>
      <c r="BP1952" s="392"/>
      <c r="BQ1952" s="392"/>
      <c r="BR1952" s="392"/>
      <c r="BS1952" s="392"/>
      <c r="BT1952" s="392"/>
      <c r="BU1952" s="392"/>
      <c r="BV1952" s="392"/>
      <c r="BW1952" s="392"/>
      <c r="BX1952" s="392"/>
      <c r="BY1952" s="392"/>
      <c r="CA1952" s="248" t="s">
        <v>1076</v>
      </c>
      <c r="CB1952" s="248" t="s">
        <v>422</v>
      </c>
      <c r="CC1952" s="248" t="str">
        <f t="shared" si="81"/>
        <v>Bogura Gabtali</v>
      </c>
      <c r="CD1952" s="395"/>
      <c r="CE1952" s="395"/>
      <c r="CF1952" s="395"/>
      <c r="CG1952" s="395"/>
      <c r="CH1952" s="395"/>
      <c r="CI1952" s="395"/>
      <c r="CJ1952" s="395"/>
      <c r="CK1952" s="395"/>
      <c r="CN1952" s="248" t="s">
        <v>1076</v>
      </c>
      <c r="CO1952" s="248" t="s">
        <v>422</v>
      </c>
      <c r="CP1952" s="248" t="str">
        <f t="shared" si="78"/>
        <v>Bogura Gabtali</v>
      </c>
      <c r="CQ1952" s="395"/>
      <c r="CR1952" s="395"/>
      <c r="CS1952" s="395"/>
      <c r="CT1952" s="395"/>
      <c r="CU1952" s="395"/>
      <c r="CV1952" s="395"/>
      <c r="CW1952" s="395"/>
      <c r="CX1952" s="395"/>
      <c r="CZ1952" s="248" t="s">
        <v>1076</v>
      </c>
      <c r="DA1952" s="248" t="s">
        <v>422</v>
      </c>
      <c r="DB1952" s="248" t="str">
        <f t="shared" si="84"/>
        <v>Bogura Gabtali</v>
      </c>
      <c r="DC1952" s="365"/>
      <c r="DD1952"/>
      <c r="DE1952" s="248" t="s">
        <v>1076</v>
      </c>
      <c r="DF1952" s="248" t="s">
        <v>422</v>
      </c>
      <c r="DG1952" s="248" t="str">
        <f t="shared" si="85"/>
        <v>Bogura Gabtali</v>
      </c>
      <c r="DH1952" s="365"/>
      <c r="DI1952"/>
      <c r="DJ1952" s="248" t="s">
        <v>1076</v>
      </c>
      <c r="DK1952" s="248" t="s">
        <v>422</v>
      </c>
      <c r="DL1952" s="248" t="str">
        <f t="shared" si="92"/>
        <v>Bogura Gabtali</v>
      </c>
      <c r="DM1952" s="365"/>
      <c r="DN1952"/>
      <c r="DO1952" s="248" t="s">
        <v>1076</v>
      </c>
      <c r="DP1952" s="248" t="s">
        <v>422</v>
      </c>
      <c r="DQ1952" s="248" t="str">
        <f t="shared" si="93"/>
        <v>Bogura Gabtali</v>
      </c>
      <c r="DR1952" s="365"/>
    </row>
    <row r="1953" spans="1:122" ht="15" hidden="1" x14ac:dyDescent="0.25">
      <c r="A1953" s="248" t="s">
        <v>1076</v>
      </c>
      <c r="B1953" s="248" t="s">
        <v>423</v>
      </c>
      <c r="C1953" s="248" t="str">
        <f t="shared" si="79"/>
        <v>Bogura Kahalu</v>
      </c>
      <c r="D1953" s="366"/>
      <c r="E1953" s="366"/>
      <c r="F1953" s="366"/>
      <c r="G1953" s="366"/>
      <c r="H1953" s="366"/>
      <c r="I1953" s="366"/>
      <c r="J1953" s="366"/>
      <c r="K1953" s="366"/>
      <c r="L1953" s="366"/>
      <c r="M1953" s="366"/>
      <c r="N1953" s="366"/>
      <c r="O1953" s="366"/>
      <c r="P1953" s="366"/>
      <c r="Q1953" s="366"/>
      <c r="R1953" s="366"/>
      <c r="S1953" s="178"/>
      <c r="T1953" s="178"/>
      <c r="U1953" s="248" t="s">
        <v>1076</v>
      </c>
      <c r="V1953" s="248" t="s">
        <v>423</v>
      </c>
      <c r="W1953" s="248" t="str">
        <f t="shared" si="80"/>
        <v>Bogura Kahalu</v>
      </c>
      <c r="X1953" s="366"/>
      <c r="Y1953" s="366"/>
      <c r="Z1953" s="366"/>
      <c r="AA1953" s="366"/>
      <c r="AB1953" s="366"/>
      <c r="AC1953" s="366"/>
      <c r="AD1953" s="366"/>
      <c r="AE1953" s="366"/>
      <c r="AF1953" s="366"/>
      <c r="AG1953" s="366"/>
      <c r="AH1953" s="366"/>
      <c r="AI1953" s="366"/>
      <c r="AJ1953" s="366"/>
      <c r="AK1953" s="366"/>
      <c r="AL1953" s="366"/>
      <c r="AO1953" s="248" t="s">
        <v>1076</v>
      </c>
      <c r="AP1953" s="248" t="s">
        <v>423</v>
      </c>
      <c r="AQ1953" s="248" t="str">
        <f t="shared" si="76"/>
        <v>Bogura Kahalu</v>
      </c>
      <c r="AR1953" s="392"/>
      <c r="AS1953" s="392"/>
      <c r="AT1953" s="392"/>
      <c r="AU1953" s="392"/>
      <c r="AV1953" s="392"/>
      <c r="AW1953" s="392"/>
      <c r="AX1953" s="392"/>
      <c r="AY1953" s="392"/>
      <c r="AZ1953" s="392"/>
      <c r="BA1953" s="392"/>
      <c r="BB1953" s="392"/>
      <c r="BC1953" s="392"/>
      <c r="BD1953" s="392"/>
      <c r="BE1953" s="392"/>
      <c r="BF1953" s="392"/>
      <c r="BH1953" s="248" t="s">
        <v>1076</v>
      </c>
      <c r="BI1953" s="248" t="s">
        <v>423</v>
      </c>
      <c r="BJ1953" s="248" t="str">
        <f t="shared" si="77"/>
        <v>Bogura Kahalu</v>
      </c>
      <c r="BK1953" s="392"/>
      <c r="BL1953" s="392"/>
      <c r="BM1953" s="392"/>
      <c r="BN1953" s="392"/>
      <c r="BO1953" s="392"/>
      <c r="BP1953" s="392"/>
      <c r="BQ1953" s="392"/>
      <c r="BR1953" s="392"/>
      <c r="BS1953" s="392"/>
      <c r="BT1953" s="392"/>
      <c r="BU1953" s="392"/>
      <c r="BV1953" s="392"/>
      <c r="BW1953" s="392"/>
      <c r="BX1953" s="392"/>
      <c r="BY1953" s="392"/>
      <c r="CA1953" s="248" t="s">
        <v>1076</v>
      </c>
      <c r="CB1953" s="248" t="s">
        <v>423</v>
      </c>
      <c r="CC1953" s="248" t="str">
        <f t="shared" si="81"/>
        <v>Bogura Kahalu</v>
      </c>
      <c r="CD1953" s="395"/>
      <c r="CE1953" s="395"/>
      <c r="CF1953" s="395"/>
      <c r="CG1953" s="395"/>
      <c r="CH1953" s="395"/>
      <c r="CI1953" s="395"/>
      <c r="CJ1953" s="395"/>
      <c r="CK1953" s="395"/>
      <c r="CN1953" s="248" t="s">
        <v>1076</v>
      </c>
      <c r="CO1953" s="248" t="s">
        <v>423</v>
      </c>
      <c r="CP1953" s="248" t="str">
        <f t="shared" si="78"/>
        <v>Bogura Kahalu</v>
      </c>
      <c r="CQ1953" s="395"/>
      <c r="CR1953" s="395"/>
      <c r="CS1953" s="395"/>
      <c r="CT1953" s="395"/>
      <c r="CU1953" s="395"/>
      <c r="CV1953" s="395"/>
      <c r="CW1953" s="395"/>
      <c r="CX1953" s="395"/>
      <c r="CZ1953" s="248" t="s">
        <v>1076</v>
      </c>
      <c r="DA1953" s="248" t="s">
        <v>423</v>
      </c>
      <c r="DB1953" s="248" t="str">
        <f t="shared" si="84"/>
        <v>Bogura Kahalu</v>
      </c>
      <c r="DC1953" s="365"/>
      <c r="DD1953"/>
      <c r="DE1953" s="248" t="s">
        <v>1076</v>
      </c>
      <c r="DF1953" s="248" t="s">
        <v>423</v>
      </c>
      <c r="DG1953" s="248" t="str">
        <f t="shared" si="85"/>
        <v>Bogura Kahalu</v>
      </c>
      <c r="DH1953" s="365"/>
      <c r="DI1953"/>
      <c r="DJ1953" s="248" t="s">
        <v>1076</v>
      </c>
      <c r="DK1953" s="248" t="s">
        <v>423</v>
      </c>
      <c r="DL1953" s="248" t="str">
        <f t="shared" si="92"/>
        <v>Bogura Kahalu</v>
      </c>
      <c r="DM1953" s="365"/>
      <c r="DN1953"/>
      <c r="DO1953" s="248" t="s">
        <v>1076</v>
      </c>
      <c r="DP1953" s="248" t="s">
        <v>423</v>
      </c>
      <c r="DQ1953" s="248" t="str">
        <f t="shared" si="93"/>
        <v>Bogura Kahalu</v>
      </c>
      <c r="DR1953" s="365"/>
    </row>
    <row r="1954" spans="1:122" ht="15" hidden="1" x14ac:dyDescent="0.25">
      <c r="A1954" s="248" t="s">
        <v>1076</v>
      </c>
      <c r="B1954" s="248" t="s">
        <v>424</v>
      </c>
      <c r="C1954" s="248" t="str">
        <f t="shared" si="79"/>
        <v>Bogura M A Hospital</v>
      </c>
      <c r="D1954" s="366"/>
      <c r="E1954" s="366"/>
      <c r="F1954" s="366"/>
      <c r="G1954" s="366"/>
      <c r="H1954" s="366"/>
      <c r="I1954" s="366"/>
      <c r="J1954" s="366"/>
      <c r="K1954" s="366"/>
      <c r="L1954" s="366"/>
      <c r="M1954" s="366"/>
      <c r="N1954" s="366"/>
      <c r="O1954" s="366"/>
      <c r="P1954" s="366"/>
      <c r="Q1954" s="366"/>
      <c r="R1954" s="366"/>
      <c r="S1954" s="178"/>
      <c r="T1954" s="178"/>
      <c r="U1954" s="248" t="s">
        <v>1076</v>
      </c>
      <c r="V1954" s="248" t="s">
        <v>424</v>
      </c>
      <c r="W1954" s="248" t="str">
        <f t="shared" si="80"/>
        <v>Bogura M A Hospital</v>
      </c>
      <c r="X1954" s="366"/>
      <c r="Y1954" s="366"/>
      <c r="Z1954" s="366"/>
      <c r="AA1954" s="366"/>
      <c r="AB1954" s="366"/>
      <c r="AC1954" s="366"/>
      <c r="AD1954" s="366"/>
      <c r="AE1954" s="366"/>
      <c r="AF1954" s="366"/>
      <c r="AG1954" s="366"/>
      <c r="AH1954" s="366"/>
      <c r="AI1954" s="366"/>
      <c r="AJ1954" s="366"/>
      <c r="AK1954" s="366"/>
      <c r="AL1954" s="366"/>
      <c r="AO1954" s="248" t="s">
        <v>1076</v>
      </c>
      <c r="AP1954" s="248" t="s">
        <v>424</v>
      </c>
      <c r="AQ1954" s="248" t="str">
        <f t="shared" si="76"/>
        <v>Bogura M A Hospital</v>
      </c>
      <c r="AR1954" s="392"/>
      <c r="AS1954" s="392"/>
      <c r="AT1954" s="392"/>
      <c r="AU1954" s="392"/>
      <c r="AV1954" s="392"/>
      <c r="AW1954" s="392"/>
      <c r="AX1954" s="392"/>
      <c r="AY1954" s="392"/>
      <c r="AZ1954" s="392"/>
      <c r="BA1954" s="392"/>
      <c r="BB1954" s="392"/>
      <c r="BC1954" s="392"/>
      <c r="BD1954" s="392"/>
      <c r="BE1954" s="392"/>
      <c r="BF1954" s="392"/>
      <c r="BH1954" s="248" t="s">
        <v>1076</v>
      </c>
      <c r="BI1954" s="248" t="s">
        <v>424</v>
      </c>
      <c r="BJ1954" s="248" t="str">
        <f t="shared" si="77"/>
        <v>Bogura M A Hospital</v>
      </c>
      <c r="BK1954" s="392"/>
      <c r="BL1954" s="392"/>
      <c r="BM1954" s="392"/>
      <c r="BN1954" s="392"/>
      <c r="BO1954" s="392"/>
      <c r="BP1954" s="392"/>
      <c r="BQ1954" s="392"/>
      <c r="BR1954" s="392"/>
      <c r="BS1954" s="392"/>
      <c r="BT1954" s="392"/>
      <c r="BU1954" s="392"/>
      <c r="BV1954" s="392"/>
      <c r="BW1954" s="392"/>
      <c r="BX1954" s="392"/>
      <c r="BY1954" s="392"/>
      <c r="CA1954" s="248" t="s">
        <v>1076</v>
      </c>
      <c r="CB1954" s="248" t="s">
        <v>424</v>
      </c>
      <c r="CC1954" s="248" t="str">
        <f t="shared" si="81"/>
        <v>Bogura M A Hospital</v>
      </c>
      <c r="CD1954" s="395"/>
      <c r="CE1954" s="395"/>
      <c r="CF1954" s="395"/>
      <c r="CG1954" s="395"/>
      <c r="CH1954" s="395"/>
      <c r="CI1954" s="395"/>
      <c r="CJ1954" s="395"/>
      <c r="CK1954" s="395"/>
      <c r="CN1954" s="248" t="s">
        <v>1076</v>
      </c>
      <c r="CO1954" s="248" t="s">
        <v>424</v>
      </c>
      <c r="CP1954" s="248" t="str">
        <f t="shared" si="78"/>
        <v>Bogura M A Hospital</v>
      </c>
      <c r="CQ1954" s="395"/>
      <c r="CR1954" s="395"/>
      <c r="CS1954" s="395"/>
      <c r="CT1954" s="395"/>
      <c r="CU1954" s="395"/>
      <c r="CV1954" s="395"/>
      <c r="CW1954" s="395"/>
      <c r="CX1954" s="395"/>
      <c r="CZ1954" s="248" t="s">
        <v>1076</v>
      </c>
      <c r="DA1954" s="248" t="s">
        <v>424</v>
      </c>
      <c r="DB1954" s="248" t="str">
        <f t="shared" si="84"/>
        <v>Bogura M A Hospital</v>
      </c>
      <c r="DC1954" s="365"/>
      <c r="DD1954"/>
      <c r="DE1954" s="248" t="s">
        <v>1076</v>
      </c>
      <c r="DF1954" s="248" t="s">
        <v>424</v>
      </c>
      <c r="DG1954" s="248" t="str">
        <f t="shared" si="85"/>
        <v>Bogura M A Hospital</v>
      </c>
      <c r="DH1954" s="365"/>
      <c r="DI1954"/>
      <c r="DJ1954" s="248" t="s">
        <v>1076</v>
      </c>
      <c r="DK1954" s="248" t="s">
        <v>424</v>
      </c>
      <c r="DL1954" s="248" t="str">
        <f t="shared" si="92"/>
        <v>Bogura M A Hospital</v>
      </c>
      <c r="DM1954" s="365"/>
      <c r="DN1954"/>
      <c r="DO1954" s="248" t="s">
        <v>1076</v>
      </c>
      <c r="DP1954" s="248" t="s">
        <v>424</v>
      </c>
      <c r="DQ1954" s="248" t="str">
        <f t="shared" si="93"/>
        <v>Bogura M A Hospital</v>
      </c>
      <c r="DR1954" s="365"/>
    </row>
    <row r="1955" spans="1:122" ht="15" hidden="1" x14ac:dyDescent="0.25">
      <c r="A1955" s="248" t="s">
        <v>1076</v>
      </c>
      <c r="B1955" s="248" t="s">
        <v>425</v>
      </c>
      <c r="C1955" s="248" t="str">
        <f t="shared" si="79"/>
        <v>Bogura Nandigram</v>
      </c>
      <c r="D1955" s="366"/>
      <c r="E1955" s="366"/>
      <c r="F1955" s="366"/>
      <c r="G1955" s="366"/>
      <c r="H1955" s="366"/>
      <c r="I1955" s="366"/>
      <c r="J1955" s="366"/>
      <c r="K1955" s="366"/>
      <c r="L1955" s="366"/>
      <c r="M1955" s="366"/>
      <c r="N1955" s="366"/>
      <c r="O1955" s="366"/>
      <c r="P1955" s="366"/>
      <c r="Q1955" s="366"/>
      <c r="R1955" s="366"/>
      <c r="S1955" s="178"/>
      <c r="T1955" s="178"/>
      <c r="U1955" s="248" t="s">
        <v>1076</v>
      </c>
      <c r="V1955" s="248" t="s">
        <v>425</v>
      </c>
      <c r="W1955" s="248" t="str">
        <f t="shared" si="80"/>
        <v>Bogura Nandigram</v>
      </c>
      <c r="X1955" s="366"/>
      <c r="Y1955" s="366"/>
      <c r="Z1955" s="366"/>
      <c r="AA1955" s="366"/>
      <c r="AB1955" s="366"/>
      <c r="AC1955" s="366"/>
      <c r="AD1955" s="366"/>
      <c r="AE1955" s="366"/>
      <c r="AF1955" s="366"/>
      <c r="AG1955" s="366"/>
      <c r="AH1955" s="366"/>
      <c r="AI1955" s="366"/>
      <c r="AJ1955" s="366"/>
      <c r="AK1955" s="366"/>
      <c r="AL1955" s="366"/>
      <c r="AO1955" s="248" t="s">
        <v>1076</v>
      </c>
      <c r="AP1955" s="248" t="s">
        <v>425</v>
      </c>
      <c r="AQ1955" s="248" t="str">
        <f t="shared" si="76"/>
        <v>Bogura Nandigram</v>
      </c>
      <c r="AR1955" s="392"/>
      <c r="AS1955" s="392"/>
      <c r="AT1955" s="392"/>
      <c r="AU1955" s="392"/>
      <c r="AV1955" s="392"/>
      <c r="AW1955" s="392"/>
      <c r="AX1955" s="392"/>
      <c r="AY1955" s="392"/>
      <c r="AZ1955" s="392"/>
      <c r="BA1955" s="392"/>
      <c r="BB1955" s="392"/>
      <c r="BC1955" s="392"/>
      <c r="BD1955" s="392"/>
      <c r="BE1955" s="392"/>
      <c r="BF1955" s="392"/>
      <c r="BH1955" s="248" t="s">
        <v>1076</v>
      </c>
      <c r="BI1955" s="248" t="s">
        <v>425</v>
      </c>
      <c r="BJ1955" s="248" t="str">
        <f t="shared" si="77"/>
        <v>Bogura Nandigram</v>
      </c>
      <c r="BK1955" s="392"/>
      <c r="BL1955" s="392"/>
      <c r="BM1955" s="392"/>
      <c r="BN1955" s="392"/>
      <c r="BO1955" s="392"/>
      <c r="BP1955" s="392"/>
      <c r="BQ1955" s="392"/>
      <c r="BR1955" s="392"/>
      <c r="BS1955" s="392"/>
      <c r="BT1955" s="392"/>
      <c r="BU1955" s="392"/>
      <c r="BV1955" s="392"/>
      <c r="BW1955" s="392"/>
      <c r="BX1955" s="392"/>
      <c r="BY1955" s="392"/>
      <c r="CA1955" s="248" t="s">
        <v>1076</v>
      </c>
      <c r="CB1955" s="248" t="s">
        <v>425</v>
      </c>
      <c r="CC1955" s="248" t="str">
        <f t="shared" si="81"/>
        <v>Bogura Nandigram</v>
      </c>
      <c r="CD1955" s="395"/>
      <c r="CE1955" s="395"/>
      <c r="CF1955" s="395"/>
      <c r="CG1955" s="395"/>
      <c r="CH1955" s="395"/>
      <c r="CI1955" s="395"/>
      <c r="CJ1955" s="395"/>
      <c r="CK1955" s="395"/>
      <c r="CN1955" s="248" t="s">
        <v>1076</v>
      </c>
      <c r="CO1955" s="248" t="s">
        <v>425</v>
      </c>
      <c r="CP1955" s="248" t="str">
        <f t="shared" si="78"/>
        <v>Bogura Nandigram</v>
      </c>
      <c r="CQ1955" s="395"/>
      <c r="CR1955" s="395"/>
      <c r="CS1955" s="395"/>
      <c r="CT1955" s="395"/>
      <c r="CU1955" s="395"/>
      <c r="CV1955" s="395"/>
      <c r="CW1955" s="395"/>
      <c r="CX1955" s="395"/>
      <c r="CZ1955" s="248" t="s">
        <v>1076</v>
      </c>
      <c r="DA1955" s="248" t="s">
        <v>425</v>
      </c>
      <c r="DB1955" s="248" t="str">
        <f t="shared" si="84"/>
        <v>Bogura Nandigram</v>
      </c>
      <c r="DC1955" s="365"/>
      <c r="DD1955"/>
      <c r="DE1955" s="248" t="s">
        <v>1076</v>
      </c>
      <c r="DF1955" s="248" t="s">
        <v>425</v>
      </c>
      <c r="DG1955" s="248" t="str">
        <f t="shared" si="85"/>
        <v>Bogura Nandigram</v>
      </c>
      <c r="DH1955" s="365"/>
      <c r="DI1955"/>
      <c r="DJ1955" s="248" t="s">
        <v>1076</v>
      </c>
      <c r="DK1955" s="248" t="s">
        <v>425</v>
      </c>
      <c r="DL1955" s="248" t="str">
        <f t="shared" si="92"/>
        <v>Bogura Nandigram</v>
      </c>
      <c r="DM1955" s="365"/>
      <c r="DN1955"/>
      <c r="DO1955" s="248" t="s">
        <v>1076</v>
      </c>
      <c r="DP1955" s="248" t="s">
        <v>425</v>
      </c>
      <c r="DQ1955" s="248" t="str">
        <f t="shared" si="93"/>
        <v>Bogura Nandigram</v>
      </c>
      <c r="DR1955" s="365"/>
    </row>
    <row r="1956" spans="1:122" ht="15" hidden="1" x14ac:dyDescent="0.25">
      <c r="A1956" s="248" t="s">
        <v>1076</v>
      </c>
      <c r="B1956" s="249" t="s">
        <v>86</v>
      </c>
      <c r="C1956" s="248" t="str">
        <f t="shared" si="79"/>
        <v>Bogura Prison</v>
      </c>
      <c r="D1956" s="366"/>
      <c r="E1956" s="366"/>
      <c r="F1956" s="366"/>
      <c r="G1956" s="366"/>
      <c r="H1956" s="366"/>
      <c r="I1956" s="366"/>
      <c r="J1956" s="366"/>
      <c r="K1956" s="366"/>
      <c r="L1956" s="366"/>
      <c r="M1956" s="366"/>
      <c r="N1956" s="366"/>
      <c r="O1956" s="366"/>
      <c r="P1956" s="366"/>
      <c r="Q1956" s="366"/>
      <c r="R1956" s="366"/>
      <c r="S1956" s="178"/>
      <c r="T1956" s="178"/>
      <c r="U1956" s="248" t="s">
        <v>1076</v>
      </c>
      <c r="V1956" s="249" t="s">
        <v>86</v>
      </c>
      <c r="W1956" s="248" t="str">
        <f t="shared" si="80"/>
        <v>Bogura Prison</v>
      </c>
      <c r="X1956" s="366"/>
      <c r="Y1956" s="366"/>
      <c r="Z1956" s="366"/>
      <c r="AA1956" s="366"/>
      <c r="AB1956" s="366"/>
      <c r="AC1956" s="366"/>
      <c r="AD1956" s="366"/>
      <c r="AE1956" s="366"/>
      <c r="AF1956" s="366"/>
      <c r="AG1956" s="366"/>
      <c r="AH1956" s="366"/>
      <c r="AI1956" s="366"/>
      <c r="AJ1956" s="366"/>
      <c r="AK1956" s="366"/>
      <c r="AL1956" s="366"/>
      <c r="AO1956" s="248" t="s">
        <v>1076</v>
      </c>
      <c r="AP1956" s="249" t="s">
        <v>86</v>
      </c>
      <c r="AQ1956" s="248" t="str">
        <f t="shared" si="76"/>
        <v>Bogura Prison</v>
      </c>
      <c r="AR1956" s="392"/>
      <c r="AS1956" s="392"/>
      <c r="AT1956" s="392"/>
      <c r="AU1956" s="392"/>
      <c r="AV1956" s="392"/>
      <c r="AW1956" s="392"/>
      <c r="AX1956" s="392"/>
      <c r="AY1956" s="392"/>
      <c r="AZ1956" s="392"/>
      <c r="BA1956" s="392"/>
      <c r="BB1956" s="392"/>
      <c r="BC1956" s="392"/>
      <c r="BD1956" s="392"/>
      <c r="BE1956" s="392"/>
      <c r="BF1956" s="392"/>
      <c r="BH1956" s="248" t="s">
        <v>1076</v>
      </c>
      <c r="BI1956" s="249" t="s">
        <v>86</v>
      </c>
      <c r="BJ1956" s="248" t="str">
        <f t="shared" si="77"/>
        <v>Bogura Prison</v>
      </c>
      <c r="BK1956" s="392"/>
      <c r="BL1956" s="392"/>
      <c r="BM1956" s="392"/>
      <c r="BN1956" s="392"/>
      <c r="BO1956" s="392"/>
      <c r="BP1956" s="392"/>
      <c r="BQ1956" s="392"/>
      <c r="BR1956" s="392"/>
      <c r="BS1956" s="392"/>
      <c r="BT1956" s="392"/>
      <c r="BU1956" s="392"/>
      <c r="BV1956" s="392"/>
      <c r="BW1956" s="392"/>
      <c r="BX1956" s="392"/>
      <c r="BY1956" s="392"/>
      <c r="CA1956" s="248" t="s">
        <v>1076</v>
      </c>
      <c r="CB1956" s="249" t="s">
        <v>86</v>
      </c>
      <c r="CC1956" s="248" t="str">
        <f t="shared" si="81"/>
        <v>Bogura Prison</v>
      </c>
      <c r="CD1956" s="395"/>
      <c r="CE1956" s="395"/>
      <c r="CF1956" s="395"/>
      <c r="CG1956" s="395"/>
      <c r="CH1956" s="395"/>
      <c r="CI1956" s="395"/>
      <c r="CJ1956" s="395"/>
      <c r="CK1956" s="395"/>
      <c r="CN1956" s="248" t="s">
        <v>1076</v>
      </c>
      <c r="CO1956" s="249" t="s">
        <v>86</v>
      </c>
      <c r="CP1956" s="248" t="str">
        <f t="shared" si="78"/>
        <v>Bogura Prison</v>
      </c>
      <c r="CQ1956" s="395"/>
      <c r="CR1956" s="395"/>
      <c r="CS1956" s="395"/>
      <c r="CT1956" s="395"/>
      <c r="CU1956" s="395"/>
      <c r="CV1956" s="395"/>
      <c r="CW1956" s="395"/>
      <c r="CX1956" s="395"/>
      <c r="CZ1956" s="248" t="s">
        <v>1076</v>
      </c>
      <c r="DA1956" s="249" t="s">
        <v>86</v>
      </c>
      <c r="DB1956" s="248" t="str">
        <f t="shared" si="84"/>
        <v>Bogura Prison</v>
      </c>
      <c r="DC1956" s="365"/>
      <c r="DD1956"/>
      <c r="DE1956" s="248" t="s">
        <v>1076</v>
      </c>
      <c r="DF1956" s="249" t="s">
        <v>86</v>
      </c>
      <c r="DG1956" s="248" t="str">
        <f t="shared" si="85"/>
        <v>Bogura Prison</v>
      </c>
      <c r="DH1956" s="365"/>
      <c r="DI1956"/>
      <c r="DJ1956" s="248" t="s">
        <v>1076</v>
      </c>
      <c r="DK1956" s="249" t="s">
        <v>86</v>
      </c>
      <c r="DL1956" s="248" t="str">
        <f t="shared" si="92"/>
        <v>Bogura Prison</v>
      </c>
      <c r="DM1956" s="365"/>
      <c r="DN1956"/>
      <c r="DO1956" s="248" t="s">
        <v>1076</v>
      </c>
      <c r="DP1956" s="249" t="s">
        <v>86</v>
      </c>
      <c r="DQ1956" s="248" t="str">
        <f t="shared" si="93"/>
        <v>Bogura Prison</v>
      </c>
      <c r="DR1956" s="365"/>
    </row>
    <row r="1957" spans="1:122" ht="15" hidden="1" x14ac:dyDescent="0.25">
      <c r="A1957" s="248" t="s">
        <v>1076</v>
      </c>
      <c r="B1957" s="248" t="s">
        <v>426</v>
      </c>
      <c r="C1957" s="248" t="str">
        <f t="shared" si="79"/>
        <v>Bogura Shajanpur</v>
      </c>
      <c r="D1957" s="366"/>
      <c r="E1957" s="366"/>
      <c r="F1957" s="366"/>
      <c r="G1957" s="366"/>
      <c r="H1957" s="366"/>
      <c r="I1957" s="366"/>
      <c r="J1957" s="366"/>
      <c r="K1957" s="366"/>
      <c r="L1957" s="366"/>
      <c r="M1957" s="366"/>
      <c r="N1957" s="366"/>
      <c r="O1957" s="366"/>
      <c r="P1957" s="366"/>
      <c r="Q1957" s="366"/>
      <c r="R1957" s="366"/>
      <c r="S1957" s="178"/>
      <c r="T1957" s="178"/>
      <c r="U1957" s="248" t="s">
        <v>1076</v>
      </c>
      <c r="V1957" s="248" t="s">
        <v>426</v>
      </c>
      <c r="W1957" s="248" t="str">
        <f t="shared" si="80"/>
        <v>Bogura Shajanpur</v>
      </c>
      <c r="X1957" s="366"/>
      <c r="Y1957" s="366"/>
      <c r="Z1957" s="366"/>
      <c r="AA1957" s="366"/>
      <c r="AB1957" s="366"/>
      <c r="AC1957" s="366"/>
      <c r="AD1957" s="366"/>
      <c r="AE1957" s="366"/>
      <c r="AF1957" s="366"/>
      <c r="AG1957" s="366"/>
      <c r="AH1957" s="366"/>
      <c r="AI1957" s="366"/>
      <c r="AJ1957" s="366"/>
      <c r="AK1957" s="366"/>
      <c r="AL1957" s="366"/>
      <c r="AO1957" s="248" t="s">
        <v>1076</v>
      </c>
      <c r="AP1957" s="248" t="s">
        <v>426</v>
      </c>
      <c r="AQ1957" s="248" t="str">
        <f t="shared" si="76"/>
        <v>Bogura Shajanpur</v>
      </c>
      <c r="AR1957" s="392"/>
      <c r="AS1957" s="392"/>
      <c r="AT1957" s="392"/>
      <c r="AU1957" s="392"/>
      <c r="AV1957" s="392"/>
      <c r="AW1957" s="392"/>
      <c r="AX1957" s="392"/>
      <c r="AY1957" s="392"/>
      <c r="AZ1957" s="392"/>
      <c r="BA1957" s="392"/>
      <c r="BB1957" s="392"/>
      <c r="BC1957" s="392"/>
      <c r="BD1957" s="392"/>
      <c r="BE1957" s="392"/>
      <c r="BF1957" s="392"/>
      <c r="BH1957" s="248" t="s">
        <v>1076</v>
      </c>
      <c r="BI1957" s="248" t="s">
        <v>426</v>
      </c>
      <c r="BJ1957" s="248" t="str">
        <f t="shared" si="77"/>
        <v>Bogura Shajanpur</v>
      </c>
      <c r="BK1957" s="392"/>
      <c r="BL1957" s="392"/>
      <c r="BM1957" s="392"/>
      <c r="BN1957" s="392"/>
      <c r="BO1957" s="392"/>
      <c r="BP1957" s="392"/>
      <c r="BQ1957" s="392"/>
      <c r="BR1957" s="392"/>
      <c r="BS1957" s="392"/>
      <c r="BT1957" s="392"/>
      <c r="BU1957" s="392"/>
      <c r="BV1957" s="392"/>
      <c r="BW1957" s="392"/>
      <c r="BX1957" s="392"/>
      <c r="BY1957" s="392"/>
      <c r="CA1957" s="248" t="s">
        <v>1076</v>
      </c>
      <c r="CB1957" s="248" t="s">
        <v>426</v>
      </c>
      <c r="CC1957" s="248" t="str">
        <f t="shared" si="81"/>
        <v>Bogura Shajanpur</v>
      </c>
      <c r="CD1957" s="395"/>
      <c r="CE1957" s="395"/>
      <c r="CF1957" s="395"/>
      <c r="CG1957" s="395"/>
      <c r="CH1957" s="395"/>
      <c r="CI1957" s="395"/>
      <c r="CJ1957" s="395"/>
      <c r="CK1957" s="395"/>
      <c r="CN1957" s="248" t="s">
        <v>1076</v>
      </c>
      <c r="CO1957" s="248" t="s">
        <v>426</v>
      </c>
      <c r="CP1957" s="248" t="str">
        <f t="shared" si="78"/>
        <v>Bogura Shajanpur</v>
      </c>
      <c r="CQ1957" s="395"/>
      <c r="CR1957" s="395"/>
      <c r="CS1957" s="395"/>
      <c r="CT1957" s="395"/>
      <c r="CU1957" s="395"/>
      <c r="CV1957" s="395"/>
      <c r="CW1957" s="395"/>
      <c r="CX1957" s="395"/>
      <c r="CZ1957" s="248" t="s">
        <v>1076</v>
      </c>
      <c r="DA1957" s="248" t="s">
        <v>426</v>
      </c>
      <c r="DB1957" s="248" t="str">
        <f t="shared" si="84"/>
        <v>Bogura Shajanpur</v>
      </c>
      <c r="DC1957" s="365"/>
      <c r="DD1957"/>
      <c r="DE1957" s="248" t="s">
        <v>1076</v>
      </c>
      <c r="DF1957" s="248" t="s">
        <v>426</v>
      </c>
      <c r="DG1957" s="248" t="str">
        <f t="shared" si="85"/>
        <v>Bogura Shajanpur</v>
      </c>
      <c r="DH1957" s="365"/>
      <c r="DI1957"/>
      <c r="DJ1957" s="248" t="s">
        <v>1076</v>
      </c>
      <c r="DK1957" s="248" t="s">
        <v>426</v>
      </c>
      <c r="DL1957" s="248" t="str">
        <f t="shared" si="92"/>
        <v>Bogura Shajanpur</v>
      </c>
      <c r="DM1957" s="365"/>
      <c r="DN1957"/>
      <c r="DO1957" s="248" t="s">
        <v>1076</v>
      </c>
      <c r="DP1957" s="248" t="s">
        <v>426</v>
      </c>
      <c r="DQ1957" s="248" t="str">
        <f t="shared" si="93"/>
        <v>Bogura Shajanpur</v>
      </c>
      <c r="DR1957" s="365"/>
    </row>
    <row r="1958" spans="1:122" ht="15" hidden="1" x14ac:dyDescent="0.25">
      <c r="A1958" s="248" t="s">
        <v>1076</v>
      </c>
      <c r="B1958" s="248" t="s">
        <v>427</v>
      </c>
      <c r="C1958" s="248" t="str">
        <f t="shared" si="79"/>
        <v>Bogura Shariakandi</v>
      </c>
      <c r="D1958" s="366"/>
      <c r="E1958" s="366"/>
      <c r="F1958" s="366"/>
      <c r="G1958" s="366"/>
      <c r="H1958" s="366"/>
      <c r="I1958" s="366"/>
      <c r="J1958" s="366"/>
      <c r="K1958" s="366"/>
      <c r="L1958" s="366"/>
      <c r="M1958" s="366"/>
      <c r="N1958" s="366"/>
      <c r="O1958" s="366"/>
      <c r="P1958" s="366"/>
      <c r="Q1958" s="366"/>
      <c r="R1958" s="366"/>
      <c r="S1958" s="178"/>
      <c r="T1958" s="178"/>
      <c r="U1958" s="248" t="s">
        <v>1076</v>
      </c>
      <c r="V1958" s="248" t="s">
        <v>427</v>
      </c>
      <c r="W1958" s="248" t="str">
        <f t="shared" si="80"/>
        <v>Bogura Shariakandi</v>
      </c>
      <c r="X1958" s="366"/>
      <c r="Y1958" s="366"/>
      <c r="Z1958" s="366"/>
      <c r="AA1958" s="366"/>
      <c r="AB1958" s="366"/>
      <c r="AC1958" s="366"/>
      <c r="AD1958" s="366"/>
      <c r="AE1958" s="366"/>
      <c r="AF1958" s="366"/>
      <c r="AG1958" s="366"/>
      <c r="AH1958" s="366"/>
      <c r="AI1958" s="366"/>
      <c r="AJ1958" s="366"/>
      <c r="AK1958" s="366"/>
      <c r="AL1958" s="366"/>
      <c r="AO1958" s="248" t="s">
        <v>1076</v>
      </c>
      <c r="AP1958" s="248" t="s">
        <v>427</v>
      </c>
      <c r="AQ1958" s="248" t="str">
        <f t="shared" si="76"/>
        <v>Bogura Shariakandi</v>
      </c>
      <c r="AR1958" s="392"/>
      <c r="AS1958" s="392"/>
      <c r="AT1958" s="392"/>
      <c r="AU1958" s="392"/>
      <c r="AV1958" s="392"/>
      <c r="AW1958" s="392"/>
      <c r="AX1958" s="392"/>
      <c r="AY1958" s="392"/>
      <c r="AZ1958" s="392"/>
      <c r="BA1958" s="392"/>
      <c r="BB1958" s="392"/>
      <c r="BC1958" s="392"/>
      <c r="BD1958" s="392"/>
      <c r="BE1958" s="392"/>
      <c r="BF1958" s="392"/>
      <c r="BH1958" s="248" t="s">
        <v>1076</v>
      </c>
      <c r="BI1958" s="248" t="s">
        <v>427</v>
      </c>
      <c r="BJ1958" s="248" t="str">
        <f t="shared" si="77"/>
        <v>Bogura Shariakandi</v>
      </c>
      <c r="BK1958" s="392"/>
      <c r="BL1958" s="392"/>
      <c r="BM1958" s="392"/>
      <c r="BN1958" s="392"/>
      <c r="BO1958" s="392"/>
      <c r="BP1958" s="392"/>
      <c r="BQ1958" s="392"/>
      <c r="BR1958" s="392"/>
      <c r="BS1958" s="392"/>
      <c r="BT1958" s="392"/>
      <c r="BU1958" s="392"/>
      <c r="BV1958" s="392"/>
      <c r="BW1958" s="392"/>
      <c r="BX1958" s="392"/>
      <c r="BY1958" s="392"/>
      <c r="CA1958" s="248" t="s">
        <v>1076</v>
      </c>
      <c r="CB1958" s="248" t="s">
        <v>427</v>
      </c>
      <c r="CC1958" s="248" t="str">
        <f t="shared" si="81"/>
        <v>Bogura Shariakandi</v>
      </c>
      <c r="CD1958" s="395"/>
      <c r="CE1958" s="395"/>
      <c r="CF1958" s="395"/>
      <c r="CG1958" s="395"/>
      <c r="CH1958" s="395"/>
      <c r="CI1958" s="395"/>
      <c r="CJ1958" s="395"/>
      <c r="CK1958" s="395"/>
      <c r="CN1958" s="248" t="s">
        <v>1076</v>
      </c>
      <c r="CO1958" s="248" t="s">
        <v>427</v>
      </c>
      <c r="CP1958" s="248" t="str">
        <f t="shared" si="78"/>
        <v>Bogura Shariakandi</v>
      </c>
      <c r="CQ1958" s="395"/>
      <c r="CR1958" s="395"/>
      <c r="CS1958" s="395"/>
      <c r="CT1958" s="395"/>
      <c r="CU1958" s="395"/>
      <c r="CV1958" s="395"/>
      <c r="CW1958" s="395"/>
      <c r="CX1958" s="395"/>
      <c r="CZ1958" s="248" t="s">
        <v>1076</v>
      </c>
      <c r="DA1958" s="248" t="s">
        <v>427</v>
      </c>
      <c r="DB1958" s="248" t="str">
        <f t="shared" si="84"/>
        <v>Bogura Shariakandi</v>
      </c>
      <c r="DC1958" s="365"/>
      <c r="DD1958"/>
      <c r="DE1958" s="248" t="s">
        <v>1076</v>
      </c>
      <c r="DF1958" s="248" t="s">
        <v>427</v>
      </c>
      <c r="DG1958" s="248" t="str">
        <f t="shared" si="85"/>
        <v>Bogura Shariakandi</v>
      </c>
      <c r="DH1958" s="365"/>
      <c r="DI1958"/>
      <c r="DJ1958" s="248" t="s">
        <v>1076</v>
      </c>
      <c r="DK1958" s="248" t="s">
        <v>427</v>
      </c>
      <c r="DL1958" s="248" t="str">
        <f t="shared" si="92"/>
        <v>Bogura Shariakandi</v>
      </c>
      <c r="DM1958" s="365"/>
      <c r="DN1958"/>
      <c r="DO1958" s="248" t="s">
        <v>1076</v>
      </c>
      <c r="DP1958" s="248" t="s">
        <v>427</v>
      </c>
      <c r="DQ1958" s="248" t="str">
        <f t="shared" si="93"/>
        <v>Bogura Shariakandi</v>
      </c>
      <c r="DR1958" s="365"/>
    </row>
    <row r="1959" spans="1:122" ht="15" hidden="1" x14ac:dyDescent="0.25">
      <c r="A1959" s="248" t="s">
        <v>1076</v>
      </c>
      <c r="B1959" s="248" t="s">
        <v>73</v>
      </c>
      <c r="C1959" s="248" t="str">
        <f t="shared" si="79"/>
        <v>Bogura Sherpur</v>
      </c>
      <c r="D1959" s="366"/>
      <c r="E1959" s="366"/>
      <c r="F1959" s="366"/>
      <c r="G1959" s="366"/>
      <c r="H1959" s="366"/>
      <c r="I1959" s="366"/>
      <c r="J1959" s="366"/>
      <c r="K1959" s="366"/>
      <c r="L1959" s="366"/>
      <c r="M1959" s="366"/>
      <c r="N1959" s="366"/>
      <c r="O1959" s="366"/>
      <c r="P1959" s="366"/>
      <c r="Q1959" s="366"/>
      <c r="R1959" s="366"/>
      <c r="S1959" s="178"/>
      <c r="T1959" s="178"/>
      <c r="U1959" s="248" t="s">
        <v>1076</v>
      </c>
      <c r="V1959" s="248" t="s">
        <v>73</v>
      </c>
      <c r="W1959" s="248" t="str">
        <f t="shared" si="80"/>
        <v>Bogura Sherpur</v>
      </c>
      <c r="X1959" s="366"/>
      <c r="Y1959" s="366"/>
      <c r="Z1959" s="366"/>
      <c r="AA1959" s="366"/>
      <c r="AB1959" s="366"/>
      <c r="AC1959" s="366"/>
      <c r="AD1959" s="366"/>
      <c r="AE1959" s="366"/>
      <c r="AF1959" s="366"/>
      <c r="AG1959" s="366"/>
      <c r="AH1959" s="366"/>
      <c r="AI1959" s="366"/>
      <c r="AJ1959" s="366"/>
      <c r="AK1959" s="366"/>
      <c r="AL1959" s="366"/>
      <c r="AO1959" s="248" t="s">
        <v>1076</v>
      </c>
      <c r="AP1959" s="248" t="s">
        <v>73</v>
      </c>
      <c r="AQ1959" s="248" t="str">
        <f t="shared" si="76"/>
        <v>Bogura Sherpur</v>
      </c>
      <c r="AR1959" s="392"/>
      <c r="AS1959" s="392"/>
      <c r="AT1959" s="392"/>
      <c r="AU1959" s="392"/>
      <c r="AV1959" s="392"/>
      <c r="AW1959" s="392"/>
      <c r="AX1959" s="392"/>
      <c r="AY1959" s="392"/>
      <c r="AZ1959" s="392"/>
      <c r="BA1959" s="392"/>
      <c r="BB1959" s="392"/>
      <c r="BC1959" s="392"/>
      <c r="BD1959" s="392"/>
      <c r="BE1959" s="392"/>
      <c r="BF1959" s="392"/>
      <c r="BH1959" s="248" t="s">
        <v>1076</v>
      </c>
      <c r="BI1959" s="248" t="s">
        <v>73</v>
      </c>
      <c r="BJ1959" s="248" t="str">
        <f t="shared" si="77"/>
        <v>Bogura Sherpur</v>
      </c>
      <c r="BK1959" s="392"/>
      <c r="BL1959" s="392"/>
      <c r="BM1959" s="392"/>
      <c r="BN1959" s="392"/>
      <c r="BO1959" s="392"/>
      <c r="BP1959" s="392"/>
      <c r="BQ1959" s="392"/>
      <c r="BR1959" s="392"/>
      <c r="BS1959" s="392"/>
      <c r="BT1959" s="392"/>
      <c r="BU1959" s="392"/>
      <c r="BV1959" s="392"/>
      <c r="BW1959" s="392"/>
      <c r="BX1959" s="392"/>
      <c r="BY1959" s="392"/>
      <c r="CA1959" s="248" t="s">
        <v>1076</v>
      </c>
      <c r="CB1959" s="248" t="s">
        <v>73</v>
      </c>
      <c r="CC1959" s="248" t="str">
        <f t="shared" si="81"/>
        <v>Bogura Sherpur</v>
      </c>
      <c r="CD1959" s="395"/>
      <c r="CE1959" s="395"/>
      <c r="CF1959" s="395"/>
      <c r="CG1959" s="395"/>
      <c r="CH1959" s="395"/>
      <c r="CI1959" s="395"/>
      <c r="CJ1959" s="395"/>
      <c r="CK1959" s="395"/>
      <c r="CN1959" s="248" t="s">
        <v>1076</v>
      </c>
      <c r="CO1959" s="248" t="s">
        <v>73</v>
      </c>
      <c r="CP1959" s="248" t="str">
        <f t="shared" si="78"/>
        <v>Bogura Sherpur</v>
      </c>
      <c r="CQ1959" s="395"/>
      <c r="CR1959" s="395"/>
      <c r="CS1959" s="395"/>
      <c r="CT1959" s="395"/>
      <c r="CU1959" s="395"/>
      <c r="CV1959" s="395"/>
      <c r="CW1959" s="395"/>
      <c r="CX1959" s="395"/>
      <c r="CZ1959" s="248" t="s">
        <v>1076</v>
      </c>
      <c r="DA1959" s="248" t="s">
        <v>73</v>
      </c>
      <c r="DB1959" s="248" t="str">
        <f t="shared" si="84"/>
        <v>Bogura Sherpur</v>
      </c>
      <c r="DC1959" s="365"/>
      <c r="DD1959"/>
      <c r="DE1959" s="248" t="s">
        <v>1076</v>
      </c>
      <c r="DF1959" s="248" t="s">
        <v>73</v>
      </c>
      <c r="DG1959" s="248" t="str">
        <f t="shared" si="85"/>
        <v>Bogura Sherpur</v>
      </c>
      <c r="DH1959" s="365"/>
      <c r="DI1959"/>
      <c r="DJ1959" s="248" t="s">
        <v>1076</v>
      </c>
      <c r="DK1959" s="248" t="s">
        <v>73</v>
      </c>
      <c r="DL1959" s="248" t="str">
        <f t="shared" si="92"/>
        <v>Bogura Sherpur</v>
      </c>
      <c r="DM1959" s="365"/>
      <c r="DN1959"/>
      <c r="DO1959" s="248" t="s">
        <v>1076</v>
      </c>
      <c r="DP1959" s="248" t="s">
        <v>73</v>
      </c>
      <c r="DQ1959" s="248" t="str">
        <f t="shared" si="93"/>
        <v>Bogura Sherpur</v>
      </c>
      <c r="DR1959" s="365"/>
    </row>
    <row r="1960" spans="1:122" ht="15" hidden="1" x14ac:dyDescent="0.25">
      <c r="A1960" s="248" t="s">
        <v>1076</v>
      </c>
      <c r="B1960" s="248" t="s">
        <v>428</v>
      </c>
      <c r="C1960" s="248" t="str">
        <f t="shared" si="79"/>
        <v>Bogura Sibganj</v>
      </c>
      <c r="D1960" s="366"/>
      <c r="E1960" s="366"/>
      <c r="F1960" s="366"/>
      <c r="G1960" s="366"/>
      <c r="H1960" s="366"/>
      <c r="I1960" s="366"/>
      <c r="J1960" s="366"/>
      <c r="K1960" s="366"/>
      <c r="L1960" s="366"/>
      <c r="M1960" s="366"/>
      <c r="N1960" s="366"/>
      <c r="O1960" s="366"/>
      <c r="P1960" s="366"/>
      <c r="Q1960" s="366"/>
      <c r="R1960" s="366"/>
      <c r="S1960" s="178"/>
      <c r="T1960" s="178"/>
      <c r="U1960" s="248" t="s">
        <v>1076</v>
      </c>
      <c r="V1960" s="248" t="s">
        <v>428</v>
      </c>
      <c r="W1960" s="248" t="str">
        <f t="shared" si="80"/>
        <v>Bogura Sibganj</v>
      </c>
      <c r="X1960" s="366"/>
      <c r="Y1960" s="366"/>
      <c r="Z1960" s="366"/>
      <c r="AA1960" s="366"/>
      <c r="AB1960" s="366"/>
      <c r="AC1960" s="366"/>
      <c r="AD1960" s="366"/>
      <c r="AE1960" s="366"/>
      <c r="AF1960" s="366"/>
      <c r="AG1960" s="366"/>
      <c r="AH1960" s="366"/>
      <c r="AI1960" s="366"/>
      <c r="AJ1960" s="366"/>
      <c r="AK1960" s="366"/>
      <c r="AL1960" s="366"/>
      <c r="AO1960" s="248" t="s">
        <v>1076</v>
      </c>
      <c r="AP1960" s="248" t="s">
        <v>428</v>
      </c>
      <c r="AQ1960" s="248" t="str">
        <f t="shared" si="76"/>
        <v>Bogura Sibganj</v>
      </c>
      <c r="AR1960" s="392"/>
      <c r="AS1960" s="392"/>
      <c r="AT1960" s="392"/>
      <c r="AU1960" s="392"/>
      <c r="AV1960" s="392"/>
      <c r="AW1960" s="392"/>
      <c r="AX1960" s="392"/>
      <c r="AY1960" s="392"/>
      <c r="AZ1960" s="392"/>
      <c r="BA1960" s="392"/>
      <c r="BB1960" s="392"/>
      <c r="BC1960" s="392"/>
      <c r="BD1960" s="392"/>
      <c r="BE1960" s="392"/>
      <c r="BF1960" s="392"/>
      <c r="BH1960" s="248" t="s">
        <v>1076</v>
      </c>
      <c r="BI1960" s="248" t="s">
        <v>428</v>
      </c>
      <c r="BJ1960" s="248" t="str">
        <f t="shared" si="77"/>
        <v>Bogura Sibganj</v>
      </c>
      <c r="BK1960" s="392"/>
      <c r="BL1960" s="392"/>
      <c r="BM1960" s="392"/>
      <c r="BN1960" s="392"/>
      <c r="BO1960" s="392"/>
      <c r="BP1960" s="392"/>
      <c r="BQ1960" s="392"/>
      <c r="BR1960" s="392"/>
      <c r="BS1960" s="392"/>
      <c r="BT1960" s="392"/>
      <c r="BU1960" s="392"/>
      <c r="BV1960" s="392"/>
      <c r="BW1960" s="392"/>
      <c r="BX1960" s="392"/>
      <c r="BY1960" s="392"/>
      <c r="CA1960" s="248" t="s">
        <v>1076</v>
      </c>
      <c r="CB1960" s="248" t="s">
        <v>428</v>
      </c>
      <c r="CC1960" s="248" t="str">
        <f t="shared" si="81"/>
        <v>Bogura Sibganj</v>
      </c>
      <c r="CD1960" s="395"/>
      <c r="CE1960" s="395"/>
      <c r="CF1960" s="395"/>
      <c r="CG1960" s="395"/>
      <c r="CH1960" s="395"/>
      <c r="CI1960" s="395"/>
      <c r="CJ1960" s="395"/>
      <c r="CK1960" s="395"/>
      <c r="CN1960" s="248" t="s">
        <v>1076</v>
      </c>
      <c r="CO1960" s="248" t="s">
        <v>428</v>
      </c>
      <c r="CP1960" s="248" t="str">
        <f t="shared" si="78"/>
        <v>Bogura Sibganj</v>
      </c>
      <c r="CQ1960" s="395"/>
      <c r="CR1960" s="395"/>
      <c r="CS1960" s="395"/>
      <c r="CT1960" s="395"/>
      <c r="CU1960" s="395"/>
      <c r="CV1960" s="395"/>
      <c r="CW1960" s="395"/>
      <c r="CX1960" s="395"/>
      <c r="CZ1960" s="248" t="s">
        <v>1076</v>
      </c>
      <c r="DA1960" s="248" t="s">
        <v>428</v>
      </c>
      <c r="DB1960" s="248" t="str">
        <f t="shared" si="84"/>
        <v>Bogura Sibganj</v>
      </c>
      <c r="DC1960" s="365"/>
      <c r="DD1960"/>
      <c r="DE1960" s="248" t="s">
        <v>1076</v>
      </c>
      <c r="DF1960" s="248" t="s">
        <v>428</v>
      </c>
      <c r="DG1960" s="248" t="str">
        <f t="shared" si="85"/>
        <v>Bogura Sibganj</v>
      </c>
      <c r="DH1960" s="365"/>
      <c r="DI1960"/>
      <c r="DJ1960" s="248" t="s">
        <v>1076</v>
      </c>
      <c r="DK1960" s="248" t="s">
        <v>428</v>
      </c>
      <c r="DL1960" s="248" t="str">
        <f t="shared" si="92"/>
        <v>Bogura Sibganj</v>
      </c>
      <c r="DM1960" s="365"/>
      <c r="DN1960"/>
      <c r="DO1960" s="248" t="s">
        <v>1076</v>
      </c>
      <c r="DP1960" s="248" t="s">
        <v>428</v>
      </c>
      <c r="DQ1960" s="248" t="str">
        <f t="shared" si="93"/>
        <v>Bogura Sibganj</v>
      </c>
      <c r="DR1960" s="365"/>
    </row>
    <row r="1961" spans="1:122" ht="15" hidden="1" x14ac:dyDescent="0.25">
      <c r="A1961" s="248" t="s">
        <v>1076</v>
      </c>
      <c r="B1961" s="248" t="s">
        <v>429</v>
      </c>
      <c r="C1961" s="248" t="str">
        <f t="shared" si="79"/>
        <v>Bogura Sonatola</v>
      </c>
      <c r="D1961" s="366"/>
      <c r="E1961" s="366"/>
      <c r="F1961" s="366"/>
      <c r="G1961" s="366"/>
      <c r="H1961" s="366"/>
      <c r="I1961" s="366"/>
      <c r="J1961" s="366"/>
      <c r="K1961" s="366"/>
      <c r="L1961" s="366"/>
      <c r="M1961" s="366"/>
      <c r="N1961" s="366"/>
      <c r="O1961" s="366"/>
      <c r="P1961" s="366"/>
      <c r="Q1961" s="366"/>
      <c r="R1961" s="366"/>
      <c r="S1961" s="178"/>
      <c r="T1961" s="178"/>
      <c r="U1961" s="248" t="s">
        <v>1076</v>
      </c>
      <c r="V1961" s="248" t="s">
        <v>429</v>
      </c>
      <c r="W1961" s="248" t="str">
        <f t="shared" si="80"/>
        <v>Bogura Sonatola</v>
      </c>
      <c r="X1961" s="366"/>
      <c r="Y1961" s="366"/>
      <c r="Z1961" s="366"/>
      <c r="AA1961" s="366"/>
      <c r="AB1961" s="366"/>
      <c r="AC1961" s="366"/>
      <c r="AD1961" s="366"/>
      <c r="AE1961" s="366"/>
      <c r="AF1961" s="366"/>
      <c r="AG1961" s="366"/>
      <c r="AH1961" s="366"/>
      <c r="AI1961" s="366"/>
      <c r="AJ1961" s="366"/>
      <c r="AK1961" s="366"/>
      <c r="AL1961" s="366"/>
      <c r="AO1961" s="248" t="s">
        <v>1076</v>
      </c>
      <c r="AP1961" s="248" t="s">
        <v>429</v>
      </c>
      <c r="AQ1961" s="248" t="str">
        <f t="shared" si="76"/>
        <v>Bogura Sonatola</v>
      </c>
      <c r="AR1961" s="392"/>
      <c r="AS1961" s="392"/>
      <c r="AT1961" s="392"/>
      <c r="AU1961" s="392"/>
      <c r="AV1961" s="392"/>
      <c r="AW1961" s="392"/>
      <c r="AX1961" s="392"/>
      <c r="AY1961" s="392"/>
      <c r="AZ1961" s="392"/>
      <c r="BA1961" s="392"/>
      <c r="BB1961" s="392"/>
      <c r="BC1961" s="392"/>
      <c r="BD1961" s="392"/>
      <c r="BE1961" s="392"/>
      <c r="BF1961" s="392"/>
      <c r="BH1961" s="248" t="s">
        <v>1076</v>
      </c>
      <c r="BI1961" s="248" t="s">
        <v>429</v>
      </c>
      <c r="BJ1961" s="248" t="str">
        <f t="shared" si="77"/>
        <v>Bogura Sonatola</v>
      </c>
      <c r="BK1961" s="392"/>
      <c r="BL1961" s="392"/>
      <c r="BM1961" s="392"/>
      <c r="BN1961" s="392"/>
      <c r="BO1961" s="392"/>
      <c r="BP1961" s="392"/>
      <c r="BQ1961" s="392"/>
      <c r="BR1961" s="392"/>
      <c r="BS1961" s="392"/>
      <c r="BT1961" s="392"/>
      <c r="BU1961" s="392"/>
      <c r="BV1961" s="392"/>
      <c r="BW1961" s="392"/>
      <c r="BX1961" s="392"/>
      <c r="BY1961" s="392"/>
      <c r="CA1961" s="248" t="s">
        <v>1076</v>
      </c>
      <c r="CB1961" s="248" t="s">
        <v>429</v>
      </c>
      <c r="CC1961" s="248" t="str">
        <f t="shared" si="81"/>
        <v>Bogura Sonatola</v>
      </c>
      <c r="CD1961" s="395"/>
      <c r="CE1961" s="395"/>
      <c r="CF1961" s="395"/>
      <c r="CG1961" s="395"/>
      <c r="CH1961" s="395"/>
      <c r="CI1961" s="395"/>
      <c r="CJ1961" s="395"/>
      <c r="CK1961" s="395"/>
      <c r="CN1961" s="248" t="s">
        <v>1076</v>
      </c>
      <c r="CO1961" s="248" t="s">
        <v>429</v>
      </c>
      <c r="CP1961" s="248" t="str">
        <f t="shared" si="78"/>
        <v>Bogura Sonatola</v>
      </c>
      <c r="CQ1961" s="395"/>
      <c r="CR1961" s="395"/>
      <c r="CS1961" s="395"/>
      <c r="CT1961" s="395"/>
      <c r="CU1961" s="395"/>
      <c r="CV1961" s="395"/>
      <c r="CW1961" s="395"/>
      <c r="CX1961" s="395"/>
      <c r="CZ1961" s="248" t="s">
        <v>1076</v>
      </c>
      <c r="DA1961" s="248" t="s">
        <v>429</v>
      </c>
      <c r="DB1961" s="248" t="str">
        <f t="shared" si="84"/>
        <v>Bogura Sonatola</v>
      </c>
      <c r="DC1961" s="365"/>
      <c r="DD1961"/>
      <c r="DE1961" s="248" t="s">
        <v>1076</v>
      </c>
      <c r="DF1961" s="248" t="s">
        <v>429</v>
      </c>
      <c r="DG1961" s="248" t="str">
        <f t="shared" si="85"/>
        <v>Bogura Sonatola</v>
      </c>
      <c r="DH1961" s="365"/>
      <c r="DI1961"/>
      <c r="DJ1961" s="248" t="s">
        <v>1076</v>
      </c>
      <c r="DK1961" s="248" t="s">
        <v>429</v>
      </c>
      <c r="DL1961" s="248" t="str">
        <f t="shared" si="92"/>
        <v>Bogura Sonatola</v>
      </c>
      <c r="DM1961" s="365"/>
      <c r="DN1961"/>
      <c r="DO1961" s="248" t="s">
        <v>1076</v>
      </c>
      <c r="DP1961" s="248" t="s">
        <v>429</v>
      </c>
      <c r="DQ1961" s="248" t="str">
        <f t="shared" si="93"/>
        <v>Bogura Sonatola</v>
      </c>
      <c r="DR1961" s="365"/>
    </row>
    <row r="1962" spans="1:122" ht="15" hidden="1" x14ac:dyDescent="0.25">
      <c r="A1962" s="248" t="s">
        <v>1076</v>
      </c>
      <c r="B1962" s="248" t="s">
        <v>430</v>
      </c>
      <c r="C1962" s="248" t="str">
        <f t="shared" si="79"/>
        <v>Bogura SZMC Hosp.</v>
      </c>
      <c r="D1962" s="366"/>
      <c r="E1962" s="366"/>
      <c r="F1962" s="366"/>
      <c r="G1962" s="366"/>
      <c r="H1962" s="366"/>
      <c r="I1962" s="366"/>
      <c r="J1962" s="366"/>
      <c r="K1962" s="366"/>
      <c r="L1962" s="366"/>
      <c r="M1962" s="366"/>
      <c r="N1962" s="366"/>
      <c r="O1962" s="366"/>
      <c r="P1962" s="366"/>
      <c r="Q1962" s="366"/>
      <c r="R1962" s="366"/>
      <c r="S1962" s="178"/>
      <c r="T1962" s="178"/>
      <c r="U1962" s="248" t="s">
        <v>1076</v>
      </c>
      <c r="V1962" s="248" t="s">
        <v>430</v>
      </c>
      <c r="W1962" s="248" t="str">
        <f t="shared" si="80"/>
        <v>Bogura SZMC Hosp.</v>
      </c>
      <c r="X1962" s="366"/>
      <c r="Y1962" s="366"/>
      <c r="Z1962" s="366"/>
      <c r="AA1962" s="366"/>
      <c r="AB1962" s="366"/>
      <c r="AC1962" s="366"/>
      <c r="AD1962" s="366"/>
      <c r="AE1962" s="366"/>
      <c r="AF1962" s="366"/>
      <c r="AG1962" s="366"/>
      <c r="AH1962" s="366"/>
      <c r="AI1962" s="366"/>
      <c r="AJ1962" s="366"/>
      <c r="AK1962" s="366"/>
      <c r="AL1962" s="366"/>
      <c r="AO1962" s="248" t="s">
        <v>1076</v>
      </c>
      <c r="AP1962" s="248" t="s">
        <v>430</v>
      </c>
      <c r="AQ1962" s="248" t="str">
        <f t="shared" si="76"/>
        <v>Bogura SZMC Hosp.</v>
      </c>
      <c r="AR1962" s="392"/>
      <c r="AS1962" s="392"/>
      <c r="AT1962" s="392"/>
      <c r="AU1962" s="392"/>
      <c r="AV1962" s="392"/>
      <c r="AW1962" s="392"/>
      <c r="AX1962" s="392"/>
      <c r="AY1962" s="392"/>
      <c r="AZ1962" s="392"/>
      <c r="BA1962" s="392"/>
      <c r="BB1962" s="392"/>
      <c r="BC1962" s="392"/>
      <c r="BD1962" s="392"/>
      <c r="BE1962" s="392"/>
      <c r="BF1962" s="392"/>
      <c r="BH1962" s="248" t="s">
        <v>1076</v>
      </c>
      <c r="BI1962" s="248" t="s">
        <v>430</v>
      </c>
      <c r="BJ1962" s="248" t="str">
        <f t="shared" si="77"/>
        <v>Bogura SZMC Hosp.</v>
      </c>
      <c r="BK1962" s="392"/>
      <c r="BL1962" s="392"/>
      <c r="BM1962" s="392"/>
      <c r="BN1962" s="392"/>
      <c r="BO1962" s="392"/>
      <c r="BP1962" s="392"/>
      <c r="BQ1962" s="392"/>
      <c r="BR1962" s="392"/>
      <c r="BS1962" s="392"/>
      <c r="BT1962" s="392"/>
      <c r="BU1962" s="392"/>
      <c r="BV1962" s="392"/>
      <c r="BW1962" s="392"/>
      <c r="BX1962" s="392"/>
      <c r="BY1962" s="392"/>
      <c r="CA1962" s="248" t="s">
        <v>1076</v>
      </c>
      <c r="CB1962" s="248" t="s">
        <v>430</v>
      </c>
      <c r="CC1962" s="248" t="str">
        <f t="shared" si="81"/>
        <v>Bogura SZMC Hosp.</v>
      </c>
      <c r="CD1962" s="395"/>
      <c r="CE1962" s="395"/>
      <c r="CF1962" s="395"/>
      <c r="CG1962" s="395"/>
      <c r="CH1962" s="395"/>
      <c r="CI1962" s="395"/>
      <c r="CJ1962" s="395"/>
      <c r="CK1962" s="395"/>
      <c r="CN1962" s="248" t="s">
        <v>1076</v>
      </c>
      <c r="CO1962" s="248" t="s">
        <v>430</v>
      </c>
      <c r="CP1962" s="248" t="str">
        <f t="shared" si="78"/>
        <v>Bogura SZMC Hosp.</v>
      </c>
      <c r="CQ1962" s="395"/>
      <c r="CR1962" s="395"/>
      <c r="CS1962" s="395"/>
      <c r="CT1962" s="395"/>
      <c r="CU1962" s="395"/>
      <c r="CV1962" s="395"/>
      <c r="CW1962" s="395"/>
      <c r="CX1962" s="395"/>
      <c r="CZ1962" s="248" t="s">
        <v>1076</v>
      </c>
      <c r="DA1962" s="248" t="s">
        <v>430</v>
      </c>
      <c r="DB1962" s="248" t="str">
        <f t="shared" si="84"/>
        <v>Bogura SZMC Hosp.</v>
      </c>
      <c r="DC1962" s="365"/>
      <c r="DD1962"/>
      <c r="DE1962" s="248" t="s">
        <v>1076</v>
      </c>
      <c r="DF1962" s="248" t="s">
        <v>430</v>
      </c>
      <c r="DG1962" s="248" t="str">
        <f t="shared" si="85"/>
        <v>Bogura SZMC Hosp.</v>
      </c>
      <c r="DH1962" s="365"/>
      <c r="DI1962"/>
      <c r="DJ1962" s="248" t="s">
        <v>1076</v>
      </c>
      <c r="DK1962" s="248" t="s">
        <v>430</v>
      </c>
      <c r="DL1962" s="248" t="str">
        <f t="shared" si="92"/>
        <v>Bogura SZMC Hosp.</v>
      </c>
      <c r="DM1962" s="365"/>
      <c r="DN1962"/>
      <c r="DO1962" s="248" t="s">
        <v>1076</v>
      </c>
      <c r="DP1962" s="248" t="s">
        <v>430</v>
      </c>
      <c r="DQ1962" s="248" t="str">
        <f t="shared" si="93"/>
        <v>Bogura SZMC Hosp.</v>
      </c>
      <c r="DR1962" s="365"/>
    </row>
    <row r="1963" spans="1:122" ht="15" hidden="1" x14ac:dyDescent="0.25">
      <c r="A1963" s="248" t="s">
        <v>1076</v>
      </c>
      <c r="B1963" s="252" t="s">
        <v>924</v>
      </c>
      <c r="C1963" s="248" t="str">
        <f t="shared" si="79"/>
        <v>Bogura T.M.S.S Medical College &amp; Rafatullah Community Hospital</v>
      </c>
      <c r="D1963" s="366"/>
      <c r="E1963" s="366"/>
      <c r="F1963" s="366"/>
      <c r="G1963" s="366"/>
      <c r="H1963" s="366"/>
      <c r="I1963" s="366"/>
      <c r="J1963" s="366"/>
      <c r="K1963" s="366"/>
      <c r="L1963" s="366"/>
      <c r="M1963" s="366"/>
      <c r="N1963" s="366"/>
      <c r="O1963" s="366"/>
      <c r="P1963" s="366"/>
      <c r="Q1963" s="366"/>
      <c r="R1963" s="366"/>
      <c r="S1963" s="178"/>
      <c r="T1963" s="178"/>
      <c r="U1963" s="248" t="s">
        <v>1076</v>
      </c>
      <c r="V1963" s="252" t="s">
        <v>924</v>
      </c>
      <c r="W1963" s="248" t="str">
        <f t="shared" si="80"/>
        <v>Bogura T.M.S.S Medical College &amp; Rafatullah Community Hospital</v>
      </c>
      <c r="X1963" s="366"/>
      <c r="Y1963" s="366"/>
      <c r="Z1963" s="366"/>
      <c r="AA1963" s="366"/>
      <c r="AB1963" s="366"/>
      <c r="AC1963" s="366"/>
      <c r="AD1963" s="366"/>
      <c r="AE1963" s="366"/>
      <c r="AF1963" s="366"/>
      <c r="AG1963" s="366"/>
      <c r="AH1963" s="366"/>
      <c r="AI1963" s="366"/>
      <c r="AJ1963" s="366"/>
      <c r="AK1963" s="366"/>
      <c r="AL1963" s="366"/>
      <c r="AO1963" s="248" t="s">
        <v>1076</v>
      </c>
      <c r="AP1963" s="252" t="s">
        <v>924</v>
      </c>
      <c r="AQ1963" s="248" t="str">
        <f t="shared" si="76"/>
        <v>Bogura T.M.S.S Medical College &amp; Rafatullah Community Hospital</v>
      </c>
      <c r="AR1963" s="392"/>
      <c r="AS1963" s="392"/>
      <c r="AT1963" s="392"/>
      <c r="AU1963" s="392"/>
      <c r="AV1963" s="392"/>
      <c r="AW1963" s="392"/>
      <c r="AX1963" s="392"/>
      <c r="AY1963" s="392"/>
      <c r="AZ1963" s="392"/>
      <c r="BA1963" s="392"/>
      <c r="BB1963" s="392"/>
      <c r="BC1963" s="392"/>
      <c r="BD1963" s="392"/>
      <c r="BE1963" s="392"/>
      <c r="BF1963" s="392"/>
      <c r="BH1963" s="248" t="s">
        <v>1076</v>
      </c>
      <c r="BI1963" s="252" t="s">
        <v>924</v>
      </c>
      <c r="BJ1963" s="248" t="str">
        <f t="shared" si="77"/>
        <v>Bogura T.M.S.S Medical College &amp; Rafatullah Community Hospital</v>
      </c>
      <c r="BK1963" s="392"/>
      <c r="BL1963" s="392"/>
      <c r="BM1963" s="392"/>
      <c r="BN1963" s="392"/>
      <c r="BO1963" s="392"/>
      <c r="BP1963" s="392"/>
      <c r="BQ1963" s="392"/>
      <c r="BR1963" s="392"/>
      <c r="BS1963" s="392"/>
      <c r="BT1963" s="392"/>
      <c r="BU1963" s="392"/>
      <c r="BV1963" s="392"/>
      <c r="BW1963" s="392"/>
      <c r="BX1963" s="392"/>
      <c r="BY1963" s="392"/>
      <c r="CA1963" s="248" t="s">
        <v>1076</v>
      </c>
      <c r="CB1963" s="252" t="s">
        <v>924</v>
      </c>
      <c r="CC1963" s="248" t="str">
        <f t="shared" si="81"/>
        <v>Bogura T.M.S.S Medical College &amp; Rafatullah Community Hospital</v>
      </c>
      <c r="CD1963" s="395"/>
      <c r="CE1963" s="395"/>
      <c r="CF1963" s="395"/>
      <c r="CG1963" s="395"/>
      <c r="CH1963" s="395"/>
      <c r="CI1963" s="395"/>
      <c r="CJ1963" s="395"/>
      <c r="CK1963" s="395"/>
      <c r="CN1963" s="248" t="s">
        <v>1076</v>
      </c>
      <c r="CO1963" s="252" t="s">
        <v>924</v>
      </c>
      <c r="CP1963" s="248" t="str">
        <f t="shared" si="78"/>
        <v>Bogura T.M.S.S Medical College &amp; Rafatullah Community Hospital</v>
      </c>
      <c r="CQ1963" s="395"/>
      <c r="CR1963" s="395"/>
      <c r="CS1963" s="395"/>
      <c r="CT1963" s="395"/>
      <c r="CU1963" s="395"/>
      <c r="CV1963" s="395"/>
      <c r="CW1963" s="395"/>
      <c r="CX1963" s="395"/>
      <c r="CZ1963" s="248" t="s">
        <v>1076</v>
      </c>
      <c r="DA1963" s="252" t="s">
        <v>924</v>
      </c>
      <c r="DB1963" s="248" t="str">
        <f t="shared" si="84"/>
        <v>Bogura T.M.S.S Medical College &amp; Rafatullah Community Hospital</v>
      </c>
      <c r="DC1963" s="365"/>
      <c r="DD1963"/>
      <c r="DE1963" s="248" t="s">
        <v>1076</v>
      </c>
      <c r="DF1963" s="252" t="s">
        <v>924</v>
      </c>
      <c r="DG1963" s="248" t="str">
        <f t="shared" si="85"/>
        <v>Bogura T.M.S.S Medical College &amp; Rafatullah Community Hospital</v>
      </c>
      <c r="DH1963" s="365"/>
      <c r="DI1963"/>
      <c r="DJ1963" s="248" t="s">
        <v>1076</v>
      </c>
      <c r="DK1963" s="252" t="s">
        <v>924</v>
      </c>
      <c r="DL1963" s="248" t="str">
        <f t="shared" si="92"/>
        <v>Bogura T.M.S.S Medical College &amp; Rafatullah Community Hospital</v>
      </c>
      <c r="DM1963" s="365"/>
      <c r="DN1963"/>
      <c r="DO1963" s="248" t="s">
        <v>1076</v>
      </c>
      <c r="DP1963" s="252" t="s">
        <v>924</v>
      </c>
      <c r="DQ1963" s="248" t="str">
        <f t="shared" si="93"/>
        <v>Bogura T.M.S.S Medical College &amp; Rafatullah Community Hospital</v>
      </c>
      <c r="DR1963" s="365"/>
    </row>
    <row r="1964" spans="1:122" ht="15" hidden="1" x14ac:dyDescent="0.25">
      <c r="A1964" s="248" t="s">
        <v>36</v>
      </c>
      <c r="B1964" s="248" t="s">
        <v>451</v>
      </c>
      <c r="C1964" s="248" t="str">
        <f t="shared" si="79"/>
        <v>Jaipurhat Akkelpur</v>
      </c>
      <c r="D1964" s="366"/>
      <c r="E1964" s="366"/>
      <c r="F1964" s="366"/>
      <c r="G1964" s="366"/>
      <c r="H1964" s="366"/>
      <c r="I1964" s="366"/>
      <c r="J1964" s="366"/>
      <c r="K1964" s="366"/>
      <c r="L1964" s="366"/>
      <c r="M1964" s="366"/>
      <c r="N1964" s="366"/>
      <c r="O1964" s="366"/>
      <c r="P1964" s="366"/>
      <c r="Q1964" s="366"/>
      <c r="R1964" s="366"/>
      <c r="S1964" s="181"/>
      <c r="T1964" s="181"/>
      <c r="U1964" s="248" t="s">
        <v>36</v>
      </c>
      <c r="V1964" s="248" t="s">
        <v>451</v>
      </c>
      <c r="W1964" s="248" t="str">
        <f t="shared" si="80"/>
        <v>Jaipurhat Akkelpur</v>
      </c>
      <c r="X1964" s="366"/>
      <c r="Y1964" s="366"/>
      <c r="Z1964" s="366"/>
      <c r="AA1964" s="366"/>
      <c r="AB1964" s="366"/>
      <c r="AC1964" s="366"/>
      <c r="AD1964" s="366"/>
      <c r="AE1964" s="366"/>
      <c r="AF1964" s="366"/>
      <c r="AG1964" s="366"/>
      <c r="AH1964" s="366"/>
      <c r="AI1964" s="366"/>
      <c r="AJ1964" s="366"/>
      <c r="AK1964" s="366"/>
      <c r="AL1964" s="366"/>
      <c r="AO1964" s="248" t="s">
        <v>36</v>
      </c>
      <c r="AP1964" s="248" t="s">
        <v>451</v>
      </c>
      <c r="AQ1964" s="248" t="str">
        <f t="shared" si="76"/>
        <v>Jaipurhat Akkelpur</v>
      </c>
      <c r="AR1964" s="392"/>
      <c r="AS1964" s="392"/>
      <c r="AT1964" s="392"/>
      <c r="AU1964" s="392"/>
      <c r="AV1964" s="392"/>
      <c r="AW1964" s="392"/>
      <c r="AX1964" s="392"/>
      <c r="AY1964" s="392"/>
      <c r="AZ1964" s="392"/>
      <c r="BA1964" s="392"/>
      <c r="BB1964" s="392"/>
      <c r="BC1964" s="392"/>
      <c r="BD1964" s="392"/>
      <c r="BE1964" s="392"/>
      <c r="BF1964" s="392"/>
      <c r="BH1964" s="248" t="s">
        <v>36</v>
      </c>
      <c r="BI1964" s="248" t="s">
        <v>451</v>
      </c>
      <c r="BJ1964" s="248" t="str">
        <f t="shared" si="77"/>
        <v>Jaipurhat Akkelpur</v>
      </c>
      <c r="BK1964" s="392"/>
      <c r="BL1964" s="392"/>
      <c r="BM1964" s="392"/>
      <c r="BN1964" s="392"/>
      <c r="BO1964" s="392"/>
      <c r="BP1964" s="392"/>
      <c r="BQ1964" s="392"/>
      <c r="BR1964" s="392"/>
      <c r="BS1964" s="392"/>
      <c r="BT1964" s="392"/>
      <c r="BU1964" s="392"/>
      <c r="BV1964" s="392"/>
      <c r="BW1964" s="392"/>
      <c r="BX1964" s="392"/>
      <c r="BY1964" s="392"/>
      <c r="CA1964" s="248" t="s">
        <v>36</v>
      </c>
      <c r="CB1964" s="248" t="s">
        <v>451</v>
      </c>
      <c r="CC1964" s="248" t="str">
        <f t="shared" si="81"/>
        <v>Jaipurhat Akkelpur</v>
      </c>
      <c r="CD1964" s="395"/>
      <c r="CE1964" s="395"/>
      <c r="CF1964" s="395"/>
      <c r="CG1964" s="395"/>
      <c r="CH1964" s="395"/>
      <c r="CI1964" s="395"/>
      <c r="CJ1964" s="395"/>
      <c r="CK1964" s="395"/>
      <c r="CN1964" s="248" t="s">
        <v>36</v>
      </c>
      <c r="CO1964" s="248" t="s">
        <v>451</v>
      </c>
      <c r="CP1964" s="248" t="str">
        <f t="shared" si="78"/>
        <v>Jaipurhat Akkelpur</v>
      </c>
      <c r="CQ1964" s="395"/>
      <c r="CR1964" s="395"/>
      <c r="CS1964" s="395"/>
      <c r="CT1964" s="395"/>
      <c r="CU1964" s="395"/>
      <c r="CV1964" s="395"/>
      <c r="CW1964" s="395"/>
      <c r="CX1964" s="395"/>
      <c r="CZ1964" s="248" t="s">
        <v>36</v>
      </c>
      <c r="DA1964" s="248" t="s">
        <v>451</v>
      </c>
      <c r="DB1964" s="248" t="str">
        <f t="shared" si="84"/>
        <v>Jaipurhat Akkelpur</v>
      </c>
      <c r="DC1964" s="365"/>
      <c r="DD1964"/>
      <c r="DE1964" s="248" t="s">
        <v>36</v>
      </c>
      <c r="DF1964" s="248" t="s">
        <v>451</v>
      </c>
      <c r="DG1964" s="248" t="str">
        <f t="shared" si="85"/>
        <v>Jaipurhat Akkelpur</v>
      </c>
      <c r="DH1964" s="365"/>
      <c r="DI1964"/>
      <c r="DJ1964" s="248" t="s">
        <v>36</v>
      </c>
      <c r="DK1964" s="248" t="s">
        <v>451</v>
      </c>
      <c r="DL1964" s="248" t="str">
        <f t="shared" si="92"/>
        <v>Jaipurhat Akkelpur</v>
      </c>
      <c r="DM1964" s="365"/>
      <c r="DN1964"/>
      <c r="DO1964" s="248" t="s">
        <v>36</v>
      </c>
      <c r="DP1964" s="248" t="s">
        <v>451</v>
      </c>
      <c r="DQ1964" s="248" t="str">
        <f t="shared" si="93"/>
        <v>Jaipurhat Akkelpur</v>
      </c>
      <c r="DR1964" s="365"/>
    </row>
    <row r="1965" spans="1:122" ht="15" hidden="1" x14ac:dyDescent="0.25">
      <c r="A1965" s="248" t="s">
        <v>36</v>
      </c>
      <c r="B1965" s="248" t="s">
        <v>953</v>
      </c>
      <c r="C1965" s="248" t="str">
        <f t="shared" si="79"/>
        <v>Jaipurhat Jaipurhat DOTs Corner</v>
      </c>
      <c r="D1965" s="366"/>
      <c r="E1965" s="366"/>
      <c r="F1965" s="366"/>
      <c r="G1965" s="366"/>
      <c r="H1965" s="366"/>
      <c r="I1965" s="366"/>
      <c r="J1965" s="366"/>
      <c r="K1965" s="366"/>
      <c r="L1965" s="366"/>
      <c r="M1965" s="366"/>
      <c r="N1965" s="366"/>
      <c r="O1965" s="366"/>
      <c r="P1965" s="366"/>
      <c r="Q1965" s="366"/>
      <c r="R1965" s="366"/>
      <c r="S1965" s="181"/>
      <c r="T1965" s="181"/>
      <c r="U1965" s="248" t="s">
        <v>36</v>
      </c>
      <c r="V1965" s="248" t="s">
        <v>953</v>
      </c>
      <c r="W1965" s="248" t="str">
        <f t="shared" si="80"/>
        <v>Jaipurhat Jaipurhat DOTs Corner</v>
      </c>
      <c r="X1965" s="366"/>
      <c r="Y1965" s="366"/>
      <c r="Z1965" s="366"/>
      <c r="AA1965" s="366"/>
      <c r="AB1965" s="366"/>
      <c r="AC1965" s="366"/>
      <c r="AD1965" s="366"/>
      <c r="AE1965" s="366"/>
      <c r="AF1965" s="366"/>
      <c r="AG1965" s="366"/>
      <c r="AH1965" s="366"/>
      <c r="AI1965" s="366"/>
      <c r="AJ1965" s="366"/>
      <c r="AK1965" s="366"/>
      <c r="AL1965" s="366"/>
      <c r="AO1965" s="248" t="s">
        <v>36</v>
      </c>
      <c r="AP1965" s="248" t="s">
        <v>953</v>
      </c>
      <c r="AQ1965" s="248" t="str">
        <f t="shared" si="76"/>
        <v>Jaipurhat Jaipurhat DOTs Corner</v>
      </c>
      <c r="AR1965" s="392"/>
      <c r="AS1965" s="392"/>
      <c r="AT1965" s="392"/>
      <c r="AU1965" s="392"/>
      <c r="AV1965" s="392"/>
      <c r="AW1965" s="392"/>
      <c r="AX1965" s="392"/>
      <c r="AY1965" s="392"/>
      <c r="AZ1965" s="392"/>
      <c r="BA1965" s="392"/>
      <c r="BB1965" s="392"/>
      <c r="BC1965" s="392"/>
      <c r="BD1965" s="392"/>
      <c r="BE1965" s="392"/>
      <c r="BF1965" s="392"/>
      <c r="BH1965" s="248" t="s">
        <v>36</v>
      </c>
      <c r="BI1965" s="248" t="s">
        <v>953</v>
      </c>
      <c r="BJ1965" s="248" t="str">
        <f t="shared" si="77"/>
        <v>Jaipurhat Jaipurhat DOTs Corner</v>
      </c>
      <c r="BK1965" s="392"/>
      <c r="BL1965" s="392"/>
      <c r="BM1965" s="392"/>
      <c r="BN1965" s="392"/>
      <c r="BO1965" s="392"/>
      <c r="BP1965" s="392"/>
      <c r="BQ1965" s="392"/>
      <c r="BR1965" s="392"/>
      <c r="BS1965" s="392"/>
      <c r="BT1965" s="392"/>
      <c r="BU1965" s="392"/>
      <c r="BV1965" s="392"/>
      <c r="BW1965" s="392"/>
      <c r="BX1965" s="392"/>
      <c r="BY1965" s="392"/>
      <c r="CA1965" s="248" t="s">
        <v>36</v>
      </c>
      <c r="CB1965" s="248" t="s">
        <v>953</v>
      </c>
      <c r="CC1965" s="248" t="str">
        <f t="shared" si="81"/>
        <v>Jaipurhat Jaipurhat DOTs Corner</v>
      </c>
      <c r="CD1965" s="395"/>
      <c r="CE1965" s="395"/>
      <c r="CF1965" s="395"/>
      <c r="CG1965" s="395"/>
      <c r="CH1965" s="395"/>
      <c r="CI1965" s="395"/>
      <c r="CJ1965" s="395"/>
      <c r="CK1965" s="395"/>
      <c r="CN1965" s="248" t="s">
        <v>36</v>
      </c>
      <c r="CO1965" s="248" t="s">
        <v>953</v>
      </c>
      <c r="CP1965" s="248" t="str">
        <f t="shared" si="78"/>
        <v>Jaipurhat Jaipurhat DOTs Corner</v>
      </c>
      <c r="CQ1965" s="395"/>
      <c r="CR1965" s="395"/>
      <c r="CS1965" s="395"/>
      <c r="CT1965" s="395"/>
      <c r="CU1965" s="395"/>
      <c r="CV1965" s="395"/>
      <c r="CW1965" s="395"/>
      <c r="CX1965" s="395"/>
      <c r="CZ1965" s="248" t="s">
        <v>36</v>
      </c>
      <c r="DA1965" s="248" t="s">
        <v>953</v>
      </c>
      <c r="DB1965" s="248" t="str">
        <f t="shared" si="84"/>
        <v>Jaipurhat Jaipurhat DOTs Corner</v>
      </c>
      <c r="DC1965" s="365"/>
      <c r="DD1965"/>
      <c r="DE1965" s="248" t="s">
        <v>36</v>
      </c>
      <c r="DF1965" s="248" t="s">
        <v>953</v>
      </c>
      <c r="DG1965" s="248" t="str">
        <f t="shared" si="85"/>
        <v>Jaipurhat Jaipurhat DOTs Corner</v>
      </c>
      <c r="DH1965" s="365"/>
      <c r="DI1965"/>
      <c r="DJ1965" s="248" t="s">
        <v>36</v>
      </c>
      <c r="DK1965" s="248" t="s">
        <v>953</v>
      </c>
      <c r="DL1965" s="248" t="str">
        <f t="shared" si="92"/>
        <v>Jaipurhat Jaipurhat DOTs Corner</v>
      </c>
      <c r="DM1965" s="365"/>
      <c r="DN1965"/>
      <c r="DO1965" s="248" t="s">
        <v>36</v>
      </c>
      <c r="DP1965" s="248" t="s">
        <v>953</v>
      </c>
      <c r="DQ1965" s="248" t="str">
        <f t="shared" si="93"/>
        <v>Jaipurhat Jaipurhat DOTs Corner</v>
      </c>
      <c r="DR1965" s="365"/>
    </row>
    <row r="1966" spans="1:122" ht="15" hidden="1" x14ac:dyDescent="0.25">
      <c r="A1966" s="248" t="s">
        <v>36</v>
      </c>
      <c r="B1966" s="227" t="s">
        <v>452</v>
      </c>
      <c r="C1966" s="248" t="str">
        <f t="shared" si="79"/>
        <v>Jaipurhat Jaipurhat Sadar</v>
      </c>
      <c r="D1966" s="366"/>
      <c r="E1966" s="366"/>
      <c r="F1966" s="366"/>
      <c r="G1966" s="366"/>
      <c r="H1966" s="366"/>
      <c r="I1966" s="366"/>
      <c r="J1966" s="366"/>
      <c r="K1966" s="366"/>
      <c r="L1966" s="366"/>
      <c r="M1966" s="366"/>
      <c r="N1966" s="366"/>
      <c r="O1966" s="366"/>
      <c r="P1966" s="366"/>
      <c r="Q1966" s="366"/>
      <c r="R1966" s="366"/>
      <c r="S1966" s="181"/>
      <c r="T1966" s="181"/>
      <c r="U1966" s="248" t="s">
        <v>36</v>
      </c>
      <c r="V1966" s="227" t="s">
        <v>452</v>
      </c>
      <c r="W1966" s="248" t="str">
        <f t="shared" si="80"/>
        <v>Jaipurhat Jaipurhat Sadar</v>
      </c>
      <c r="X1966" s="366"/>
      <c r="Y1966" s="366"/>
      <c r="Z1966" s="366"/>
      <c r="AA1966" s="366"/>
      <c r="AB1966" s="366"/>
      <c r="AC1966" s="366"/>
      <c r="AD1966" s="366"/>
      <c r="AE1966" s="366"/>
      <c r="AF1966" s="366"/>
      <c r="AG1966" s="366"/>
      <c r="AH1966" s="366"/>
      <c r="AI1966" s="366"/>
      <c r="AJ1966" s="366"/>
      <c r="AK1966" s="366"/>
      <c r="AL1966" s="366"/>
      <c r="AO1966" s="248" t="s">
        <v>36</v>
      </c>
      <c r="AP1966" s="227" t="s">
        <v>452</v>
      </c>
      <c r="AQ1966" s="248" t="str">
        <f t="shared" si="76"/>
        <v>Jaipurhat Jaipurhat Sadar</v>
      </c>
      <c r="AR1966" s="392"/>
      <c r="AS1966" s="392"/>
      <c r="AT1966" s="392"/>
      <c r="AU1966" s="392"/>
      <c r="AV1966" s="392"/>
      <c r="AW1966" s="392"/>
      <c r="AX1966" s="392"/>
      <c r="AY1966" s="392"/>
      <c r="AZ1966" s="392"/>
      <c r="BA1966" s="392"/>
      <c r="BB1966" s="392"/>
      <c r="BC1966" s="392"/>
      <c r="BD1966" s="392"/>
      <c r="BE1966" s="392"/>
      <c r="BF1966" s="392"/>
      <c r="BH1966" s="248" t="s">
        <v>36</v>
      </c>
      <c r="BI1966" s="227" t="s">
        <v>452</v>
      </c>
      <c r="BJ1966" s="248" t="str">
        <f t="shared" si="77"/>
        <v>Jaipurhat Jaipurhat Sadar</v>
      </c>
      <c r="BK1966" s="392"/>
      <c r="BL1966" s="392"/>
      <c r="BM1966" s="392"/>
      <c r="BN1966" s="392"/>
      <c r="BO1966" s="392"/>
      <c r="BP1966" s="392"/>
      <c r="BQ1966" s="392"/>
      <c r="BR1966" s="392"/>
      <c r="BS1966" s="392"/>
      <c r="BT1966" s="392"/>
      <c r="BU1966" s="392"/>
      <c r="BV1966" s="392"/>
      <c r="BW1966" s="392"/>
      <c r="BX1966" s="392"/>
      <c r="BY1966" s="392"/>
      <c r="CA1966" s="248" t="s">
        <v>36</v>
      </c>
      <c r="CB1966" s="227" t="s">
        <v>452</v>
      </c>
      <c r="CC1966" s="248" t="str">
        <f t="shared" si="81"/>
        <v>Jaipurhat Jaipurhat Sadar</v>
      </c>
      <c r="CD1966" s="395"/>
      <c r="CE1966" s="395"/>
      <c r="CF1966" s="395"/>
      <c r="CG1966" s="395"/>
      <c r="CH1966" s="395"/>
      <c r="CI1966" s="395"/>
      <c r="CJ1966" s="395"/>
      <c r="CK1966" s="395"/>
      <c r="CN1966" s="248" t="s">
        <v>36</v>
      </c>
      <c r="CO1966" s="227" t="s">
        <v>452</v>
      </c>
      <c r="CP1966" s="248" t="str">
        <f t="shared" si="78"/>
        <v>Jaipurhat Jaipurhat Sadar</v>
      </c>
      <c r="CQ1966" s="395"/>
      <c r="CR1966" s="395"/>
      <c r="CS1966" s="395"/>
      <c r="CT1966" s="395"/>
      <c r="CU1966" s="395"/>
      <c r="CV1966" s="395"/>
      <c r="CW1966" s="395"/>
      <c r="CX1966" s="395"/>
      <c r="CZ1966" s="248" t="s">
        <v>36</v>
      </c>
      <c r="DA1966" s="227" t="s">
        <v>452</v>
      </c>
      <c r="DB1966" s="248" t="str">
        <f t="shared" si="84"/>
        <v>Jaipurhat Jaipurhat Sadar</v>
      </c>
      <c r="DC1966" s="365"/>
      <c r="DD1966"/>
      <c r="DE1966" s="248" t="s">
        <v>36</v>
      </c>
      <c r="DF1966" s="227" t="s">
        <v>452</v>
      </c>
      <c r="DG1966" s="248" t="str">
        <f t="shared" si="85"/>
        <v>Jaipurhat Jaipurhat Sadar</v>
      </c>
      <c r="DH1966" s="365"/>
      <c r="DI1966"/>
      <c r="DJ1966" s="248" t="s">
        <v>36</v>
      </c>
      <c r="DK1966" s="227" t="s">
        <v>452</v>
      </c>
      <c r="DL1966" s="248" t="str">
        <f t="shared" si="92"/>
        <v>Jaipurhat Jaipurhat Sadar</v>
      </c>
      <c r="DM1966" s="365"/>
      <c r="DN1966"/>
      <c r="DO1966" s="248" t="s">
        <v>36</v>
      </c>
      <c r="DP1966" s="227" t="s">
        <v>452</v>
      </c>
      <c r="DQ1966" s="248" t="str">
        <f t="shared" si="93"/>
        <v>Jaipurhat Jaipurhat Sadar</v>
      </c>
      <c r="DR1966" s="365"/>
    </row>
    <row r="1967" spans="1:122" ht="15" hidden="1" x14ac:dyDescent="0.25">
      <c r="A1967" s="248" t="s">
        <v>36</v>
      </c>
      <c r="B1967" s="248" t="s">
        <v>453</v>
      </c>
      <c r="C1967" s="248" t="str">
        <f t="shared" si="79"/>
        <v>Jaipurhat Kalai</v>
      </c>
      <c r="D1967" s="366"/>
      <c r="E1967" s="366"/>
      <c r="F1967" s="366"/>
      <c r="G1967" s="366"/>
      <c r="H1967" s="366"/>
      <c r="I1967" s="366"/>
      <c r="J1967" s="366"/>
      <c r="K1967" s="366"/>
      <c r="L1967" s="366"/>
      <c r="M1967" s="366"/>
      <c r="N1967" s="366"/>
      <c r="O1967" s="366"/>
      <c r="P1967" s="366"/>
      <c r="Q1967" s="366"/>
      <c r="R1967" s="366"/>
      <c r="S1967" s="181"/>
      <c r="T1967" s="181"/>
      <c r="U1967" s="248" t="s">
        <v>36</v>
      </c>
      <c r="V1967" s="248" t="s">
        <v>453</v>
      </c>
      <c r="W1967" s="248" t="str">
        <f t="shared" si="80"/>
        <v>Jaipurhat Kalai</v>
      </c>
      <c r="X1967" s="366"/>
      <c r="Y1967" s="366"/>
      <c r="Z1967" s="366"/>
      <c r="AA1967" s="366"/>
      <c r="AB1967" s="366"/>
      <c r="AC1967" s="366"/>
      <c r="AD1967" s="366"/>
      <c r="AE1967" s="366"/>
      <c r="AF1967" s="366"/>
      <c r="AG1967" s="366"/>
      <c r="AH1967" s="366"/>
      <c r="AI1967" s="366"/>
      <c r="AJ1967" s="366"/>
      <c r="AK1967" s="366"/>
      <c r="AL1967" s="366"/>
      <c r="AO1967" s="248" t="s">
        <v>36</v>
      </c>
      <c r="AP1967" s="248" t="s">
        <v>453</v>
      </c>
      <c r="AQ1967" s="248" t="str">
        <f t="shared" si="76"/>
        <v>Jaipurhat Kalai</v>
      </c>
      <c r="AR1967" s="392"/>
      <c r="AS1967" s="392"/>
      <c r="AT1967" s="392"/>
      <c r="AU1967" s="392"/>
      <c r="AV1967" s="392"/>
      <c r="AW1967" s="392"/>
      <c r="AX1967" s="392"/>
      <c r="AY1967" s="392"/>
      <c r="AZ1967" s="392"/>
      <c r="BA1967" s="392"/>
      <c r="BB1967" s="392"/>
      <c r="BC1967" s="392"/>
      <c r="BD1967" s="392"/>
      <c r="BE1967" s="392"/>
      <c r="BF1967" s="392"/>
      <c r="BH1967" s="248" t="s">
        <v>36</v>
      </c>
      <c r="BI1967" s="248" t="s">
        <v>453</v>
      </c>
      <c r="BJ1967" s="248" t="str">
        <f t="shared" si="77"/>
        <v>Jaipurhat Kalai</v>
      </c>
      <c r="BK1967" s="392"/>
      <c r="BL1967" s="392"/>
      <c r="BM1967" s="392"/>
      <c r="BN1967" s="392"/>
      <c r="BO1967" s="392"/>
      <c r="BP1967" s="392"/>
      <c r="BQ1967" s="392"/>
      <c r="BR1967" s="392"/>
      <c r="BS1967" s="392"/>
      <c r="BT1967" s="392"/>
      <c r="BU1967" s="392"/>
      <c r="BV1967" s="392"/>
      <c r="BW1967" s="392"/>
      <c r="BX1967" s="392"/>
      <c r="BY1967" s="392"/>
      <c r="CA1967" s="248" t="s">
        <v>36</v>
      </c>
      <c r="CB1967" s="248" t="s">
        <v>453</v>
      </c>
      <c r="CC1967" s="248" t="str">
        <f t="shared" si="81"/>
        <v>Jaipurhat Kalai</v>
      </c>
      <c r="CD1967" s="395"/>
      <c r="CE1967" s="395"/>
      <c r="CF1967" s="395"/>
      <c r="CG1967" s="395"/>
      <c r="CH1967" s="395"/>
      <c r="CI1967" s="395"/>
      <c r="CJ1967" s="395"/>
      <c r="CK1967" s="395"/>
      <c r="CN1967" s="248" t="s">
        <v>36</v>
      </c>
      <c r="CO1967" s="248" t="s">
        <v>453</v>
      </c>
      <c r="CP1967" s="248" t="str">
        <f t="shared" si="78"/>
        <v>Jaipurhat Kalai</v>
      </c>
      <c r="CQ1967" s="395"/>
      <c r="CR1967" s="395"/>
      <c r="CS1967" s="395"/>
      <c r="CT1967" s="395"/>
      <c r="CU1967" s="395"/>
      <c r="CV1967" s="395"/>
      <c r="CW1967" s="395"/>
      <c r="CX1967" s="395"/>
      <c r="CZ1967" s="248" t="s">
        <v>36</v>
      </c>
      <c r="DA1967" s="248" t="s">
        <v>453</v>
      </c>
      <c r="DB1967" s="248" t="str">
        <f t="shared" si="84"/>
        <v>Jaipurhat Kalai</v>
      </c>
      <c r="DC1967" s="365"/>
      <c r="DD1967"/>
      <c r="DE1967" s="248" t="s">
        <v>36</v>
      </c>
      <c r="DF1967" s="248" t="s">
        <v>453</v>
      </c>
      <c r="DG1967" s="248" t="str">
        <f t="shared" si="85"/>
        <v>Jaipurhat Kalai</v>
      </c>
      <c r="DH1967" s="365"/>
      <c r="DI1967"/>
      <c r="DJ1967" s="248" t="s">
        <v>36</v>
      </c>
      <c r="DK1967" s="248" t="s">
        <v>453</v>
      </c>
      <c r="DL1967" s="248" t="str">
        <f t="shared" si="92"/>
        <v>Jaipurhat Kalai</v>
      </c>
      <c r="DM1967" s="365"/>
      <c r="DN1967"/>
      <c r="DO1967" s="248" t="s">
        <v>36</v>
      </c>
      <c r="DP1967" s="248" t="s">
        <v>453</v>
      </c>
      <c r="DQ1967" s="248" t="str">
        <f t="shared" si="93"/>
        <v>Jaipurhat Kalai</v>
      </c>
      <c r="DR1967" s="365"/>
    </row>
    <row r="1968" spans="1:122" ht="15" hidden="1" x14ac:dyDescent="0.25">
      <c r="A1968" s="248" t="s">
        <v>36</v>
      </c>
      <c r="B1968" s="248" t="s">
        <v>454</v>
      </c>
      <c r="C1968" s="248" t="str">
        <f t="shared" si="79"/>
        <v>Jaipurhat Khetlal</v>
      </c>
      <c r="D1968" s="366"/>
      <c r="E1968" s="366"/>
      <c r="F1968" s="366"/>
      <c r="G1968" s="366"/>
      <c r="H1968" s="366"/>
      <c r="I1968" s="366"/>
      <c r="J1968" s="366"/>
      <c r="K1968" s="366"/>
      <c r="L1968" s="366"/>
      <c r="M1968" s="366"/>
      <c r="N1968" s="366"/>
      <c r="O1968" s="366"/>
      <c r="P1968" s="366"/>
      <c r="Q1968" s="366"/>
      <c r="R1968" s="366"/>
      <c r="S1968" s="181"/>
      <c r="T1968" s="181"/>
      <c r="U1968" s="248" t="s">
        <v>36</v>
      </c>
      <c r="V1968" s="248" t="s">
        <v>454</v>
      </c>
      <c r="W1968" s="248" t="str">
        <f t="shared" si="80"/>
        <v>Jaipurhat Khetlal</v>
      </c>
      <c r="X1968" s="366"/>
      <c r="Y1968" s="366"/>
      <c r="Z1968" s="366"/>
      <c r="AA1968" s="366"/>
      <c r="AB1968" s="366"/>
      <c r="AC1968" s="366"/>
      <c r="AD1968" s="366"/>
      <c r="AE1968" s="366"/>
      <c r="AF1968" s="366"/>
      <c r="AG1968" s="366"/>
      <c r="AH1968" s="366"/>
      <c r="AI1968" s="366"/>
      <c r="AJ1968" s="366"/>
      <c r="AK1968" s="366"/>
      <c r="AL1968" s="366"/>
      <c r="AO1968" s="248" t="s">
        <v>36</v>
      </c>
      <c r="AP1968" s="248" t="s">
        <v>454</v>
      </c>
      <c r="AQ1968" s="248" t="str">
        <f t="shared" si="76"/>
        <v>Jaipurhat Khetlal</v>
      </c>
      <c r="AR1968" s="392"/>
      <c r="AS1968" s="392"/>
      <c r="AT1968" s="392"/>
      <c r="AU1968" s="392"/>
      <c r="AV1968" s="392"/>
      <c r="AW1968" s="392"/>
      <c r="AX1968" s="392"/>
      <c r="AY1968" s="392"/>
      <c r="AZ1968" s="392"/>
      <c r="BA1968" s="392"/>
      <c r="BB1968" s="392"/>
      <c r="BC1968" s="392"/>
      <c r="BD1968" s="392"/>
      <c r="BE1968" s="392"/>
      <c r="BF1968" s="392"/>
      <c r="BH1968" s="248" t="s">
        <v>36</v>
      </c>
      <c r="BI1968" s="248" t="s">
        <v>454</v>
      </c>
      <c r="BJ1968" s="248" t="str">
        <f t="shared" si="77"/>
        <v>Jaipurhat Khetlal</v>
      </c>
      <c r="BK1968" s="392"/>
      <c r="BL1968" s="392"/>
      <c r="BM1968" s="392"/>
      <c r="BN1968" s="392"/>
      <c r="BO1968" s="392"/>
      <c r="BP1968" s="392"/>
      <c r="BQ1968" s="392"/>
      <c r="BR1968" s="392"/>
      <c r="BS1968" s="392"/>
      <c r="BT1968" s="392"/>
      <c r="BU1968" s="392"/>
      <c r="BV1968" s="392"/>
      <c r="BW1968" s="392"/>
      <c r="BX1968" s="392"/>
      <c r="BY1968" s="392"/>
      <c r="CA1968" s="248" t="s">
        <v>36</v>
      </c>
      <c r="CB1968" s="248" t="s">
        <v>454</v>
      </c>
      <c r="CC1968" s="248" t="str">
        <f t="shared" si="81"/>
        <v>Jaipurhat Khetlal</v>
      </c>
      <c r="CD1968" s="395"/>
      <c r="CE1968" s="395"/>
      <c r="CF1968" s="395"/>
      <c r="CG1968" s="395"/>
      <c r="CH1968" s="395"/>
      <c r="CI1968" s="395"/>
      <c r="CJ1968" s="395"/>
      <c r="CK1968" s="395"/>
      <c r="CN1968" s="248" t="s">
        <v>36</v>
      </c>
      <c r="CO1968" s="248" t="s">
        <v>454</v>
      </c>
      <c r="CP1968" s="248" t="str">
        <f t="shared" si="78"/>
        <v>Jaipurhat Khetlal</v>
      </c>
      <c r="CQ1968" s="395"/>
      <c r="CR1968" s="395"/>
      <c r="CS1968" s="395"/>
      <c r="CT1968" s="395"/>
      <c r="CU1968" s="395"/>
      <c r="CV1968" s="395"/>
      <c r="CW1968" s="395"/>
      <c r="CX1968" s="395"/>
      <c r="CZ1968" s="248" t="s">
        <v>36</v>
      </c>
      <c r="DA1968" s="248" t="s">
        <v>454</v>
      </c>
      <c r="DB1968" s="248" t="str">
        <f t="shared" si="84"/>
        <v>Jaipurhat Khetlal</v>
      </c>
      <c r="DC1968" s="365"/>
      <c r="DD1968"/>
      <c r="DE1968" s="248" t="s">
        <v>36</v>
      </c>
      <c r="DF1968" s="248" t="s">
        <v>454</v>
      </c>
      <c r="DG1968" s="248" t="str">
        <f t="shared" si="85"/>
        <v>Jaipurhat Khetlal</v>
      </c>
      <c r="DH1968" s="365"/>
      <c r="DI1968"/>
      <c r="DJ1968" s="248" t="s">
        <v>36</v>
      </c>
      <c r="DK1968" s="248" t="s">
        <v>454</v>
      </c>
      <c r="DL1968" s="248" t="str">
        <f t="shared" si="92"/>
        <v>Jaipurhat Khetlal</v>
      </c>
      <c r="DM1968" s="365"/>
      <c r="DN1968"/>
      <c r="DO1968" s="248" t="s">
        <v>36</v>
      </c>
      <c r="DP1968" s="248" t="s">
        <v>454</v>
      </c>
      <c r="DQ1968" s="248" t="str">
        <f t="shared" si="93"/>
        <v>Jaipurhat Khetlal</v>
      </c>
      <c r="DR1968" s="365"/>
    </row>
    <row r="1969" spans="1:122" ht="15" hidden="1" x14ac:dyDescent="0.25">
      <c r="A1969" s="248" t="s">
        <v>36</v>
      </c>
      <c r="B1969" s="248" t="s">
        <v>455</v>
      </c>
      <c r="C1969" s="248" t="str">
        <f t="shared" si="79"/>
        <v>Jaipurhat Panchbibi</v>
      </c>
      <c r="D1969" s="366"/>
      <c r="E1969" s="366"/>
      <c r="F1969" s="366"/>
      <c r="G1969" s="366"/>
      <c r="H1969" s="366"/>
      <c r="I1969" s="366"/>
      <c r="J1969" s="366"/>
      <c r="K1969" s="366"/>
      <c r="L1969" s="366"/>
      <c r="M1969" s="366"/>
      <c r="N1969" s="366"/>
      <c r="O1969" s="366"/>
      <c r="P1969" s="366"/>
      <c r="Q1969" s="366"/>
      <c r="R1969" s="366"/>
      <c r="S1969" s="181"/>
      <c r="T1969" s="181"/>
      <c r="U1969" s="248" t="s">
        <v>36</v>
      </c>
      <c r="V1969" s="248" t="s">
        <v>455</v>
      </c>
      <c r="W1969" s="248" t="str">
        <f t="shared" si="80"/>
        <v>Jaipurhat Panchbibi</v>
      </c>
      <c r="X1969" s="366"/>
      <c r="Y1969" s="366"/>
      <c r="Z1969" s="366"/>
      <c r="AA1969" s="366"/>
      <c r="AB1969" s="366"/>
      <c r="AC1969" s="366"/>
      <c r="AD1969" s="366"/>
      <c r="AE1969" s="366"/>
      <c r="AF1969" s="366"/>
      <c r="AG1969" s="366"/>
      <c r="AH1969" s="366"/>
      <c r="AI1969" s="366"/>
      <c r="AJ1969" s="366"/>
      <c r="AK1969" s="366"/>
      <c r="AL1969" s="366"/>
      <c r="AO1969" s="248" t="s">
        <v>36</v>
      </c>
      <c r="AP1969" s="248" t="s">
        <v>455</v>
      </c>
      <c r="AQ1969" s="248" t="str">
        <f t="shared" si="76"/>
        <v>Jaipurhat Panchbibi</v>
      </c>
      <c r="AR1969" s="392"/>
      <c r="AS1969" s="392"/>
      <c r="AT1969" s="392"/>
      <c r="AU1969" s="392"/>
      <c r="AV1969" s="392"/>
      <c r="AW1969" s="392"/>
      <c r="AX1969" s="392"/>
      <c r="AY1969" s="392"/>
      <c r="AZ1969" s="392"/>
      <c r="BA1969" s="392"/>
      <c r="BB1969" s="392"/>
      <c r="BC1969" s="392"/>
      <c r="BD1969" s="392"/>
      <c r="BE1969" s="392"/>
      <c r="BF1969" s="392"/>
      <c r="BH1969" s="248" t="s">
        <v>36</v>
      </c>
      <c r="BI1969" s="248" t="s">
        <v>455</v>
      </c>
      <c r="BJ1969" s="248" t="str">
        <f t="shared" si="77"/>
        <v>Jaipurhat Panchbibi</v>
      </c>
      <c r="BK1969" s="392"/>
      <c r="BL1969" s="392"/>
      <c r="BM1969" s="392"/>
      <c r="BN1969" s="392"/>
      <c r="BO1969" s="392"/>
      <c r="BP1969" s="392"/>
      <c r="BQ1969" s="392"/>
      <c r="BR1969" s="392"/>
      <c r="BS1969" s="392"/>
      <c r="BT1969" s="392"/>
      <c r="BU1969" s="392"/>
      <c r="BV1969" s="392"/>
      <c r="BW1969" s="392"/>
      <c r="BX1969" s="392"/>
      <c r="BY1969" s="392"/>
      <c r="CA1969" s="248" t="s">
        <v>36</v>
      </c>
      <c r="CB1969" s="248" t="s">
        <v>455</v>
      </c>
      <c r="CC1969" s="248" t="str">
        <f t="shared" si="81"/>
        <v>Jaipurhat Panchbibi</v>
      </c>
      <c r="CD1969" s="395"/>
      <c r="CE1969" s="395"/>
      <c r="CF1969" s="395"/>
      <c r="CG1969" s="395"/>
      <c r="CH1969" s="395"/>
      <c r="CI1969" s="395"/>
      <c r="CJ1969" s="395"/>
      <c r="CK1969" s="395"/>
      <c r="CN1969" s="248" t="s">
        <v>36</v>
      </c>
      <c r="CO1969" s="248" t="s">
        <v>455</v>
      </c>
      <c r="CP1969" s="248" t="str">
        <f t="shared" si="78"/>
        <v>Jaipurhat Panchbibi</v>
      </c>
      <c r="CQ1969" s="395"/>
      <c r="CR1969" s="395"/>
      <c r="CS1969" s="395"/>
      <c r="CT1969" s="395"/>
      <c r="CU1969" s="395"/>
      <c r="CV1969" s="395"/>
      <c r="CW1969" s="395"/>
      <c r="CX1969" s="395"/>
      <c r="CZ1969" s="248" t="s">
        <v>36</v>
      </c>
      <c r="DA1969" s="248" t="s">
        <v>455</v>
      </c>
      <c r="DB1969" s="248" t="str">
        <f t="shared" si="84"/>
        <v>Jaipurhat Panchbibi</v>
      </c>
      <c r="DC1969" s="365"/>
      <c r="DD1969"/>
      <c r="DE1969" s="248" t="s">
        <v>36</v>
      </c>
      <c r="DF1969" s="248" t="s">
        <v>455</v>
      </c>
      <c r="DG1969" s="248" t="str">
        <f t="shared" si="85"/>
        <v>Jaipurhat Panchbibi</v>
      </c>
      <c r="DH1969" s="365"/>
      <c r="DI1969"/>
      <c r="DJ1969" s="248" t="s">
        <v>36</v>
      </c>
      <c r="DK1969" s="248" t="s">
        <v>455</v>
      </c>
      <c r="DL1969" s="248" t="str">
        <f t="shared" si="92"/>
        <v>Jaipurhat Panchbibi</v>
      </c>
      <c r="DM1969" s="365"/>
      <c r="DN1969"/>
      <c r="DO1969" s="248" t="s">
        <v>36</v>
      </c>
      <c r="DP1969" s="248" t="s">
        <v>455</v>
      </c>
      <c r="DQ1969" s="248" t="str">
        <f t="shared" si="93"/>
        <v>Jaipurhat Panchbibi</v>
      </c>
      <c r="DR1969" s="365"/>
    </row>
    <row r="1970" spans="1:122" ht="15" hidden="1" x14ac:dyDescent="0.25">
      <c r="A1970" s="248" t="s">
        <v>36</v>
      </c>
      <c r="B1970" s="249" t="s">
        <v>86</v>
      </c>
      <c r="C1970" s="248" t="str">
        <f t="shared" si="79"/>
        <v>Jaipurhat Prison</v>
      </c>
      <c r="D1970" s="366"/>
      <c r="E1970" s="366"/>
      <c r="F1970" s="366"/>
      <c r="G1970" s="366"/>
      <c r="H1970" s="366"/>
      <c r="I1970" s="366"/>
      <c r="J1970" s="366"/>
      <c r="K1970" s="366"/>
      <c r="L1970" s="366"/>
      <c r="M1970" s="366"/>
      <c r="N1970" s="366"/>
      <c r="O1970" s="366"/>
      <c r="P1970" s="366"/>
      <c r="Q1970" s="366"/>
      <c r="R1970" s="366"/>
      <c r="S1970" s="181"/>
      <c r="T1970" s="181"/>
      <c r="U1970" s="248" t="s">
        <v>36</v>
      </c>
      <c r="V1970" s="249" t="s">
        <v>86</v>
      </c>
      <c r="W1970" s="248" t="str">
        <f t="shared" si="80"/>
        <v>Jaipurhat Prison</v>
      </c>
      <c r="X1970" s="366"/>
      <c r="Y1970" s="366"/>
      <c r="Z1970" s="366"/>
      <c r="AA1970" s="366"/>
      <c r="AB1970" s="366"/>
      <c r="AC1970" s="366"/>
      <c r="AD1970" s="366"/>
      <c r="AE1970" s="366"/>
      <c r="AF1970" s="366"/>
      <c r="AG1970" s="366"/>
      <c r="AH1970" s="366"/>
      <c r="AI1970" s="366"/>
      <c r="AJ1970" s="366"/>
      <c r="AK1970" s="366"/>
      <c r="AL1970" s="366"/>
      <c r="AO1970" s="248" t="s">
        <v>36</v>
      </c>
      <c r="AP1970" s="249" t="s">
        <v>86</v>
      </c>
      <c r="AQ1970" s="248" t="str">
        <f t="shared" si="76"/>
        <v>Jaipurhat Prison</v>
      </c>
      <c r="AR1970" s="392"/>
      <c r="AS1970" s="392"/>
      <c r="AT1970" s="392"/>
      <c r="AU1970" s="392"/>
      <c r="AV1970" s="392"/>
      <c r="AW1970" s="392"/>
      <c r="AX1970" s="392"/>
      <c r="AY1970" s="392"/>
      <c r="AZ1970" s="392"/>
      <c r="BA1970" s="392"/>
      <c r="BB1970" s="392"/>
      <c r="BC1970" s="392"/>
      <c r="BD1970" s="392"/>
      <c r="BE1970" s="392"/>
      <c r="BF1970" s="392"/>
      <c r="BH1970" s="248" t="s">
        <v>36</v>
      </c>
      <c r="BI1970" s="249" t="s">
        <v>86</v>
      </c>
      <c r="BJ1970" s="248" t="str">
        <f t="shared" si="77"/>
        <v>Jaipurhat Prison</v>
      </c>
      <c r="BK1970" s="392"/>
      <c r="BL1970" s="392"/>
      <c r="BM1970" s="392"/>
      <c r="BN1970" s="392"/>
      <c r="BO1970" s="392"/>
      <c r="BP1970" s="392"/>
      <c r="BQ1970" s="392"/>
      <c r="BR1970" s="392"/>
      <c r="BS1970" s="392"/>
      <c r="BT1970" s="392"/>
      <c r="BU1970" s="392"/>
      <c r="BV1970" s="392"/>
      <c r="BW1970" s="392"/>
      <c r="BX1970" s="392"/>
      <c r="BY1970" s="392"/>
      <c r="CA1970" s="248" t="s">
        <v>36</v>
      </c>
      <c r="CB1970" s="249" t="s">
        <v>86</v>
      </c>
      <c r="CC1970" s="248" t="str">
        <f t="shared" si="81"/>
        <v>Jaipurhat Prison</v>
      </c>
      <c r="CD1970" s="395"/>
      <c r="CE1970" s="395"/>
      <c r="CF1970" s="395"/>
      <c r="CG1970" s="395"/>
      <c r="CH1970" s="395"/>
      <c r="CI1970" s="395"/>
      <c r="CJ1970" s="395"/>
      <c r="CK1970" s="395"/>
      <c r="CN1970" s="248" t="s">
        <v>36</v>
      </c>
      <c r="CO1970" s="249" t="s">
        <v>86</v>
      </c>
      <c r="CP1970" s="248" t="str">
        <f t="shared" si="78"/>
        <v>Jaipurhat Prison</v>
      </c>
      <c r="CQ1970" s="395"/>
      <c r="CR1970" s="395"/>
      <c r="CS1970" s="395"/>
      <c r="CT1970" s="395"/>
      <c r="CU1970" s="395"/>
      <c r="CV1970" s="395"/>
      <c r="CW1970" s="395"/>
      <c r="CX1970" s="395"/>
      <c r="CZ1970" s="248" t="s">
        <v>36</v>
      </c>
      <c r="DA1970" s="249" t="s">
        <v>86</v>
      </c>
      <c r="DB1970" s="248" t="str">
        <f t="shared" si="84"/>
        <v>Jaipurhat Prison</v>
      </c>
      <c r="DC1970" s="365"/>
      <c r="DD1970"/>
      <c r="DE1970" s="248" t="s">
        <v>36</v>
      </c>
      <c r="DF1970" s="249" t="s">
        <v>86</v>
      </c>
      <c r="DG1970" s="248" t="str">
        <f t="shared" si="85"/>
        <v>Jaipurhat Prison</v>
      </c>
      <c r="DH1970" s="365"/>
      <c r="DI1970"/>
      <c r="DJ1970" s="248" t="s">
        <v>36</v>
      </c>
      <c r="DK1970" s="249" t="s">
        <v>86</v>
      </c>
      <c r="DL1970" s="248" t="str">
        <f t="shared" si="92"/>
        <v>Jaipurhat Prison</v>
      </c>
      <c r="DM1970" s="365"/>
      <c r="DN1970"/>
      <c r="DO1970" s="248" t="s">
        <v>36</v>
      </c>
      <c r="DP1970" s="249" t="s">
        <v>86</v>
      </c>
      <c r="DQ1970" s="248" t="str">
        <f t="shared" si="93"/>
        <v>Jaipurhat Prison</v>
      </c>
      <c r="DR1970" s="365"/>
    </row>
    <row r="1971" spans="1:122" ht="15" hidden="1" x14ac:dyDescent="0.25">
      <c r="A1971" s="251" t="s">
        <v>54</v>
      </c>
      <c r="B1971" s="248" t="s">
        <v>468</v>
      </c>
      <c r="C1971" s="248" t="str">
        <f t="shared" si="79"/>
        <v>Naogaon Atrai</v>
      </c>
      <c r="D1971" s="366"/>
      <c r="E1971" s="366"/>
      <c r="F1971" s="366"/>
      <c r="G1971" s="366"/>
      <c r="H1971" s="366"/>
      <c r="I1971" s="366"/>
      <c r="J1971" s="366"/>
      <c r="K1971" s="366"/>
      <c r="L1971" s="366"/>
      <c r="M1971" s="366"/>
      <c r="N1971" s="366"/>
      <c r="O1971" s="366"/>
      <c r="P1971" s="366"/>
      <c r="Q1971" s="366"/>
      <c r="R1971" s="366"/>
      <c r="S1971" s="181"/>
      <c r="T1971" s="181"/>
      <c r="U1971" s="251" t="s">
        <v>54</v>
      </c>
      <c r="V1971" s="248" t="s">
        <v>468</v>
      </c>
      <c r="W1971" s="248" t="str">
        <f t="shared" si="80"/>
        <v>Naogaon Atrai</v>
      </c>
      <c r="X1971" s="366"/>
      <c r="Y1971" s="366"/>
      <c r="Z1971" s="366"/>
      <c r="AA1971" s="366"/>
      <c r="AB1971" s="366"/>
      <c r="AC1971" s="366"/>
      <c r="AD1971" s="366"/>
      <c r="AE1971" s="366"/>
      <c r="AF1971" s="366"/>
      <c r="AG1971" s="366"/>
      <c r="AH1971" s="366"/>
      <c r="AI1971" s="366"/>
      <c r="AJ1971" s="366"/>
      <c r="AK1971" s="366"/>
      <c r="AL1971" s="366"/>
      <c r="AO1971" s="251" t="s">
        <v>54</v>
      </c>
      <c r="AP1971" s="248" t="s">
        <v>468</v>
      </c>
      <c r="AQ1971" s="248" t="str">
        <f t="shared" si="76"/>
        <v>Naogaon Atrai</v>
      </c>
      <c r="AR1971" s="392"/>
      <c r="AS1971" s="392"/>
      <c r="AT1971" s="392"/>
      <c r="AU1971" s="392"/>
      <c r="AV1971" s="392"/>
      <c r="AW1971" s="392"/>
      <c r="AX1971" s="392"/>
      <c r="AY1971" s="392"/>
      <c r="AZ1971" s="392"/>
      <c r="BA1971" s="392"/>
      <c r="BB1971" s="392"/>
      <c r="BC1971" s="392"/>
      <c r="BD1971" s="392"/>
      <c r="BE1971" s="392"/>
      <c r="BF1971" s="392"/>
      <c r="BH1971" s="251" t="s">
        <v>54</v>
      </c>
      <c r="BI1971" s="248" t="s">
        <v>468</v>
      </c>
      <c r="BJ1971" s="248" t="str">
        <f t="shared" si="77"/>
        <v>Naogaon Atrai</v>
      </c>
      <c r="BK1971" s="392"/>
      <c r="BL1971" s="392"/>
      <c r="BM1971" s="392"/>
      <c r="BN1971" s="392"/>
      <c r="BO1971" s="392"/>
      <c r="BP1971" s="392"/>
      <c r="BQ1971" s="392"/>
      <c r="BR1971" s="392"/>
      <c r="BS1971" s="392"/>
      <c r="BT1971" s="392"/>
      <c r="BU1971" s="392"/>
      <c r="BV1971" s="392"/>
      <c r="BW1971" s="392"/>
      <c r="BX1971" s="392"/>
      <c r="BY1971" s="392"/>
      <c r="CA1971" s="251" t="s">
        <v>54</v>
      </c>
      <c r="CB1971" s="248" t="s">
        <v>468</v>
      </c>
      <c r="CC1971" s="248" t="str">
        <f t="shared" si="81"/>
        <v>Naogaon Atrai</v>
      </c>
      <c r="CD1971" s="395"/>
      <c r="CE1971" s="395"/>
      <c r="CF1971" s="395"/>
      <c r="CG1971" s="395"/>
      <c r="CH1971" s="395"/>
      <c r="CI1971" s="395"/>
      <c r="CJ1971" s="395"/>
      <c r="CK1971" s="395"/>
      <c r="CN1971" s="251" t="s">
        <v>54</v>
      </c>
      <c r="CO1971" s="248" t="s">
        <v>468</v>
      </c>
      <c r="CP1971" s="248" t="str">
        <f t="shared" si="78"/>
        <v>Naogaon Atrai</v>
      </c>
      <c r="CQ1971" s="395"/>
      <c r="CR1971" s="395"/>
      <c r="CS1971" s="395"/>
      <c r="CT1971" s="395"/>
      <c r="CU1971" s="395"/>
      <c r="CV1971" s="395"/>
      <c r="CW1971" s="395"/>
      <c r="CX1971" s="395"/>
      <c r="CZ1971" s="251" t="s">
        <v>54</v>
      </c>
      <c r="DA1971" s="248" t="s">
        <v>468</v>
      </c>
      <c r="DB1971" s="248" t="str">
        <f t="shared" si="84"/>
        <v>Naogaon Atrai</v>
      </c>
      <c r="DC1971" s="365"/>
      <c r="DD1971"/>
      <c r="DE1971" s="251" t="s">
        <v>54</v>
      </c>
      <c r="DF1971" s="248" t="s">
        <v>468</v>
      </c>
      <c r="DG1971" s="248" t="str">
        <f t="shared" si="85"/>
        <v>Naogaon Atrai</v>
      </c>
      <c r="DH1971" s="365"/>
      <c r="DI1971"/>
      <c r="DJ1971" s="251" t="s">
        <v>54</v>
      </c>
      <c r="DK1971" s="248" t="s">
        <v>468</v>
      </c>
      <c r="DL1971" s="248" t="str">
        <f t="shared" si="92"/>
        <v>Naogaon Atrai</v>
      </c>
      <c r="DM1971" s="365"/>
      <c r="DN1971"/>
      <c r="DO1971" s="251" t="s">
        <v>54</v>
      </c>
      <c r="DP1971" s="248" t="s">
        <v>468</v>
      </c>
      <c r="DQ1971" s="248" t="str">
        <f t="shared" si="93"/>
        <v>Naogaon Atrai</v>
      </c>
      <c r="DR1971" s="365"/>
    </row>
    <row r="1972" spans="1:122" ht="15" hidden="1" x14ac:dyDescent="0.25">
      <c r="A1972" s="251" t="s">
        <v>54</v>
      </c>
      <c r="B1972" s="248" t="s">
        <v>469</v>
      </c>
      <c r="C1972" s="248" t="str">
        <f t="shared" si="79"/>
        <v>Naogaon Badalgachi</v>
      </c>
      <c r="D1972" s="366"/>
      <c r="E1972" s="366"/>
      <c r="F1972" s="366"/>
      <c r="G1972" s="366"/>
      <c r="H1972" s="366"/>
      <c r="I1972" s="366"/>
      <c r="J1972" s="366"/>
      <c r="K1972" s="366"/>
      <c r="L1972" s="366"/>
      <c r="M1972" s="366"/>
      <c r="N1972" s="366"/>
      <c r="O1972" s="366"/>
      <c r="P1972" s="366"/>
      <c r="Q1972" s="366"/>
      <c r="R1972" s="366"/>
      <c r="S1972" s="181"/>
      <c r="T1972" s="181"/>
      <c r="U1972" s="251" t="s">
        <v>54</v>
      </c>
      <c r="V1972" s="248" t="s">
        <v>469</v>
      </c>
      <c r="W1972" s="248" t="str">
        <f t="shared" si="80"/>
        <v>Naogaon Badalgachi</v>
      </c>
      <c r="X1972" s="366"/>
      <c r="Y1972" s="366"/>
      <c r="Z1972" s="366"/>
      <c r="AA1972" s="366"/>
      <c r="AB1972" s="366"/>
      <c r="AC1972" s="366"/>
      <c r="AD1972" s="366"/>
      <c r="AE1972" s="366"/>
      <c r="AF1972" s="366"/>
      <c r="AG1972" s="366"/>
      <c r="AH1972" s="366"/>
      <c r="AI1972" s="366"/>
      <c r="AJ1972" s="366"/>
      <c r="AK1972" s="366"/>
      <c r="AL1972" s="366"/>
      <c r="AO1972" s="251" t="s">
        <v>54</v>
      </c>
      <c r="AP1972" s="248" t="s">
        <v>469</v>
      </c>
      <c r="AQ1972" s="248" t="str">
        <f t="shared" si="76"/>
        <v>Naogaon Badalgachi</v>
      </c>
      <c r="AR1972" s="392"/>
      <c r="AS1972" s="392"/>
      <c r="AT1972" s="392"/>
      <c r="AU1972" s="392"/>
      <c r="AV1972" s="392"/>
      <c r="AW1972" s="392"/>
      <c r="AX1972" s="392"/>
      <c r="AY1972" s="392"/>
      <c r="AZ1972" s="392"/>
      <c r="BA1972" s="392"/>
      <c r="BB1972" s="392"/>
      <c r="BC1972" s="392"/>
      <c r="BD1972" s="392"/>
      <c r="BE1972" s="392"/>
      <c r="BF1972" s="392"/>
      <c r="BH1972" s="251" t="s">
        <v>54</v>
      </c>
      <c r="BI1972" s="248" t="s">
        <v>469</v>
      </c>
      <c r="BJ1972" s="248" t="str">
        <f t="shared" si="77"/>
        <v>Naogaon Badalgachi</v>
      </c>
      <c r="BK1972" s="392"/>
      <c r="BL1972" s="392"/>
      <c r="BM1972" s="392"/>
      <c r="BN1972" s="392"/>
      <c r="BO1972" s="392"/>
      <c r="BP1972" s="392"/>
      <c r="BQ1972" s="392"/>
      <c r="BR1972" s="392"/>
      <c r="BS1972" s="392"/>
      <c r="BT1972" s="392"/>
      <c r="BU1972" s="392"/>
      <c r="BV1972" s="392"/>
      <c r="BW1972" s="392"/>
      <c r="BX1972" s="392"/>
      <c r="BY1972" s="392"/>
      <c r="CA1972" s="251" t="s">
        <v>54</v>
      </c>
      <c r="CB1972" s="248" t="s">
        <v>469</v>
      </c>
      <c r="CC1972" s="248" t="str">
        <f t="shared" si="81"/>
        <v>Naogaon Badalgachi</v>
      </c>
      <c r="CD1972" s="395"/>
      <c r="CE1972" s="395"/>
      <c r="CF1972" s="395"/>
      <c r="CG1972" s="395"/>
      <c r="CH1972" s="395"/>
      <c r="CI1972" s="395"/>
      <c r="CJ1972" s="395"/>
      <c r="CK1972" s="395"/>
      <c r="CN1972" s="251" t="s">
        <v>54</v>
      </c>
      <c r="CO1972" s="248" t="s">
        <v>469</v>
      </c>
      <c r="CP1972" s="248" t="str">
        <f t="shared" si="78"/>
        <v>Naogaon Badalgachi</v>
      </c>
      <c r="CQ1972" s="395"/>
      <c r="CR1972" s="395"/>
      <c r="CS1972" s="395"/>
      <c r="CT1972" s="395"/>
      <c r="CU1972" s="395"/>
      <c r="CV1972" s="395"/>
      <c r="CW1972" s="395"/>
      <c r="CX1972" s="395"/>
      <c r="CZ1972" s="251" t="s">
        <v>54</v>
      </c>
      <c r="DA1972" s="248" t="s">
        <v>469</v>
      </c>
      <c r="DB1972" s="248" t="str">
        <f t="shared" si="84"/>
        <v>Naogaon Badalgachi</v>
      </c>
      <c r="DC1972" s="365"/>
      <c r="DD1972"/>
      <c r="DE1972" s="251" t="s">
        <v>54</v>
      </c>
      <c r="DF1972" s="248" t="s">
        <v>469</v>
      </c>
      <c r="DG1972" s="248" t="str">
        <f t="shared" si="85"/>
        <v>Naogaon Badalgachi</v>
      </c>
      <c r="DH1972" s="365"/>
      <c r="DI1972"/>
      <c r="DJ1972" s="251" t="s">
        <v>54</v>
      </c>
      <c r="DK1972" s="248" t="s">
        <v>469</v>
      </c>
      <c r="DL1972" s="248" t="str">
        <f t="shared" si="92"/>
        <v>Naogaon Badalgachi</v>
      </c>
      <c r="DM1972" s="365"/>
      <c r="DN1972"/>
      <c r="DO1972" s="251" t="s">
        <v>54</v>
      </c>
      <c r="DP1972" s="248" t="s">
        <v>469</v>
      </c>
      <c r="DQ1972" s="248" t="str">
        <f t="shared" si="93"/>
        <v>Naogaon Badalgachi</v>
      </c>
      <c r="DR1972" s="365"/>
    </row>
    <row r="1973" spans="1:122" ht="15" hidden="1" x14ac:dyDescent="0.25">
      <c r="A1973" s="251" t="s">
        <v>54</v>
      </c>
      <c r="B1973" s="248" t="s">
        <v>470</v>
      </c>
      <c r="C1973" s="248" t="str">
        <f t="shared" si="79"/>
        <v>Naogaon Dhamoirhat</v>
      </c>
      <c r="D1973" s="366"/>
      <c r="E1973" s="366"/>
      <c r="F1973" s="366"/>
      <c r="G1973" s="366"/>
      <c r="H1973" s="366"/>
      <c r="I1973" s="366"/>
      <c r="J1973" s="366"/>
      <c r="K1973" s="366"/>
      <c r="L1973" s="366"/>
      <c r="M1973" s="366"/>
      <c r="N1973" s="366"/>
      <c r="O1973" s="366"/>
      <c r="P1973" s="366"/>
      <c r="Q1973" s="366"/>
      <c r="R1973" s="366"/>
      <c r="S1973" s="181"/>
      <c r="T1973" s="181"/>
      <c r="U1973" s="251" t="s">
        <v>54</v>
      </c>
      <c r="V1973" s="248" t="s">
        <v>470</v>
      </c>
      <c r="W1973" s="248" t="str">
        <f t="shared" si="80"/>
        <v>Naogaon Dhamoirhat</v>
      </c>
      <c r="X1973" s="366"/>
      <c r="Y1973" s="366"/>
      <c r="Z1973" s="366"/>
      <c r="AA1973" s="366"/>
      <c r="AB1973" s="366"/>
      <c r="AC1973" s="366"/>
      <c r="AD1973" s="366"/>
      <c r="AE1973" s="366"/>
      <c r="AF1973" s="366"/>
      <c r="AG1973" s="366"/>
      <c r="AH1973" s="366"/>
      <c r="AI1973" s="366"/>
      <c r="AJ1973" s="366"/>
      <c r="AK1973" s="366"/>
      <c r="AL1973" s="366"/>
      <c r="AO1973" s="251" t="s">
        <v>54</v>
      </c>
      <c r="AP1973" s="248" t="s">
        <v>470</v>
      </c>
      <c r="AQ1973" s="248" t="str">
        <f t="shared" si="76"/>
        <v>Naogaon Dhamoirhat</v>
      </c>
      <c r="AR1973" s="392"/>
      <c r="AS1973" s="392"/>
      <c r="AT1973" s="392"/>
      <c r="AU1973" s="392"/>
      <c r="AV1973" s="392"/>
      <c r="AW1973" s="392"/>
      <c r="AX1973" s="392"/>
      <c r="AY1973" s="392"/>
      <c r="AZ1973" s="392"/>
      <c r="BA1973" s="392"/>
      <c r="BB1973" s="392"/>
      <c r="BC1973" s="392"/>
      <c r="BD1973" s="392"/>
      <c r="BE1973" s="392"/>
      <c r="BF1973" s="392"/>
      <c r="BH1973" s="251" t="s">
        <v>54</v>
      </c>
      <c r="BI1973" s="248" t="s">
        <v>470</v>
      </c>
      <c r="BJ1973" s="248" t="str">
        <f t="shared" si="77"/>
        <v>Naogaon Dhamoirhat</v>
      </c>
      <c r="BK1973" s="392"/>
      <c r="BL1973" s="392"/>
      <c r="BM1973" s="392"/>
      <c r="BN1973" s="392"/>
      <c r="BO1973" s="392"/>
      <c r="BP1973" s="392"/>
      <c r="BQ1973" s="392"/>
      <c r="BR1973" s="392"/>
      <c r="BS1973" s="392"/>
      <c r="BT1973" s="392"/>
      <c r="BU1973" s="392"/>
      <c r="BV1973" s="392"/>
      <c r="BW1973" s="392"/>
      <c r="BX1973" s="392"/>
      <c r="BY1973" s="392"/>
      <c r="CA1973" s="251" t="s">
        <v>54</v>
      </c>
      <c r="CB1973" s="248" t="s">
        <v>470</v>
      </c>
      <c r="CC1973" s="248" t="str">
        <f t="shared" si="81"/>
        <v>Naogaon Dhamoirhat</v>
      </c>
      <c r="CD1973" s="395"/>
      <c r="CE1973" s="395"/>
      <c r="CF1973" s="395"/>
      <c r="CG1973" s="395"/>
      <c r="CH1973" s="395"/>
      <c r="CI1973" s="395"/>
      <c r="CJ1973" s="395"/>
      <c r="CK1973" s="395"/>
      <c r="CN1973" s="251" t="s">
        <v>54</v>
      </c>
      <c r="CO1973" s="248" t="s">
        <v>470</v>
      </c>
      <c r="CP1973" s="248" t="str">
        <f t="shared" si="78"/>
        <v>Naogaon Dhamoirhat</v>
      </c>
      <c r="CQ1973" s="395"/>
      <c r="CR1973" s="395"/>
      <c r="CS1973" s="395"/>
      <c r="CT1973" s="395"/>
      <c r="CU1973" s="395"/>
      <c r="CV1973" s="395"/>
      <c r="CW1973" s="395"/>
      <c r="CX1973" s="395"/>
      <c r="CZ1973" s="251" t="s">
        <v>54</v>
      </c>
      <c r="DA1973" s="248" t="s">
        <v>470</v>
      </c>
      <c r="DB1973" s="248" t="str">
        <f t="shared" si="84"/>
        <v>Naogaon Dhamoirhat</v>
      </c>
      <c r="DC1973" s="365"/>
      <c r="DD1973"/>
      <c r="DE1973" s="251" t="s">
        <v>54</v>
      </c>
      <c r="DF1973" s="248" t="s">
        <v>470</v>
      </c>
      <c r="DG1973" s="248" t="str">
        <f t="shared" si="85"/>
        <v>Naogaon Dhamoirhat</v>
      </c>
      <c r="DH1973" s="365"/>
      <c r="DI1973"/>
      <c r="DJ1973" s="251" t="s">
        <v>54</v>
      </c>
      <c r="DK1973" s="248" t="s">
        <v>470</v>
      </c>
      <c r="DL1973" s="248" t="str">
        <f t="shared" si="92"/>
        <v>Naogaon Dhamoirhat</v>
      </c>
      <c r="DM1973" s="365"/>
      <c r="DN1973"/>
      <c r="DO1973" s="251" t="s">
        <v>54</v>
      </c>
      <c r="DP1973" s="248" t="s">
        <v>470</v>
      </c>
      <c r="DQ1973" s="248" t="str">
        <f t="shared" si="93"/>
        <v>Naogaon Dhamoirhat</v>
      </c>
      <c r="DR1973" s="365"/>
    </row>
    <row r="1974" spans="1:122" ht="15" hidden="1" x14ac:dyDescent="0.25">
      <c r="A1974" s="251" t="s">
        <v>54</v>
      </c>
      <c r="B1974" s="248" t="s">
        <v>471</v>
      </c>
      <c r="C1974" s="248" t="str">
        <f t="shared" si="79"/>
        <v>Naogaon Mahadebpur</v>
      </c>
      <c r="D1974" s="366"/>
      <c r="E1974" s="366"/>
      <c r="F1974" s="366"/>
      <c r="G1974" s="366"/>
      <c r="H1974" s="366"/>
      <c r="I1974" s="366"/>
      <c r="J1974" s="366"/>
      <c r="K1974" s="366"/>
      <c r="L1974" s="366"/>
      <c r="M1974" s="366"/>
      <c r="N1974" s="366"/>
      <c r="O1974" s="366"/>
      <c r="P1974" s="366"/>
      <c r="Q1974" s="366"/>
      <c r="R1974" s="366"/>
      <c r="S1974" s="181"/>
      <c r="T1974" s="181"/>
      <c r="U1974" s="251" t="s">
        <v>54</v>
      </c>
      <c r="V1974" s="248" t="s">
        <v>471</v>
      </c>
      <c r="W1974" s="248" t="str">
        <f t="shared" si="80"/>
        <v>Naogaon Mahadebpur</v>
      </c>
      <c r="X1974" s="366"/>
      <c r="Y1974" s="366"/>
      <c r="Z1974" s="366"/>
      <c r="AA1974" s="366"/>
      <c r="AB1974" s="366"/>
      <c r="AC1974" s="366"/>
      <c r="AD1974" s="366"/>
      <c r="AE1974" s="366"/>
      <c r="AF1974" s="366"/>
      <c r="AG1974" s="366"/>
      <c r="AH1974" s="366"/>
      <c r="AI1974" s="366"/>
      <c r="AJ1974" s="366"/>
      <c r="AK1974" s="366"/>
      <c r="AL1974" s="366"/>
      <c r="AO1974" s="251" t="s">
        <v>54</v>
      </c>
      <c r="AP1974" s="248" t="s">
        <v>471</v>
      </c>
      <c r="AQ1974" s="248" t="str">
        <f t="shared" ref="AQ1974:AQ2038" si="94">AO1974&amp;" "&amp;AP1974</f>
        <v>Naogaon Mahadebpur</v>
      </c>
      <c r="AR1974" s="392"/>
      <c r="AS1974" s="392"/>
      <c r="AT1974" s="392"/>
      <c r="AU1974" s="392"/>
      <c r="AV1974" s="392"/>
      <c r="AW1974" s="392"/>
      <c r="AX1974" s="392"/>
      <c r="AY1974" s="392"/>
      <c r="AZ1974" s="392"/>
      <c r="BA1974" s="392"/>
      <c r="BB1974" s="392"/>
      <c r="BC1974" s="392"/>
      <c r="BD1974" s="392"/>
      <c r="BE1974" s="392"/>
      <c r="BF1974" s="392"/>
      <c r="BH1974" s="251" t="s">
        <v>54</v>
      </c>
      <c r="BI1974" s="248" t="s">
        <v>471</v>
      </c>
      <c r="BJ1974" s="248" t="str">
        <f t="shared" ref="BJ1974:BJ2038" si="95">BH1974&amp;" "&amp;BI1974</f>
        <v>Naogaon Mahadebpur</v>
      </c>
      <c r="BK1974" s="392"/>
      <c r="BL1974" s="392"/>
      <c r="BM1974" s="392"/>
      <c r="BN1974" s="392"/>
      <c r="BO1974" s="392"/>
      <c r="BP1974" s="392"/>
      <c r="BQ1974" s="392"/>
      <c r="BR1974" s="392"/>
      <c r="BS1974" s="392"/>
      <c r="BT1974" s="392"/>
      <c r="BU1974" s="392"/>
      <c r="BV1974" s="392"/>
      <c r="BW1974" s="392"/>
      <c r="BX1974" s="392"/>
      <c r="BY1974" s="392"/>
      <c r="CA1974" s="251" t="s">
        <v>54</v>
      </c>
      <c r="CB1974" s="248" t="s">
        <v>471</v>
      </c>
      <c r="CC1974" s="248" t="str">
        <f t="shared" si="81"/>
        <v>Naogaon Mahadebpur</v>
      </c>
      <c r="CD1974" s="395"/>
      <c r="CE1974" s="395"/>
      <c r="CF1974" s="395"/>
      <c r="CG1974" s="395"/>
      <c r="CH1974" s="395"/>
      <c r="CI1974" s="395"/>
      <c r="CJ1974" s="395"/>
      <c r="CK1974" s="395"/>
      <c r="CN1974" s="251" t="s">
        <v>54</v>
      </c>
      <c r="CO1974" s="248" t="s">
        <v>471</v>
      </c>
      <c r="CP1974" s="248" t="str">
        <f t="shared" ref="CP1974:CP2038" si="96">CN1974&amp;" "&amp;CO1974</f>
        <v>Naogaon Mahadebpur</v>
      </c>
      <c r="CQ1974" s="395"/>
      <c r="CR1974" s="395"/>
      <c r="CS1974" s="395"/>
      <c r="CT1974" s="395"/>
      <c r="CU1974" s="395"/>
      <c r="CV1974" s="395"/>
      <c r="CW1974" s="395"/>
      <c r="CX1974" s="395"/>
      <c r="CZ1974" s="251" t="s">
        <v>54</v>
      </c>
      <c r="DA1974" s="248" t="s">
        <v>471</v>
      </c>
      <c r="DB1974" s="248" t="str">
        <f t="shared" si="84"/>
        <v>Naogaon Mahadebpur</v>
      </c>
      <c r="DC1974" s="365"/>
      <c r="DD1974"/>
      <c r="DE1974" s="251" t="s">
        <v>54</v>
      </c>
      <c r="DF1974" s="248" t="s">
        <v>471</v>
      </c>
      <c r="DG1974" s="248" t="str">
        <f t="shared" si="85"/>
        <v>Naogaon Mahadebpur</v>
      </c>
      <c r="DH1974" s="365"/>
      <c r="DI1974"/>
      <c r="DJ1974" s="251" t="s">
        <v>54</v>
      </c>
      <c r="DK1974" s="248" t="s">
        <v>471</v>
      </c>
      <c r="DL1974" s="248" t="str">
        <f t="shared" si="92"/>
        <v>Naogaon Mahadebpur</v>
      </c>
      <c r="DM1974" s="365"/>
      <c r="DN1974"/>
      <c r="DO1974" s="251" t="s">
        <v>54</v>
      </c>
      <c r="DP1974" s="248" t="s">
        <v>471</v>
      </c>
      <c r="DQ1974" s="248" t="str">
        <f t="shared" si="93"/>
        <v>Naogaon Mahadebpur</v>
      </c>
      <c r="DR1974" s="365"/>
    </row>
    <row r="1975" spans="1:122" ht="15" hidden="1" x14ac:dyDescent="0.25">
      <c r="A1975" s="251" t="s">
        <v>54</v>
      </c>
      <c r="B1975" s="248" t="s">
        <v>472</v>
      </c>
      <c r="C1975" s="248" t="str">
        <f t="shared" si="79"/>
        <v>Naogaon Manda</v>
      </c>
      <c r="D1975" s="366"/>
      <c r="E1975" s="366"/>
      <c r="F1975" s="366"/>
      <c r="G1975" s="366"/>
      <c r="H1975" s="366"/>
      <c r="I1975" s="366"/>
      <c r="J1975" s="366"/>
      <c r="K1975" s="366"/>
      <c r="L1975" s="366"/>
      <c r="M1975" s="366"/>
      <c r="N1975" s="366"/>
      <c r="O1975" s="366"/>
      <c r="P1975" s="366"/>
      <c r="Q1975" s="366"/>
      <c r="R1975" s="366"/>
      <c r="S1975" s="181"/>
      <c r="T1975" s="181"/>
      <c r="U1975" s="251" t="s">
        <v>54</v>
      </c>
      <c r="V1975" s="248" t="s">
        <v>472</v>
      </c>
      <c r="W1975" s="248" t="str">
        <f t="shared" si="80"/>
        <v>Naogaon Manda</v>
      </c>
      <c r="X1975" s="366"/>
      <c r="Y1975" s="366"/>
      <c r="Z1975" s="366"/>
      <c r="AA1975" s="366"/>
      <c r="AB1975" s="366"/>
      <c r="AC1975" s="366"/>
      <c r="AD1975" s="366"/>
      <c r="AE1975" s="366"/>
      <c r="AF1975" s="366"/>
      <c r="AG1975" s="366"/>
      <c r="AH1975" s="366"/>
      <c r="AI1975" s="366"/>
      <c r="AJ1975" s="366"/>
      <c r="AK1975" s="366"/>
      <c r="AL1975" s="366"/>
      <c r="AO1975" s="251" t="s">
        <v>54</v>
      </c>
      <c r="AP1975" s="248" t="s">
        <v>472</v>
      </c>
      <c r="AQ1975" s="248" t="str">
        <f t="shared" si="94"/>
        <v>Naogaon Manda</v>
      </c>
      <c r="AR1975" s="392"/>
      <c r="AS1975" s="392"/>
      <c r="AT1975" s="392"/>
      <c r="AU1975" s="392"/>
      <c r="AV1975" s="392"/>
      <c r="AW1975" s="392"/>
      <c r="AX1975" s="392"/>
      <c r="AY1975" s="392"/>
      <c r="AZ1975" s="392"/>
      <c r="BA1975" s="392"/>
      <c r="BB1975" s="392"/>
      <c r="BC1975" s="392"/>
      <c r="BD1975" s="392"/>
      <c r="BE1975" s="392"/>
      <c r="BF1975" s="392"/>
      <c r="BH1975" s="251" t="s">
        <v>54</v>
      </c>
      <c r="BI1975" s="248" t="s">
        <v>472</v>
      </c>
      <c r="BJ1975" s="248" t="str">
        <f t="shared" si="95"/>
        <v>Naogaon Manda</v>
      </c>
      <c r="BK1975" s="392"/>
      <c r="BL1975" s="392"/>
      <c r="BM1975" s="392"/>
      <c r="BN1975" s="392"/>
      <c r="BO1975" s="392"/>
      <c r="BP1975" s="392"/>
      <c r="BQ1975" s="392"/>
      <c r="BR1975" s="392"/>
      <c r="BS1975" s="392"/>
      <c r="BT1975" s="392"/>
      <c r="BU1975" s="392"/>
      <c r="BV1975" s="392"/>
      <c r="BW1975" s="392"/>
      <c r="BX1975" s="392"/>
      <c r="BY1975" s="392"/>
      <c r="CA1975" s="251" t="s">
        <v>54</v>
      </c>
      <c r="CB1975" s="248" t="s">
        <v>472</v>
      </c>
      <c r="CC1975" s="248" t="str">
        <f t="shared" si="81"/>
        <v>Naogaon Manda</v>
      </c>
      <c r="CD1975" s="395"/>
      <c r="CE1975" s="395"/>
      <c r="CF1975" s="395"/>
      <c r="CG1975" s="395"/>
      <c r="CH1975" s="395"/>
      <c r="CI1975" s="395"/>
      <c r="CJ1975" s="395"/>
      <c r="CK1975" s="395"/>
      <c r="CN1975" s="251" t="s">
        <v>54</v>
      </c>
      <c r="CO1975" s="248" t="s">
        <v>472</v>
      </c>
      <c r="CP1975" s="248" t="str">
        <f t="shared" si="96"/>
        <v>Naogaon Manda</v>
      </c>
      <c r="CQ1975" s="395"/>
      <c r="CR1975" s="395"/>
      <c r="CS1975" s="395"/>
      <c r="CT1975" s="395"/>
      <c r="CU1975" s="395"/>
      <c r="CV1975" s="395"/>
      <c r="CW1975" s="395"/>
      <c r="CX1975" s="395"/>
      <c r="CZ1975" s="251" t="s">
        <v>54</v>
      </c>
      <c r="DA1975" s="248" t="s">
        <v>472</v>
      </c>
      <c r="DB1975" s="248" t="str">
        <f t="shared" si="84"/>
        <v>Naogaon Manda</v>
      </c>
      <c r="DC1975" s="365"/>
      <c r="DD1975"/>
      <c r="DE1975" s="251" t="s">
        <v>54</v>
      </c>
      <c r="DF1975" s="248" t="s">
        <v>472</v>
      </c>
      <c r="DG1975" s="248" t="str">
        <f t="shared" si="85"/>
        <v>Naogaon Manda</v>
      </c>
      <c r="DH1975" s="365"/>
      <c r="DI1975"/>
      <c r="DJ1975" s="251" t="s">
        <v>54</v>
      </c>
      <c r="DK1975" s="248" t="s">
        <v>472</v>
      </c>
      <c r="DL1975" s="248" t="str">
        <f t="shared" si="92"/>
        <v>Naogaon Manda</v>
      </c>
      <c r="DM1975" s="365"/>
      <c r="DN1975"/>
      <c r="DO1975" s="251" t="s">
        <v>54</v>
      </c>
      <c r="DP1975" s="248" t="s">
        <v>472</v>
      </c>
      <c r="DQ1975" s="248" t="str">
        <f t="shared" si="93"/>
        <v>Naogaon Manda</v>
      </c>
      <c r="DR1975" s="365"/>
    </row>
    <row r="1976" spans="1:122" ht="15" hidden="1" x14ac:dyDescent="0.25">
      <c r="A1976" s="251" t="s">
        <v>54</v>
      </c>
      <c r="B1976" s="227" t="s">
        <v>473</v>
      </c>
      <c r="C1976" s="248" t="str">
        <f t="shared" si="79"/>
        <v>Naogaon Naogaon Sadar</v>
      </c>
      <c r="D1976" s="366"/>
      <c r="E1976" s="366"/>
      <c r="F1976" s="366"/>
      <c r="G1976" s="366"/>
      <c r="H1976" s="366"/>
      <c r="I1976" s="366"/>
      <c r="J1976" s="366"/>
      <c r="K1976" s="366"/>
      <c r="L1976" s="366"/>
      <c r="M1976" s="366"/>
      <c r="N1976" s="366"/>
      <c r="O1976" s="366"/>
      <c r="P1976" s="366"/>
      <c r="Q1976" s="366"/>
      <c r="R1976" s="366"/>
      <c r="S1976" s="181"/>
      <c r="T1976" s="181"/>
      <c r="U1976" s="251" t="s">
        <v>54</v>
      </c>
      <c r="V1976" s="227" t="s">
        <v>473</v>
      </c>
      <c r="W1976" s="248" t="str">
        <f t="shared" si="80"/>
        <v>Naogaon Naogaon Sadar</v>
      </c>
      <c r="X1976" s="366"/>
      <c r="Y1976" s="366"/>
      <c r="Z1976" s="366"/>
      <c r="AA1976" s="366"/>
      <c r="AB1976" s="366"/>
      <c r="AC1976" s="366"/>
      <c r="AD1976" s="366"/>
      <c r="AE1976" s="366"/>
      <c r="AF1976" s="366"/>
      <c r="AG1976" s="366"/>
      <c r="AH1976" s="366"/>
      <c r="AI1976" s="366"/>
      <c r="AJ1976" s="366"/>
      <c r="AK1976" s="366"/>
      <c r="AL1976" s="366"/>
      <c r="AO1976" s="251" t="s">
        <v>54</v>
      </c>
      <c r="AP1976" s="227" t="s">
        <v>473</v>
      </c>
      <c r="AQ1976" s="248" t="str">
        <f t="shared" si="94"/>
        <v>Naogaon Naogaon Sadar</v>
      </c>
      <c r="AR1976" s="392"/>
      <c r="AS1976" s="392"/>
      <c r="AT1976" s="392"/>
      <c r="AU1976" s="392"/>
      <c r="AV1976" s="392"/>
      <c r="AW1976" s="392"/>
      <c r="AX1976" s="392"/>
      <c r="AY1976" s="392"/>
      <c r="AZ1976" s="392"/>
      <c r="BA1976" s="392"/>
      <c r="BB1976" s="392"/>
      <c r="BC1976" s="392"/>
      <c r="BD1976" s="392"/>
      <c r="BE1976" s="392"/>
      <c r="BF1976" s="392"/>
      <c r="BH1976" s="251" t="s">
        <v>54</v>
      </c>
      <c r="BI1976" s="227" t="s">
        <v>473</v>
      </c>
      <c r="BJ1976" s="248" t="str">
        <f t="shared" si="95"/>
        <v>Naogaon Naogaon Sadar</v>
      </c>
      <c r="BK1976" s="392"/>
      <c r="BL1976" s="392"/>
      <c r="BM1976" s="392"/>
      <c r="BN1976" s="392"/>
      <c r="BO1976" s="392"/>
      <c r="BP1976" s="392"/>
      <c r="BQ1976" s="392"/>
      <c r="BR1976" s="392"/>
      <c r="BS1976" s="392"/>
      <c r="BT1976" s="392"/>
      <c r="BU1976" s="392"/>
      <c r="BV1976" s="392"/>
      <c r="BW1976" s="392"/>
      <c r="BX1976" s="392"/>
      <c r="BY1976" s="392"/>
      <c r="CA1976" s="251" t="s">
        <v>54</v>
      </c>
      <c r="CB1976" s="227" t="s">
        <v>473</v>
      </c>
      <c r="CC1976" s="248" t="str">
        <f t="shared" si="81"/>
        <v>Naogaon Naogaon Sadar</v>
      </c>
      <c r="CD1976" s="395"/>
      <c r="CE1976" s="395"/>
      <c r="CF1976" s="395"/>
      <c r="CG1976" s="395"/>
      <c r="CH1976" s="395"/>
      <c r="CI1976" s="395"/>
      <c r="CJ1976" s="395"/>
      <c r="CK1976" s="395"/>
      <c r="CN1976" s="251" t="s">
        <v>54</v>
      </c>
      <c r="CO1976" s="227" t="s">
        <v>473</v>
      </c>
      <c r="CP1976" s="248" t="str">
        <f t="shared" si="96"/>
        <v>Naogaon Naogaon Sadar</v>
      </c>
      <c r="CQ1976" s="395"/>
      <c r="CR1976" s="395"/>
      <c r="CS1976" s="395"/>
      <c r="CT1976" s="395"/>
      <c r="CU1976" s="395"/>
      <c r="CV1976" s="395"/>
      <c r="CW1976" s="395"/>
      <c r="CX1976" s="395"/>
      <c r="CZ1976" s="251" t="s">
        <v>54</v>
      </c>
      <c r="DA1976" s="227" t="s">
        <v>473</v>
      </c>
      <c r="DB1976" s="248" t="str">
        <f t="shared" si="84"/>
        <v>Naogaon Naogaon Sadar</v>
      </c>
      <c r="DC1976" s="365"/>
      <c r="DD1976"/>
      <c r="DE1976" s="251" t="s">
        <v>54</v>
      </c>
      <c r="DF1976" s="227" t="s">
        <v>473</v>
      </c>
      <c r="DG1976" s="248" t="str">
        <f t="shared" si="85"/>
        <v>Naogaon Naogaon Sadar</v>
      </c>
      <c r="DH1976" s="365"/>
      <c r="DI1976"/>
      <c r="DJ1976" s="251" t="s">
        <v>54</v>
      </c>
      <c r="DK1976" s="227" t="s">
        <v>473</v>
      </c>
      <c r="DL1976" s="248" t="str">
        <f t="shared" si="92"/>
        <v>Naogaon Naogaon Sadar</v>
      </c>
      <c r="DM1976" s="365"/>
      <c r="DN1976"/>
      <c r="DO1976" s="251" t="s">
        <v>54</v>
      </c>
      <c r="DP1976" s="227" t="s">
        <v>473</v>
      </c>
      <c r="DQ1976" s="248" t="str">
        <f t="shared" si="93"/>
        <v>Naogaon Naogaon Sadar</v>
      </c>
      <c r="DR1976" s="365"/>
    </row>
    <row r="1977" spans="1:122" ht="15" hidden="1" x14ac:dyDescent="0.25">
      <c r="A1977" s="251" t="s">
        <v>54</v>
      </c>
      <c r="B1977" s="227" t="s">
        <v>474</v>
      </c>
      <c r="C1977" s="248" t="str">
        <f t="shared" si="79"/>
        <v>Naogaon Naogaon Sadar 2nd Lab</v>
      </c>
      <c r="D1977" s="366"/>
      <c r="E1977" s="366"/>
      <c r="F1977" s="366"/>
      <c r="G1977" s="366"/>
      <c r="H1977" s="366"/>
      <c r="I1977" s="366"/>
      <c r="J1977" s="366"/>
      <c r="K1977" s="366"/>
      <c r="L1977" s="366"/>
      <c r="M1977" s="366"/>
      <c r="N1977" s="366"/>
      <c r="O1977" s="366"/>
      <c r="P1977" s="366"/>
      <c r="Q1977" s="366"/>
      <c r="R1977" s="366"/>
      <c r="S1977" s="181"/>
      <c r="T1977" s="181"/>
      <c r="U1977" s="251" t="s">
        <v>54</v>
      </c>
      <c r="V1977" s="227" t="s">
        <v>474</v>
      </c>
      <c r="W1977" s="248" t="str">
        <f t="shared" si="80"/>
        <v>Naogaon Naogaon Sadar 2nd Lab</v>
      </c>
      <c r="X1977" s="366"/>
      <c r="Y1977" s="366"/>
      <c r="Z1977" s="366"/>
      <c r="AA1977" s="366"/>
      <c r="AB1977" s="366"/>
      <c r="AC1977" s="366"/>
      <c r="AD1977" s="366"/>
      <c r="AE1977" s="366"/>
      <c r="AF1977" s="366"/>
      <c r="AG1977" s="366"/>
      <c r="AH1977" s="366"/>
      <c r="AI1977" s="366"/>
      <c r="AJ1977" s="366"/>
      <c r="AK1977" s="366"/>
      <c r="AL1977" s="366"/>
      <c r="AO1977" s="251" t="s">
        <v>54</v>
      </c>
      <c r="AP1977" s="227" t="s">
        <v>474</v>
      </c>
      <c r="AQ1977" s="248" t="str">
        <f t="shared" si="94"/>
        <v>Naogaon Naogaon Sadar 2nd Lab</v>
      </c>
      <c r="AR1977" s="392"/>
      <c r="AS1977" s="392"/>
      <c r="AT1977" s="392"/>
      <c r="AU1977" s="392"/>
      <c r="AV1977" s="392"/>
      <c r="AW1977" s="392"/>
      <c r="AX1977" s="392"/>
      <c r="AY1977" s="392"/>
      <c r="AZ1977" s="392"/>
      <c r="BA1977" s="392"/>
      <c r="BB1977" s="392"/>
      <c r="BC1977" s="392"/>
      <c r="BD1977" s="392"/>
      <c r="BE1977" s="392"/>
      <c r="BF1977" s="392"/>
      <c r="BH1977" s="251" t="s">
        <v>54</v>
      </c>
      <c r="BI1977" s="227" t="s">
        <v>474</v>
      </c>
      <c r="BJ1977" s="248" t="str">
        <f t="shared" si="95"/>
        <v>Naogaon Naogaon Sadar 2nd Lab</v>
      </c>
      <c r="BK1977" s="392"/>
      <c r="BL1977" s="392"/>
      <c r="BM1977" s="392"/>
      <c r="BN1977" s="392"/>
      <c r="BO1977" s="392"/>
      <c r="BP1977" s="392"/>
      <c r="BQ1977" s="392"/>
      <c r="BR1977" s="392"/>
      <c r="BS1977" s="392"/>
      <c r="BT1977" s="392"/>
      <c r="BU1977" s="392"/>
      <c r="BV1977" s="392"/>
      <c r="BW1977" s="392"/>
      <c r="BX1977" s="392"/>
      <c r="BY1977" s="392"/>
      <c r="CA1977" s="251" t="s">
        <v>54</v>
      </c>
      <c r="CB1977" s="227" t="s">
        <v>474</v>
      </c>
      <c r="CC1977" s="248" t="str">
        <f t="shared" si="81"/>
        <v>Naogaon Naogaon Sadar 2nd Lab</v>
      </c>
      <c r="CD1977" s="395"/>
      <c r="CE1977" s="395"/>
      <c r="CF1977" s="395"/>
      <c r="CG1977" s="395"/>
      <c r="CH1977" s="395"/>
      <c r="CI1977" s="395"/>
      <c r="CJ1977" s="395"/>
      <c r="CK1977" s="395"/>
      <c r="CN1977" s="251" t="s">
        <v>54</v>
      </c>
      <c r="CO1977" s="227" t="s">
        <v>474</v>
      </c>
      <c r="CP1977" s="248" t="str">
        <f t="shared" si="96"/>
        <v>Naogaon Naogaon Sadar 2nd Lab</v>
      </c>
      <c r="CQ1977" s="395"/>
      <c r="CR1977" s="395"/>
      <c r="CS1977" s="395"/>
      <c r="CT1977" s="395"/>
      <c r="CU1977" s="395"/>
      <c r="CV1977" s="395"/>
      <c r="CW1977" s="395"/>
      <c r="CX1977" s="395"/>
      <c r="CZ1977" s="251" t="s">
        <v>54</v>
      </c>
      <c r="DA1977" s="227" t="s">
        <v>474</v>
      </c>
      <c r="DB1977" s="248" t="str">
        <f t="shared" si="84"/>
        <v>Naogaon Naogaon Sadar 2nd Lab</v>
      </c>
      <c r="DC1977" s="365"/>
      <c r="DD1977"/>
      <c r="DE1977" s="251" t="s">
        <v>54</v>
      </c>
      <c r="DF1977" s="227" t="s">
        <v>474</v>
      </c>
      <c r="DG1977" s="248" t="str">
        <f t="shared" si="85"/>
        <v>Naogaon Naogaon Sadar 2nd Lab</v>
      </c>
      <c r="DH1977" s="365"/>
      <c r="DI1977"/>
      <c r="DJ1977" s="251" t="s">
        <v>54</v>
      </c>
      <c r="DK1977" s="227" t="s">
        <v>474</v>
      </c>
      <c r="DL1977" s="248" t="str">
        <f t="shared" si="92"/>
        <v>Naogaon Naogaon Sadar 2nd Lab</v>
      </c>
      <c r="DM1977" s="365"/>
      <c r="DN1977"/>
      <c r="DO1977" s="251" t="s">
        <v>54</v>
      </c>
      <c r="DP1977" s="227" t="s">
        <v>474</v>
      </c>
      <c r="DQ1977" s="248" t="str">
        <f t="shared" si="93"/>
        <v>Naogaon Naogaon Sadar 2nd Lab</v>
      </c>
      <c r="DR1977" s="365"/>
    </row>
    <row r="1978" spans="1:122" ht="15" hidden="1" x14ac:dyDescent="0.25">
      <c r="A1978" s="251" t="s">
        <v>54</v>
      </c>
      <c r="B1978" s="248" t="s">
        <v>475</v>
      </c>
      <c r="C1978" s="248" t="str">
        <f t="shared" si="79"/>
        <v>Naogaon Niamatpur</v>
      </c>
      <c r="D1978" s="366"/>
      <c r="E1978" s="366"/>
      <c r="F1978" s="366"/>
      <c r="G1978" s="366"/>
      <c r="H1978" s="366"/>
      <c r="I1978" s="366"/>
      <c r="J1978" s="366"/>
      <c r="K1978" s="366"/>
      <c r="L1978" s="366"/>
      <c r="M1978" s="366"/>
      <c r="N1978" s="366"/>
      <c r="O1978" s="366"/>
      <c r="P1978" s="366"/>
      <c r="Q1978" s="366"/>
      <c r="R1978" s="366"/>
      <c r="S1978" s="181"/>
      <c r="T1978" s="181"/>
      <c r="U1978" s="251" t="s">
        <v>54</v>
      </c>
      <c r="V1978" s="248" t="s">
        <v>475</v>
      </c>
      <c r="W1978" s="248" t="str">
        <f t="shared" si="80"/>
        <v>Naogaon Niamatpur</v>
      </c>
      <c r="X1978" s="366"/>
      <c r="Y1978" s="366"/>
      <c r="Z1978" s="366"/>
      <c r="AA1978" s="366"/>
      <c r="AB1978" s="366"/>
      <c r="AC1978" s="366"/>
      <c r="AD1978" s="366"/>
      <c r="AE1978" s="366"/>
      <c r="AF1978" s="366"/>
      <c r="AG1978" s="366"/>
      <c r="AH1978" s="366"/>
      <c r="AI1978" s="366"/>
      <c r="AJ1978" s="366"/>
      <c r="AK1978" s="366"/>
      <c r="AL1978" s="366"/>
      <c r="AO1978" s="251" t="s">
        <v>54</v>
      </c>
      <c r="AP1978" s="248" t="s">
        <v>475</v>
      </c>
      <c r="AQ1978" s="248" t="str">
        <f t="shared" si="94"/>
        <v>Naogaon Niamatpur</v>
      </c>
      <c r="AR1978" s="392"/>
      <c r="AS1978" s="392"/>
      <c r="AT1978" s="392"/>
      <c r="AU1978" s="392"/>
      <c r="AV1978" s="392"/>
      <c r="AW1978" s="392"/>
      <c r="AX1978" s="392"/>
      <c r="AY1978" s="392"/>
      <c r="AZ1978" s="392"/>
      <c r="BA1978" s="392"/>
      <c r="BB1978" s="392"/>
      <c r="BC1978" s="392"/>
      <c r="BD1978" s="392"/>
      <c r="BE1978" s="392"/>
      <c r="BF1978" s="392"/>
      <c r="BH1978" s="251" t="s">
        <v>54</v>
      </c>
      <c r="BI1978" s="248" t="s">
        <v>475</v>
      </c>
      <c r="BJ1978" s="248" t="str">
        <f t="shared" si="95"/>
        <v>Naogaon Niamatpur</v>
      </c>
      <c r="BK1978" s="392"/>
      <c r="BL1978" s="392"/>
      <c r="BM1978" s="392"/>
      <c r="BN1978" s="392"/>
      <c r="BO1978" s="392"/>
      <c r="BP1978" s="392"/>
      <c r="BQ1978" s="392"/>
      <c r="BR1978" s="392"/>
      <c r="BS1978" s="392"/>
      <c r="BT1978" s="392"/>
      <c r="BU1978" s="392"/>
      <c r="BV1978" s="392"/>
      <c r="BW1978" s="392"/>
      <c r="BX1978" s="392"/>
      <c r="BY1978" s="392"/>
      <c r="CA1978" s="251" t="s">
        <v>54</v>
      </c>
      <c r="CB1978" s="248" t="s">
        <v>475</v>
      </c>
      <c r="CC1978" s="248" t="str">
        <f t="shared" si="81"/>
        <v>Naogaon Niamatpur</v>
      </c>
      <c r="CD1978" s="395"/>
      <c r="CE1978" s="395"/>
      <c r="CF1978" s="395"/>
      <c r="CG1978" s="395"/>
      <c r="CH1978" s="395"/>
      <c r="CI1978" s="395"/>
      <c r="CJ1978" s="395"/>
      <c r="CK1978" s="395"/>
      <c r="CN1978" s="251" t="s">
        <v>54</v>
      </c>
      <c r="CO1978" s="248" t="s">
        <v>475</v>
      </c>
      <c r="CP1978" s="248" t="str">
        <f t="shared" si="96"/>
        <v>Naogaon Niamatpur</v>
      </c>
      <c r="CQ1978" s="395"/>
      <c r="CR1978" s="395"/>
      <c r="CS1978" s="395"/>
      <c r="CT1978" s="395"/>
      <c r="CU1978" s="395"/>
      <c r="CV1978" s="395"/>
      <c r="CW1978" s="395"/>
      <c r="CX1978" s="395"/>
      <c r="CZ1978" s="251" t="s">
        <v>54</v>
      </c>
      <c r="DA1978" s="248" t="s">
        <v>475</v>
      </c>
      <c r="DB1978" s="248" t="str">
        <f t="shared" si="84"/>
        <v>Naogaon Niamatpur</v>
      </c>
      <c r="DC1978" s="365"/>
      <c r="DD1978"/>
      <c r="DE1978" s="251" t="s">
        <v>54</v>
      </c>
      <c r="DF1978" s="248" t="s">
        <v>475</v>
      </c>
      <c r="DG1978" s="248" t="str">
        <f t="shared" si="85"/>
        <v>Naogaon Niamatpur</v>
      </c>
      <c r="DH1978" s="365"/>
      <c r="DI1978"/>
      <c r="DJ1978" s="251" t="s">
        <v>54</v>
      </c>
      <c r="DK1978" s="248" t="s">
        <v>475</v>
      </c>
      <c r="DL1978" s="248" t="str">
        <f t="shared" si="92"/>
        <v>Naogaon Niamatpur</v>
      </c>
      <c r="DM1978" s="365"/>
      <c r="DN1978"/>
      <c r="DO1978" s="251" t="s">
        <v>54</v>
      </c>
      <c r="DP1978" s="248" t="s">
        <v>475</v>
      </c>
      <c r="DQ1978" s="248" t="str">
        <f t="shared" si="93"/>
        <v>Naogaon Niamatpur</v>
      </c>
      <c r="DR1978" s="365"/>
    </row>
    <row r="1979" spans="1:122" ht="15" hidden="1" x14ac:dyDescent="0.25">
      <c r="A1979" s="251" t="s">
        <v>54</v>
      </c>
      <c r="B1979" s="248" t="s">
        <v>476</v>
      </c>
      <c r="C1979" s="248" t="str">
        <f t="shared" si="79"/>
        <v>Naogaon Patnitola</v>
      </c>
      <c r="D1979" s="366"/>
      <c r="E1979" s="366"/>
      <c r="F1979" s="366"/>
      <c r="G1979" s="366"/>
      <c r="H1979" s="366"/>
      <c r="I1979" s="366"/>
      <c r="J1979" s="366"/>
      <c r="K1979" s="366"/>
      <c r="L1979" s="366"/>
      <c r="M1979" s="366"/>
      <c r="N1979" s="366"/>
      <c r="O1979" s="366"/>
      <c r="P1979" s="366"/>
      <c r="Q1979" s="366"/>
      <c r="R1979" s="366"/>
      <c r="S1979" s="181"/>
      <c r="T1979" s="181"/>
      <c r="U1979" s="251" t="s">
        <v>54</v>
      </c>
      <c r="V1979" s="248" t="s">
        <v>476</v>
      </c>
      <c r="W1979" s="248" t="str">
        <f t="shared" si="80"/>
        <v>Naogaon Patnitola</v>
      </c>
      <c r="X1979" s="366"/>
      <c r="Y1979" s="366"/>
      <c r="Z1979" s="366"/>
      <c r="AA1979" s="366"/>
      <c r="AB1979" s="366"/>
      <c r="AC1979" s="366"/>
      <c r="AD1979" s="366"/>
      <c r="AE1979" s="366"/>
      <c r="AF1979" s="366"/>
      <c r="AG1979" s="366"/>
      <c r="AH1979" s="366"/>
      <c r="AI1979" s="366"/>
      <c r="AJ1979" s="366"/>
      <c r="AK1979" s="366"/>
      <c r="AL1979" s="366"/>
      <c r="AO1979" s="251" t="s">
        <v>54</v>
      </c>
      <c r="AP1979" s="248" t="s">
        <v>476</v>
      </c>
      <c r="AQ1979" s="248" t="str">
        <f t="shared" si="94"/>
        <v>Naogaon Patnitola</v>
      </c>
      <c r="AR1979" s="392"/>
      <c r="AS1979" s="392"/>
      <c r="AT1979" s="392"/>
      <c r="AU1979" s="392"/>
      <c r="AV1979" s="392"/>
      <c r="AW1979" s="392"/>
      <c r="AX1979" s="392"/>
      <c r="AY1979" s="392"/>
      <c r="AZ1979" s="392"/>
      <c r="BA1979" s="392"/>
      <c r="BB1979" s="392"/>
      <c r="BC1979" s="392"/>
      <c r="BD1979" s="392"/>
      <c r="BE1979" s="392"/>
      <c r="BF1979" s="392"/>
      <c r="BH1979" s="251" t="s">
        <v>54</v>
      </c>
      <c r="BI1979" s="248" t="s">
        <v>476</v>
      </c>
      <c r="BJ1979" s="248" t="str">
        <f t="shared" si="95"/>
        <v>Naogaon Patnitola</v>
      </c>
      <c r="BK1979" s="392"/>
      <c r="BL1979" s="392"/>
      <c r="BM1979" s="392"/>
      <c r="BN1979" s="392"/>
      <c r="BO1979" s="392"/>
      <c r="BP1979" s="392"/>
      <c r="BQ1979" s="392"/>
      <c r="BR1979" s="392"/>
      <c r="BS1979" s="392"/>
      <c r="BT1979" s="392"/>
      <c r="BU1979" s="392"/>
      <c r="BV1979" s="392"/>
      <c r="BW1979" s="392"/>
      <c r="BX1979" s="392"/>
      <c r="BY1979" s="392"/>
      <c r="CA1979" s="251" t="s">
        <v>54</v>
      </c>
      <c r="CB1979" s="248" t="s">
        <v>476</v>
      </c>
      <c r="CC1979" s="248" t="str">
        <f t="shared" si="81"/>
        <v>Naogaon Patnitola</v>
      </c>
      <c r="CD1979" s="395"/>
      <c r="CE1979" s="395"/>
      <c r="CF1979" s="395"/>
      <c r="CG1979" s="395"/>
      <c r="CH1979" s="395"/>
      <c r="CI1979" s="395"/>
      <c r="CJ1979" s="395"/>
      <c r="CK1979" s="395"/>
      <c r="CN1979" s="251" t="s">
        <v>54</v>
      </c>
      <c r="CO1979" s="248" t="s">
        <v>476</v>
      </c>
      <c r="CP1979" s="248" t="str">
        <f t="shared" si="96"/>
        <v>Naogaon Patnitola</v>
      </c>
      <c r="CQ1979" s="395"/>
      <c r="CR1979" s="395"/>
      <c r="CS1979" s="395"/>
      <c r="CT1979" s="395"/>
      <c r="CU1979" s="395"/>
      <c r="CV1979" s="395"/>
      <c r="CW1979" s="395"/>
      <c r="CX1979" s="395"/>
      <c r="CZ1979" s="251" t="s">
        <v>54</v>
      </c>
      <c r="DA1979" s="248" t="s">
        <v>476</v>
      </c>
      <c r="DB1979" s="248" t="str">
        <f t="shared" si="84"/>
        <v>Naogaon Patnitola</v>
      </c>
      <c r="DC1979" s="365"/>
      <c r="DD1979"/>
      <c r="DE1979" s="251" t="s">
        <v>54</v>
      </c>
      <c r="DF1979" s="248" t="s">
        <v>476</v>
      </c>
      <c r="DG1979" s="248" t="str">
        <f t="shared" si="85"/>
        <v>Naogaon Patnitola</v>
      </c>
      <c r="DH1979" s="365"/>
      <c r="DI1979"/>
      <c r="DJ1979" s="251" t="s">
        <v>54</v>
      </c>
      <c r="DK1979" s="248" t="s">
        <v>476</v>
      </c>
      <c r="DL1979" s="248" t="str">
        <f t="shared" si="92"/>
        <v>Naogaon Patnitola</v>
      </c>
      <c r="DM1979" s="365"/>
      <c r="DN1979"/>
      <c r="DO1979" s="251" t="s">
        <v>54</v>
      </c>
      <c r="DP1979" s="248" t="s">
        <v>476</v>
      </c>
      <c r="DQ1979" s="248" t="str">
        <f t="shared" si="93"/>
        <v>Naogaon Patnitola</v>
      </c>
      <c r="DR1979" s="365"/>
    </row>
    <row r="1980" spans="1:122" ht="15" hidden="1" x14ac:dyDescent="0.25">
      <c r="A1980" s="251" t="s">
        <v>54</v>
      </c>
      <c r="B1980" s="248" t="s">
        <v>477</v>
      </c>
      <c r="C1980" s="248" t="str">
        <f t="shared" si="79"/>
        <v>Naogaon Porsha</v>
      </c>
      <c r="D1980" s="366"/>
      <c r="E1980" s="366"/>
      <c r="F1980" s="366"/>
      <c r="G1980" s="366"/>
      <c r="H1980" s="366"/>
      <c r="I1980" s="366"/>
      <c r="J1980" s="366"/>
      <c r="K1980" s="366"/>
      <c r="L1980" s="366"/>
      <c r="M1980" s="366"/>
      <c r="N1980" s="366"/>
      <c r="O1980" s="366"/>
      <c r="P1980" s="366"/>
      <c r="Q1980" s="366"/>
      <c r="R1980" s="366"/>
      <c r="S1980" s="181"/>
      <c r="T1980" s="181"/>
      <c r="U1980" s="251" t="s">
        <v>54</v>
      </c>
      <c r="V1980" s="248" t="s">
        <v>477</v>
      </c>
      <c r="W1980" s="248" t="str">
        <f t="shared" si="80"/>
        <v>Naogaon Porsha</v>
      </c>
      <c r="X1980" s="366"/>
      <c r="Y1980" s="366"/>
      <c r="Z1980" s="366"/>
      <c r="AA1980" s="366"/>
      <c r="AB1980" s="366"/>
      <c r="AC1980" s="366"/>
      <c r="AD1980" s="366"/>
      <c r="AE1980" s="366"/>
      <c r="AF1980" s="366"/>
      <c r="AG1980" s="366"/>
      <c r="AH1980" s="366"/>
      <c r="AI1980" s="366"/>
      <c r="AJ1980" s="366"/>
      <c r="AK1980" s="366"/>
      <c r="AL1980" s="366"/>
      <c r="AO1980" s="251" t="s">
        <v>54</v>
      </c>
      <c r="AP1980" s="248" t="s">
        <v>477</v>
      </c>
      <c r="AQ1980" s="248" t="str">
        <f t="shared" si="94"/>
        <v>Naogaon Porsha</v>
      </c>
      <c r="AR1980" s="392"/>
      <c r="AS1980" s="392"/>
      <c r="AT1980" s="392"/>
      <c r="AU1980" s="392"/>
      <c r="AV1980" s="392"/>
      <c r="AW1980" s="392"/>
      <c r="AX1980" s="392"/>
      <c r="AY1980" s="392"/>
      <c r="AZ1980" s="392"/>
      <c r="BA1980" s="392"/>
      <c r="BB1980" s="392"/>
      <c r="BC1980" s="392"/>
      <c r="BD1980" s="392"/>
      <c r="BE1980" s="392"/>
      <c r="BF1980" s="392"/>
      <c r="BH1980" s="251" t="s">
        <v>54</v>
      </c>
      <c r="BI1980" s="248" t="s">
        <v>477</v>
      </c>
      <c r="BJ1980" s="248" t="str">
        <f t="shared" si="95"/>
        <v>Naogaon Porsha</v>
      </c>
      <c r="BK1980" s="392"/>
      <c r="BL1980" s="392"/>
      <c r="BM1980" s="392"/>
      <c r="BN1980" s="392"/>
      <c r="BO1980" s="392"/>
      <c r="BP1980" s="392"/>
      <c r="BQ1980" s="392"/>
      <c r="BR1980" s="392"/>
      <c r="BS1980" s="392"/>
      <c r="BT1980" s="392"/>
      <c r="BU1980" s="392"/>
      <c r="BV1980" s="392"/>
      <c r="BW1980" s="392"/>
      <c r="BX1980" s="392"/>
      <c r="BY1980" s="392"/>
      <c r="CA1980" s="251" t="s">
        <v>54</v>
      </c>
      <c r="CB1980" s="248" t="s">
        <v>477</v>
      </c>
      <c r="CC1980" s="248" t="str">
        <f t="shared" si="81"/>
        <v>Naogaon Porsha</v>
      </c>
      <c r="CD1980" s="395"/>
      <c r="CE1980" s="395"/>
      <c r="CF1980" s="395"/>
      <c r="CG1980" s="395"/>
      <c r="CH1980" s="395"/>
      <c r="CI1980" s="395"/>
      <c r="CJ1980" s="395"/>
      <c r="CK1980" s="395"/>
      <c r="CN1980" s="251" t="s">
        <v>54</v>
      </c>
      <c r="CO1980" s="248" t="s">
        <v>477</v>
      </c>
      <c r="CP1980" s="248" t="str">
        <f t="shared" si="96"/>
        <v>Naogaon Porsha</v>
      </c>
      <c r="CQ1980" s="395"/>
      <c r="CR1980" s="395"/>
      <c r="CS1980" s="395"/>
      <c r="CT1980" s="395"/>
      <c r="CU1980" s="395"/>
      <c r="CV1980" s="395"/>
      <c r="CW1980" s="395"/>
      <c r="CX1980" s="395"/>
      <c r="CZ1980" s="251" t="s">
        <v>54</v>
      </c>
      <c r="DA1980" s="248" t="s">
        <v>477</v>
      </c>
      <c r="DB1980" s="248" t="str">
        <f t="shared" si="84"/>
        <v>Naogaon Porsha</v>
      </c>
      <c r="DC1980" s="365"/>
      <c r="DD1980"/>
      <c r="DE1980" s="251" t="s">
        <v>54</v>
      </c>
      <c r="DF1980" s="248" t="s">
        <v>477</v>
      </c>
      <c r="DG1980" s="248" t="str">
        <f t="shared" si="85"/>
        <v>Naogaon Porsha</v>
      </c>
      <c r="DH1980" s="365"/>
      <c r="DI1980"/>
      <c r="DJ1980" s="251" t="s">
        <v>54</v>
      </c>
      <c r="DK1980" s="248" t="s">
        <v>477</v>
      </c>
      <c r="DL1980" s="248" t="str">
        <f t="shared" si="92"/>
        <v>Naogaon Porsha</v>
      </c>
      <c r="DM1980" s="365"/>
      <c r="DN1980"/>
      <c r="DO1980" s="251" t="s">
        <v>54</v>
      </c>
      <c r="DP1980" s="248" t="s">
        <v>477</v>
      </c>
      <c r="DQ1980" s="248" t="str">
        <f t="shared" si="93"/>
        <v>Naogaon Porsha</v>
      </c>
      <c r="DR1980" s="365"/>
    </row>
    <row r="1981" spans="1:122" ht="15" hidden="1" x14ac:dyDescent="0.25">
      <c r="A1981" s="251" t="s">
        <v>54</v>
      </c>
      <c r="B1981" s="248" t="s">
        <v>478</v>
      </c>
      <c r="C1981" s="248" t="str">
        <f t="shared" ref="C1981:C2044" si="97">A1981&amp;" "&amp;B1981</f>
        <v>Naogaon Raninagar</v>
      </c>
      <c r="D1981" s="366"/>
      <c r="E1981" s="366"/>
      <c r="F1981" s="366"/>
      <c r="G1981" s="366"/>
      <c r="H1981" s="366"/>
      <c r="I1981" s="366"/>
      <c r="J1981" s="366"/>
      <c r="K1981" s="366"/>
      <c r="L1981" s="366"/>
      <c r="M1981" s="366"/>
      <c r="N1981" s="366"/>
      <c r="O1981" s="366"/>
      <c r="P1981" s="366"/>
      <c r="Q1981" s="366"/>
      <c r="R1981" s="366"/>
      <c r="S1981" s="181"/>
      <c r="T1981" s="181"/>
      <c r="U1981" s="251" t="s">
        <v>54</v>
      </c>
      <c r="V1981" s="248" t="s">
        <v>478</v>
      </c>
      <c r="W1981" s="248" t="str">
        <f t="shared" ref="W1981:W2044" si="98">U1981&amp;" "&amp;V1981</f>
        <v>Naogaon Raninagar</v>
      </c>
      <c r="X1981" s="366"/>
      <c r="Y1981" s="366"/>
      <c r="Z1981" s="366"/>
      <c r="AA1981" s="366"/>
      <c r="AB1981" s="366"/>
      <c r="AC1981" s="366"/>
      <c r="AD1981" s="366"/>
      <c r="AE1981" s="366"/>
      <c r="AF1981" s="366"/>
      <c r="AG1981" s="366"/>
      <c r="AH1981" s="366"/>
      <c r="AI1981" s="366"/>
      <c r="AJ1981" s="366"/>
      <c r="AK1981" s="366"/>
      <c r="AL1981" s="366"/>
      <c r="AO1981" s="251" t="s">
        <v>54</v>
      </c>
      <c r="AP1981" s="248" t="s">
        <v>478</v>
      </c>
      <c r="AQ1981" s="248" t="str">
        <f t="shared" si="94"/>
        <v>Naogaon Raninagar</v>
      </c>
      <c r="AR1981" s="392"/>
      <c r="AS1981" s="392"/>
      <c r="AT1981" s="392"/>
      <c r="AU1981" s="392"/>
      <c r="AV1981" s="392"/>
      <c r="AW1981" s="392"/>
      <c r="AX1981" s="392"/>
      <c r="AY1981" s="392"/>
      <c r="AZ1981" s="392"/>
      <c r="BA1981" s="392"/>
      <c r="BB1981" s="392"/>
      <c r="BC1981" s="392"/>
      <c r="BD1981" s="392"/>
      <c r="BE1981" s="392"/>
      <c r="BF1981" s="392"/>
      <c r="BH1981" s="251" t="s">
        <v>54</v>
      </c>
      <c r="BI1981" s="248" t="s">
        <v>478</v>
      </c>
      <c r="BJ1981" s="248" t="str">
        <f t="shared" si="95"/>
        <v>Naogaon Raninagar</v>
      </c>
      <c r="BK1981" s="392"/>
      <c r="BL1981" s="392"/>
      <c r="BM1981" s="392"/>
      <c r="BN1981" s="392"/>
      <c r="BO1981" s="392"/>
      <c r="BP1981" s="392"/>
      <c r="BQ1981" s="392"/>
      <c r="BR1981" s="392"/>
      <c r="BS1981" s="392"/>
      <c r="BT1981" s="392"/>
      <c r="BU1981" s="392"/>
      <c r="BV1981" s="392"/>
      <c r="BW1981" s="392"/>
      <c r="BX1981" s="392"/>
      <c r="BY1981" s="392"/>
      <c r="CA1981" s="251" t="s">
        <v>54</v>
      </c>
      <c r="CB1981" s="248" t="s">
        <v>478</v>
      </c>
      <c r="CC1981" s="248" t="str">
        <f t="shared" si="81"/>
        <v>Naogaon Raninagar</v>
      </c>
      <c r="CD1981" s="395"/>
      <c r="CE1981" s="395"/>
      <c r="CF1981" s="395"/>
      <c r="CG1981" s="395"/>
      <c r="CH1981" s="395"/>
      <c r="CI1981" s="395"/>
      <c r="CJ1981" s="395"/>
      <c r="CK1981" s="395"/>
      <c r="CN1981" s="251" t="s">
        <v>54</v>
      </c>
      <c r="CO1981" s="248" t="s">
        <v>478</v>
      </c>
      <c r="CP1981" s="248" t="str">
        <f t="shared" si="96"/>
        <v>Naogaon Raninagar</v>
      </c>
      <c r="CQ1981" s="395"/>
      <c r="CR1981" s="395"/>
      <c r="CS1981" s="395"/>
      <c r="CT1981" s="395"/>
      <c r="CU1981" s="395"/>
      <c r="CV1981" s="395"/>
      <c r="CW1981" s="395"/>
      <c r="CX1981" s="395"/>
      <c r="CZ1981" s="251" t="s">
        <v>54</v>
      </c>
      <c r="DA1981" s="248" t="s">
        <v>478</v>
      </c>
      <c r="DB1981" s="248" t="str">
        <f t="shared" si="84"/>
        <v>Naogaon Raninagar</v>
      </c>
      <c r="DC1981" s="365"/>
      <c r="DD1981"/>
      <c r="DE1981" s="251" t="s">
        <v>54</v>
      </c>
      <c r="DF1981" s="248" t="s">
        <v>478</v>
      </c>
      <c r="DG1981" s="248" t="str">
        <f t="shared" si="85"/>
        <v>Naogaon Raninagar</v>
      </c>
      <c r="DH1981" s="365"/>
      <c r="DI1981"/>
      <c r="DJ1981" s="251" t="s">
        <v>54</v>
      </c>
      <c r="DK1981" s="248" t="s">
        <v>478</v>
      </c>
      <c r="DL1981" s="248" t="str">
        <f t="shared" si="92"/>
        <v>Naogaon Raninagar</v>
      </c>
      <c r="DM1981" s="365"/>
      <c r="DN1981"/>
      <c r="DO1981" s="251" t="s">
        <v>54</v>
      </c>
      <c r="DP1981" s="248" t="s">
        <v>478</v>
      </c>
      <c r="DQ1981" s="248" t="str">
        <f t="shared" si="93"/>
        <v>Naogaon Raninagar</v>
      </c>
      <c r="DR1981" s="365"/>
    </row>
    <row r="1982" spans="1:122" ht="15" hidden="1" x14ac:dyDescent="0.25">
      <c r="A1982" s="251" t="s">
        <v>54</v>
      </c>
      <c r="B1982" s="248" t="s">
        <v>479</v>
      </c>
      <c r="C1982" s="248" t="str">
        <f t="shared" si="97"/>
        <v>Naogaon Shapahar</v>
      </c>
      <c r="D1982" s="366"/>
      <c r="E1982" s="366"/>
      <c r="F1982" s="366"/>
      <c r="G1982" s="366"/>
      <c r="H1982" s="366"/>
      <c r="I1982" s="366"/>
      <c r="J1982" s="366"/>
      <c r="K1982" s="366"/>
      <c r="L1982" s="366"/>
      <c r="M1982" s="366"/>
      <c r="N1982" s="366"/>
      <c r="O1982" s="366"/>
      <c r="P1982" s="366"/>
      <c r="Q1982" s="366"/>
      <c r="R1982" s="366"/>
      <c r="S1982" s="181"/>
      <c r="T1982" s="181"/>
      <c r="U1982" s="251" t="s">
        <v>54</v>
      </c>
      <c r="V1982" s="248" t="s">
        <v>479</v>
      </c>
      <c r="W1982" s="248" t="str">
        <f t="shared" si="98"/>
        <v>Naogaon Shapahar</v>
      </c>
      <c r="X1982" s="366"/>
      <c r="Y1982" s="366"/>
      <c r="Z1982" s="366"/>
      <c r="AA1982" s="366"/>
      <c r="AB1982" s="366"/>
      <c r="AC1982" s="366"/>
      <c r="AD1982" s="366"/>
      <c r="AE1982" s="366"/>
      <c r="AF1982" s="366"/>
      <c r="AG1982" s="366"/>
      <c r="AH1982" s="366"/>
      <c r="AI1982" s="366"/>
      <c r="AJ1982" s="366"/>
      <c r="AK1982" s="366"/>
      <c r="AL1982" s="366"/>
      <c r="AO1982" s="251" t="s">
        <v>54</v>
      </c>
      <c r="AP1982" s="248" t="s">
        <v>479</v>
      </c>
      <c r="AQ1982" s="248" t="str">
        <f t="shared" si="94"/>
        <v>Naogaon Shapahar</v>
      </c>
      <c r="AR1982" s="392"/>
      <c r="AS1982" s="392"/>
      <c r="AT1982" s="392"/>
      <c r="AU1982" s="392"/>
      <c r="AV1982" s="392"/>
      <c r="AW1982" s="392"/>
      <c r="AX1982" s="392"/>
      <c r="AY1982" s="392"/>
      <c r="AZ1982" s="392"/>
      <c r="BA1982" s="392"/>
      <c r="BB1982" s="392"/>
      <c r="BC1982" s="392"/>
      <c r="BD1982" s="392"/>
      <c r="BE1982" s="392"/>
      <c r="BF1982" s="392"/>
      <c r="BH1982" s="251" t="s">
        <v>54</v>
      </c>
      <c r="BI1982" s="248" t="s">
        <v>479</v>
      </c>
      <c r="BJ1982" s="248" t="str">
        <f t="shared" si="95"/>
        <v>Naogaon Shapahar</v>
      </c>
      <c r="BK1982" s="392"/>
      <c r="BL1982" s="392"/>
      <c r="BM1982" s="392"/>
      <c r="BN1982" s="392"/>
      <c r="BO1982" s="392"/>
      <c r="BP1982" s="392"/>
      <c r="BQ1982" s="392"/>
      <c r="BR1982" s="392"/>
      <c r="BS1982" s="392"/>
      <c r="BT1982" s="392"/>
      <c r="BU1982" s="392"/>
      <c r="BV1982" s="392"/>
      <c r="BW1982" s="392"/>
      <c r="BX1982" s="392"/>
      <c r="BY1982" s="392"/>
      <c r="CA1982" s="251" t="s">
        <v>54</v>
      </c>
      <c r="CB1982" s="248" t="s">
        <v>479</v>
      </c>
      <c r="CC1982" s="248" t="str">
        <f t="shared" si="81"/>
        <v>Naogaon Shapahar</v>
      </c>
      <c r="CD1982" s="395"/>
      <c r="CE1982" s="395"/>
      <c r="CF1982" s="395"/>
      <c r="CG1982" s="395"/>
      <c r="CH1982" s="395"/>
      <c r="CI1982" s="395"/>
      <c r="CJ1982" s="395"/>
      <c r="CK1982" s="395"/>
      <c r="CN1982" s="251" t="s">
        <v>54</v>
      </c>
      <c r="CO1982" s="248" t="s">
        <v>479</v>
      </c>
      <c r="CP1982" s="248" t="str">
        <f t="shared" si="96"/>
        <v>Naogaon Shapahar</v>
      </c>
      <c r="CQ1982" s="395"/>
      <c r="CR1982" s="395"/>
      <c r="CS1982" s="395"/>
      <c r="CT1982" s="395"/>
      <c r="CU1982" s="395"/>
      <c r="CV1982" s="395"/>
      <c r="CW1982" s="395"/>
      <c r="CX1982" s="395"/>
      <c r="CZ1982" s="251" t="s">
        <v>54</v>
      </c>
      <c r="DA1982" s="248" t="s">
        <v>479</v>
      </c>
      <c r="DB1982" s="248" t="str">
        <f t="shared" si="84"/>
        <v>Naogaon Shapahar</v>
      </c>
      <c r="DC1982" s="365"/>
      <c r="DD1982"/>
      <c r="DE1982" s="251" t="s">
        <v>54</v>
      </c>
      <c r="DF1982" s="248" t="s">
        <v>479</v>
      </c>
      <c r="DG1982" s="248" t="str">
        <f t="shared" si="85"/>
        <v>Naogaon Shapahar</v>
      </c>
      <c r="DH1982" s="365"/>
      <c r="DI1982"/>
      <c r="DJ1982" s="251" t="s">
        <v>54</v>
      </c>
      <c r="DK1982" s="248" t="s">
        <v>479</v>
      </c>
      <c r="DL1982" s="248" t="str">
        <f t="shared" si="92"/>
        <v>Naogaon Shapahar</v>
      </c>
      <c r="DM1982" s="365"/>
      <c r="DN1982"/>
      <c r="DO1982" s="251" t="s">
        <v>54</v>
      </c>
      <c r="DP1982" s="248" t="s">
        <v>479</v>
      </c>
      <c r="DQ1982" s="248" t="str">
        <f t="shared" si="93"/>
        <v>Naogaon Shapahar</v>
      </c>
      <c r="DR1982" s="365"/>
    </row>
    <row r="1983" spans="1:122" ht="15" hidden="1" x14ac:dyDescent="0.25">
      <c r="A1983" s="248" t="s">
        <v>58</v>
      </c>
      <c r="B1983" s="248" t="s">
        <v>480</v>
      </c>
      <c r="C1983" s="248" t="str">
        <f t="shared" si="97"/>
        <v>Natore Bagtipara</v>
      </c>
      <c r="D1983" s="366"/>
      <c r="E1983" s="366"/>
      <c r="F1983" s="366"/>
      <c r="G1983" s="366"/>
      <c r="H1983" s="366"/>
      <c r="I1983" s="366"/>
      <c r="J1983" s="366"/>
      <c r="K1983" s="366"/>
      <c r="L1983" s="366"/>
      <c r="M1983" s="366"/>
      <c r="N1983" s="366"/>
      <c r="O1983" s="366"/>
      <c r="P1983" s="366"/>
      <c r="Q1983" s="366"/>
      <c r="R1983" s="366"/>
      <c r="S1983" s="181"/>
      <c r="T1983" s="181"/>
      <c r="U1983" s="248" t="s">
        <v>58</v>
      </c>
      <c r="V1983" s="248" t="s">
        <v>480</v>
      </c>
      <c r="W1983" s="248" t="str">
        <f t="shared" si="98"/>
        <v>Natore Bagtipara</v>
      </c>
      <c r="X1983" s="366"/>
      <c r="Y1983" s="366"/>
      <c r="Z1983" s="366"/>
      <c r="AA1983" s="366"/>
      <c r="AB1983" s="366"/>
      <c r="AC1983" s="366"/>
      <c r="AD1983" s="366"/>
      <c r="AE1983" s="366"/>
      <c r="AF1983" s="366"/>
      <c r="AG1983" s="366"/>
      <c r="AH1983" s="366"/>
      <c r="AI1983" s="366"/>
      <c r="AJ1983" s="366"/>
      <c r="AK1983" s="366"/>
      <c r="AL1983" s="366"/>
      <c r="AO1983" s="248" t="s">
        <v>58</v>
      </c>
      <c r="AP1983" s="248" t="s">
        <v>480</v>
      </c>
      <c r="AQ1983" s="248" t="str">
        <f t="shared" si="94"/>
        <v>Natore Bagtipara</v>
      </c>
      <c r="AR1983" s="392"/>
      <c r="AS1983" s="392"/>
      <c r="AT1983" s="392"/>
      <c r="AU1983" s="392"/>
      <c r="AV1983" s="392"/>
      <c r="AW1983" s="392"/>
      <c r="AX1983" s="392"/>
      <c r="AY1983" s="392"/>
      <c r="AZ1983" s="392"/>
      <c r="BA1983" s="392"/>
      <c r="BB1983" s="392"/>
      <c r="BC1983" s="392"/>
      <c r="BD1983" s="392"/>
      <c r="BE1983" s="392"/>
      <c r="BF1983" s="392"/>
      <c r="BH1983" s="248" t="s">
        <v>58</v>
      </c>
      <c r="BI1983" s="248" t="s">
        <v>480</v>
      </c>
      <c r="BJ1983" s="248" t="str">
        <f t="shared" si="95"/>
        <v>Natore Bagtipara</v>
      </c>
      <c r="BK1983" s="392"/>
      <c r="BL1983" s="392"/>
      <c r="BM1983" s="392"/>
      <c r="BN1983" s="392"/>
      <c r="BO1983" s="392"/>
      <c r="BP1983" s="392"/>
      <c r="BQ1983" s="392"/>
      <c r="BR1983" s="392"/>
      <c r="BS1983" s="392"/>
      <c r="BT1983" s="392"/>
      <c r="BU1983" s="392"/>
      <c r="BV1983" s="392"/>
      <c r="BW1983" s="392"/>
      <c r="BX1983" s="392"/>
      <c r="BY1983" s="392"/>
      <c r="CA1983" s="248" t="s">
        <v>58</v>
      </c>
      <c r="CB1983" s="248" t="s">
        <v>480</v>
      </c>
      <c r="CC1983" s="248" t="str">
        <f t="shared" si="81"/>
        <v>Natore Bagtipara</v>
      </c>
      <c r="CD1983" s="395"/>
      <c r="CE1983" s="395"/>
      <c r="CF1983" s="395"/>
      <c r="CG1983" s="395"/>
      <c r="CH1983" s="395"/>
      <c r="CI1983" s="395"/>
      <c r="CJ1983" s="395"/>
      <c r="CK1983" s="395"/>
      <c r="CN1983" s="248" t="s">
        <v>58</v>
      </c>
      <c r="CO1983" s="248" t="s">
        <v>480</v>
      </c>
      <c r="CP1983" s="248" t="str">
        <f t="shared" si="96"/>
        <v>Natore Bagtipara</v>
      </c>
      <c r="CQ1983" s="395"/>
      <c r="CR1983" s="395"/>
      <c r="CS1983" s="395"/>
      <c r="CT1983" s="395"/>
      <c r="CU1983" s="395"/>
      <c r="CV1983" s="395"/>
      <c r="CW1983" s="395"/>
      <c r="CX1983" s="395"/>
      <c r="CZ1983" s="248" t="s">
        <v>58</v>
      </c>
      <c r="DA1983" s="248" t="s">
        <v>480</v>
      </c>
      <c r="DB1983" s="248" t="str">
        <f t="shared" si="84"/>
        <v>Natore Bagtipara</v>
      </c>
      <c r="DC1983" s="365"/>
      <c r="DD1983"/>
      <c r="DE1983" s="248" t="s">
        <v>58</v>
      </c>
      <c r="DF1983" s="248" t="s">
        <v>480</v>
      </c>
      <c r="DG1983" s="248" t="str">
        <f t="shared" si="85"/>
        <v>Natore Bagtipara</v>
      </c>
      <c r="DH1983" s="365"/>
      <c r="DI1983"/>
      <c r="DJ1983" s="248" t="s">
        <v>58</v>
      </c>
      <c r="DK1983" s="248" t="s">
        <v>480</v>
      </c>
      <c r="DL1983" s="248" t="str">
        <f t="shared" si="92"/>
        <v>Natore Bagtipara</v>
      </c>
      <c r="DM1983" s="365"/>
      <c r="DN1983"/>
      <c r="DO1983" s="248" t="s">
        <v>58</v>
      </c>
      <c r="DP1983" s="248" t="s">
        <v>480</v>
      </c>
      <c r="DQ1983" s="248" t="str">
        <f t="shared" si="93"/>
        <v>Natore Bagtipara</v>
      </c>
      <c r="DR1983" s="365"/>
    </row>
    <row r="1984" spans="1:122" ht="15" hidden="1" x14ac:dyDescent="0.25">
      <c r="A1984" s="248" t="s">
        <v>58</v>
      </c>
      <c r="B1984" s="248" t="s">
        <v>481</v>
      </c>
      <c r="C1984" s="248" t="str">
        <f t="shared" si="97"/>
        <v>Natore Baraigram</v>
      </c>
      <c r="D1984" s="366"/>
      <c r="E1984" s="366"/>
      <c r="F1984" s="366"/>
      <c r="G1984" s="366"/>
      <c r="H1984" s="366"/>
      <c r="I1984" s="366"/>
      <c r="J1984" s="366"/>
      <c r="K1984" s="366"/>
      <c r="L1984" s="366"/>
      <c r="M1984" s="366"/>
      <c r="N1984" s="366"/>
      <c r="O1984" s="366"/>
      <c r="P1984" s="366"/>
      <c r="Q1984" s="366"/>
      <c r="R1984" s="366"/>
      <c r="S1984" s="181"/>
      <c r="T1984" s="181"/>
      <c r="U1984" s="248" t="s">
        <v>58</v>
      </c>
      <c r="V1984" s="248" t="s">
        <v>481</v>
      </c>
      <c r="W1984" s="248" t="str">
        <f t="shared" si="98"/>
        <v>Natore Baraigram</v>
      </c>
      <c r="X1984" s="366"/>
      <c r="Y1984" s="366"/>
      <c r="Z1984" s="366"/>
      <c r="AA1984" s="366"/>
      <c r="AB1984" s="366"/>
      <c r="AC1984" s="366"/>
      <c r="AD1984" s="366"/>
      <c r="AE1984" s="366"/>
      <c r="AF1984" s="366"/>
      <c r="AG1984" s="366"/>
      <c r="AH1984" s="366"/>
      <c r="AI1984" s="366"/>
      <c r="AJ1984" s="366"/>
      <c r="AK1984" s="366"/>
      <c r="AL1984" s="366"/>
      <c r="AO1984" s="248" t="s">
        <v>58</v>
      </c>
      <c r="AP1984" s="248" t="s">
        <v>481</v>
      </c>
      <c r="AQ1984" s="248" t="str">
        <f t="shared" si="94"/>
        <v>Natore Baraigram</v>
      </c>
      <c r="AR1984" s="392"/>
      <c r="AS1984" s="392"/>
      <c r="AT1984" s="392"/>
      <c r="AU1984" s="392"/>
      <c r="AV1984" s="392"/>
      <c r="AW1984" s="392"/>
      <c r="AX1984" s="392"/>
      <c r="AY1984" s="392"/>
      <c r="AZ1984" s="392"/>
      <c r="BA1984" s="392"/>
      <c r="BB1984" s="392"/>
      <c r="BC1984" s="392"/>
      <c r="BD1984" s="392"/>
      <c r="BE1984" s="392"/>
      <c r="BF1984" s="392"/>
      <c r="BH1984" s="248" t="s">
        <v>58</v>
      </c>
      <c r="BI1984" s="248" t="s">
        <v>481</v>
      </c>
      <c r="BJ1984" s="248" t="str">
        <f t="shared" si="95"/>
        <v>Natore Baraigram</v>
      </c>
      <c r="BK1984" s="392"/>
      <c r="BL1984" s="392"/>
      <c r="BM1984" s="392"/>
      <c r="BN1984" s="392"/>
      <c r="BO1984" s="392"/>
      <c r="BP1984" s="392"/>
      <c r="BQ1984" s="392"/>
      <c r="BR1984" s="392"/>
      <c r="BS1984" s="392"/>
      <c r="BT1984" s="392"/>
      <c r="BU1984" s="392"/>
      <c r="BV1984" s="392"/>
      <c r="BW1984" s="392"/>
      <c r="BX1984" s="392"/>
      <c r="BY1984" s="392"/>
      <c r="CA1984" s="248" t="s">
        <v>58</v>
      </c>
      <c r="CB1984" s="248" t="s">
        <v>481</v>
      </c>
      <c r="CC1984" s="248" t="str">
        <f t="shared" si="81"/>
        <v>Natore Baraigram</v>
      </c>
      <c r="CD1984" s="395"/>
      <c r="CE1984" s="395"/>
      <c r="CF1984" s="395"/>
      <c r="CG1984" s="395"/>
      <c r="CH1984" s="395"/>
      <c r="CI1984" s="395"/>
      <c r="CJ1984" s="395"/>
      <c r="CK1984" s="395"/>
      <c r="CN1984" s="248" t="s">
        <v>58</v>
      </c>
      <c r="CO1984" s="248" t="s">
        <v>481</v>
      </c>
      <c r="CP1984" s="248" t="str">
        <f t="shared" si="96"/>
        <v>Natore Baraigram</v>
      </c>
      <c r="CQ1984" s="395"/>
      <c r="CR1984" s="395"/>
      <c r="CS1984" s="395"/>
      <c r="CT1984" s="395"/>
      <c r="CU1984" s="395"/>
      <c r="CV1984" s="395"/>
      <c r="CW1984" s="395"/>
      <c r="CX1984" s="395"/>
      <c r="CZ1984" s="248" t="s">
        <v>58</v>
      </c>
      <c r="DA1984" s="248" t="s">
        <v>481</v>
      </c>
      <c r="DB1984" s="248" t="str">
        <f t="shared" si="84"/>
        <v>Natore Baraigram</v>
      </c>
      <c r="DC1984" s="365"/>
      <c r="DD1984"/>
      <c r="DE1984" s="248" t="s">
        <v>58</v>
      </c>
      <c r="DF1984" s="248" t="s">
        <v>481</v>
      </c>
      <c r="DG1984" s="248" t="str">
        <f t="shared" si="85"/>
        <v>Natore Baraigram</v>
      </c>
      <c r="DH1984" s="365"/>
      <c r="DI1984"/>
      <c r="DJ1984" s="248" t="s">
        <v>58</v>
      </c>
      <c r="DK1984" s="248" t="s">
        <v>481</v>
      </c>
      <c r="DL1984" s="248" t="str">
        <f t="shared" si="92"/>
        <v>Natore Baraigram</v>
      </c>
      <c r="DM1984" s="365"/>
      <c r="DN1984"/>
      <c r="DO1984" s="248" t="s">
        <v>58</v>
      </c>
      <c r="DP1984" s="248" t="s">
        <v>481</v>
      </c>
      <c r="DQ1984" s="248" t="str">
        <f t="shared" si="93"/>
        <v>Natore Baraigram</v>
      </c>
      <c r="DR1984" s="365"/>
    </row>
    <row r="1985" spans="1:122" ht="15" hidden="1" x14ac:dyDescent="0.25">
      <c r="A1985" s="248" t="s">
        <v>58</v>
      </c>
      <c r="B1985" s="248" t="s">
        <v>482</v>
      </c>
      <c r="C1985" s="248" t="str">
        <f t="shared" si="97"/>
        <v>Natore Gurudaspur</v>
      </c>
      <c r="D1985" s="366"/>
      <c r="E1985" s="366"/>
      <c r="F1985" s="366"/>
      <c r="G1985" s="366"/>
      <c r="H1985" s="366"/>
      <c r="I1985" s="366"/>
      <c r="J1985" s="366"/>
      <c r="K1985" s="366"/>
      <c r="L1985" s="366"/>
      <c r="M1985" s="366"/>
      <c r="N1985" s="366"/>
      <c r="O1985" s="366"/>
      <c r="P1985" s="366"/>
      <c r="Q1985" s="366"/>
      <c r="R1985" s="366"/>
      <c r="S1985" s="181"/>
      <c r="T1985" s="181"/>
      <c r="U1985" s="248" t="s">
        <v>58</v>
      </c>
      <c r="V1985" s="248" t="s">
        <v>482</v>
      </c>
      <c r="W1985" s="248" t="str">
        <f t="shared" si="98"/>
        <v>Natore Gurudaspur</v>
      </c>
      <c r="X1985" s="366"/>
      <c r="Y1985" s="366"/>
      <c r="Z1985" s="366"/>
      <c r="AA1985" s="366"/>
      <c r="AB1985" s="366"/>
      <c r="AC1985" s="366"/>
      <c r="AD1985" s="366"/>
      <c r="AE1985" s="366"/>
      <c r="AF1985" s="366"/>
      <c r="AG1985" s="366"/>
      <c r="AH1985" s="366"/>
      <c r="AI1985" s="366"/>
      <c r="AJ1985" s="366"/>
      <c r="AK1985" s="366"/>
      <c r="AL1985" s="366"/>
      <c r="AO1985" s="248" t="s">
        <v>58</v>
      </c>
      <c r="AP1985" s="248" t="s">
        <v>482</v>
      </c>
      <c r="AQ1985" s="248" t="str">
        <f t="shared" si="94"/>
        <v>Natore Gurudaspur</v>
      </c>
      <c r="AR1985" s="392"/>
      <c r="AS1985" s="392"/>
      <c r="AT1985" s="392"/>
      <c r="AU1985" s="392"/>
      <c r="AV1985" s="392"/>
      <c r="AW1985" s="392"/>
      <c r="AX1985" s="392"/>
      <c r="AY1985" s="392"/>
      <c r="AZ1985" s="392"/>
      <c r="BA1985" s="392"/>
      <c r="BB1985" s="392"/>
      <c r="BC1985" s="392"/>
      <c r="BD1985" s="392"/>
      <c r="BE1985" s="392"/>
      <c r="BF1985" s="392"/>
      <c r="BH1985" s="248" t="s">
        <v>58</v>
      </c>
      <c r="BI1985" s="248" t="s">
        <v>482</v>
      </c>
      <c r="BJ1985" s="248" t="str">
        <f t="shared" si="95"/>
        <v>Natore Gurudaspur</v>
      </c>
      <c r="BK1985" s="392"/>
      <c r="BL1985" s="392"/>
      <c r="BM1985" s="392"/>
      <c r="BN1985" s="392"/>
      <c r="BO1985" s="392"/>
      <c r="BP1985" s="392"/>
      <c r="BQ1985" s="392"/>
      <c r="BR1985" s="392"/>
      <c r="BS1985" s="392"/>
      <c r="BT1985" s="392"/>
      <c r="BU1985" s="392"/>
      <c r="BV1985" s="392"/>
      <c r="BW1985" s="392"/>
      <c r="BX1985" s="392"/>
      <c r="BY1985" s="392"/>
      <c r="CA1985" s="248" t="s">
        <v>58</v>
      </c>
      <c r="CB1985" s="248" t="s">
        <v>482</v>
      </c>
      <c r="CC1985" s="248" t="str">
        <f t="shared" si="81"/>
        <v>Natore Gurudaspur</v>
      </c>
      <c r="CD1985" s="395"/>
      <c r="CE1985" s="395"/>
      <c r="CF1985" s="395"/>
      <c r="CG1985" s="395"/>
      <c r="CH1985" s="395"/>
      <c r="CI1985" s="395"/>
      <c r="CJ1985" s="395"/>
      <c r="CK1985" s="395"/>
      <c r="CN1985" s="248" t="s">
        <v>58</v>
      </c>
      <c r="CO1985" s="248" t="s">
        <v>482</v>
      </c>
      <c r="CP1985" s="248" t="str">
        <f t="shared" si="96"/>
        <v>Natore Gurudaspur</v>
      </c>
      <c r="CQ1985" s="395"/>
      <c r="CR1985" s="395"/>
      <c r="CS1985" s="395"/>
      <c r="CT1985" s="395"/>
      <c r="CU1985" s="395"/>
      <c r="CV1985" s="395"/>
      <c r="CW1985" s="395"/>
      <c r="CX1985" s="395"/>
      <c r="CZ1985" s="248" t="s">
        <v>58</v>
      </c>
      <c r="DA1985" s="248" t="s">
        <v>482</v>
      </c>
      <c r="DB1985" s="248" t="str">
        <f t="shared" si="84"/>
        <v>Natore Gurudaspur</v>
      </c>
      <c r="DC1985" s="365"/>
      <c r="DD1985"/>
      <c r="DE1985" s="248" t="s">
        <v>58</v>
      </c>
      <c r="DF1985" s="248" t="s">
        <v>482</v>
      </c>
      <c r="DG1985" s="248" t="str">
        <f t="shared" si="85"/>
        <v>Natore Gurudaspur</v>
      </c>
      <c r="DH1985" s="365"/>
      <c r="DI1985"/>
      <c r="DJ1985" s="248" t="s">
        <v>58</v>
      </c>
      <c r="DK1985" s="248" t="s">
        <v>482</v>
      </c>
      <c r="DL1985" s="248" t="str">
        <f t="shared" si="92"/>
        <v>Natore Gurudaspur</v>
      </c>
      <c r="DM1985" s="365"/>
      <c r="DN1985"/>
      <c r="DO1985" s="248" t="s">
        <v>58</v>
      </c>
      <c r="DP1985" s="248" t="s">
        <v>482</v>
      </c>
      <c r="DQ1985" s="248" t="str">
        <f t="shared" si="93"/>
        <v>Natore Gurudaspur</v>
      </c>
      <c r="DR1985" s="365"/>
    </row>
    <row r="1986" spans="1:122" ht="15" hidden="1" x14ac:dyDescent="0.25">
      <c r="A1986" s="248" t="s">
        <v>58</v>
      </c>
      <c r="B1986" s="248" t="s">
        <v>483</v>
      </c>
      <c r="C1986" s="248" t="str">
        <f t="shared" si="97"/>
        <v>Natore Lalpur</v>
      </c>
      <c r="D1986" s="366"/>
      <c r="E1986" s="366"/>
      <c r="F1986" s="366"/>
      <c r="G1986" s="366"/>
      <c r="H1986" s="366"/>
      <c r="I1986" s="366"/>
      <c r="J1986" s="366"/>
      <c r="K1986" s="366"/>
      <c r="L1986" s="366"/>
      <c r="M1986" s="366"/>
      <c r="N1986" s="366"/>
      <c r="O1986" s="366"/>
      <c r="P1986" s="366"/>
      <c r="Q1986" s="366"/>
      <c r="R1986" s="366"/>
      <c r="S1986" s="181"/>
      <c r="T1986" s="181"/>
      <c r="U1986" s="248" t="s">
        <v>58</v>
      </c>
      <c r="V1986" s="248" t="s">
        <v>483</v>
      </c>
      <c r="W1986" s="248" t="str">
        <f t="shared" si="98"/>
        <v>Natore Lalpur</v>
      </c>
      <c r="X1986" s="366"/>
      <c r="Y1986" s="366"/>
      <c r="Z1986" s="366"/>
      <c r="AA1986" s="366"/>
      <c r="AB1986" s="366"/>
      <c r="AC1986" s="366"/>
      <c r="AD1986" s="366"/>
      <c r="AE1986" s="366"/>
      <c r="AF1986" s="366"/>
      <c r="AG1986" s="366"/>
      <c r="AH1986" s="366"/>
      <c r="AI1986" s="366"/>
      <c r="AJ1986" s="366"/>
      <c r="AK1986" s="366"/>
      <c r="AL1986" s="366"/>
      <c r="AO1986" s="248" t="s">
        <v>58</v>
      </c>
      <c r="AP1986" s="248" t="s">
        <v>483</v>
      </c>
      <c r="AQ1986" s="248" t="str">
        <f t="shared" si="94"/>
        <v>Natore Lalpur</v>
      </c>
      <c r="AR1986" s="392"/>
      <c r="AS1986" s="392"/>
      <c r="AT1986" s="392"/>
      <c r="AU1986" s="392"/>
      <c r="AV1986" s="392"/>
      <c r="AW1986" s="392"/>
      <c r="AX1986" s="392"/>
      <c r="AY1986" s="392"/>
      <c r="AZ1986" s="392"/>
      <c r="BA1986" s="392"/>
      <c r="BB1986" s="392"/>
      <c r="BC1986" s="392"/>
      <c r="BD1986" s="392"/>
      <c r="BE1986" s="392"/>
      <c r="BF1986" s="392"/>
      <c r="BH1986" s="248" t="s">
        <v>58</v>
      </c>
      <c r="BI1986" s="248" t="s">
        <v>483</v>
      </c>
      <c r="BJ1986" s="248" t="str">
        <f t="shared" si="95"/>
        <v>Natore Lalpur</v>
      </c>
      <c r="BK1986" s="392"/>
      <c r="BL1986" s="392"/>
      <c r="BM1986" s="392"/>
      <c r="BN1986" s="392"/>
      <c r="BO1986" s="392"/>
      <c r="BP1986" s="392"/>
      <c r="BQ1986" s="392"/>
      <c r="BR1986" s="392"/>
      <c r="BS1986" s="392"/>
      <c r="BT1986" s="392"/>
      <c r="BU1986" s="392"/>
      <c r="BV1986" s="392"/>
      <c r="BW1986" s="392"/>
      <c r="BX1986" s="392"/>
      <c r="BY1986" s="392"/>
      <c r="CA1986" s="248" t="s">
        <v>58</v>
      </c>
      <c r="CB1986" s="248" t="s">
        <v>483</v>
      </c>
      <c r="CC1986" s="248" t="str">
        <f t="shared" si="81"/>
        <v>Natore Lalpur</v>
      </c>
      <c r="CD1986" s="395"/>
      <c r="CE1986" s="395"/>
      <c r="CF1986" s="395"/>
      <c r="CG1986" s="395"/>
      <c r="CH1986" s="395"/>
      <c r="CI1986" s="395"/>
      <c r="CJ1986" s="395"/>
      <c r="CK1986" s="395"/>
      <c r="CN1986" s="248" t="s">
        <v>58</v>
      </c>
      <c r="CO1986" s="248" t="s">
        <v>483</v>
      </c>
      <c r="CP1986" s="248" t="str">
        <f t="shared" si="96"/>
        <v>Natore Lalpur</v>
      </c>
      <c r="CQ1986" s="395"/>
      <c r="CR1986" s="395"/>
      <c r="CS1986" s="395"/>
      <c r="CT1986" s="395"/>
      <c r="CU1986" s="395"/>
      <c r="CV1986" s="395"/>
      <c r="CW1986" s="395"/>
      <c r="CX1986" s="395"/>
      <c r="CZ1986" s="248" t="s">
        <v>58</v>
      </c>
      <c r="DA1986" s="248" t="s">
        <v>483</v>
      </c>
      <c r="DB1986" s="248" t="str">
        <f t="shared" si="84"/>
        <v>Natore Lalpur</v>
      </c>
      <c r="DC1986" s="365"/>
      <c r="DD1986"/>
      <c r="DE1986" s="248" t="s">
        <v>58</v>
      </c>
      <c r="DF1986" s="248" t="s">
        <v>483</v>
      </c>
      <c r="DG1986" s="248" t="str">
        <f t="shared" si="85"/>
        <v>Natore Lalpur</v>
      </c>
      <c r="DH1986" s="365"/>
      <c r="DI1986"/>
      <c r="DJ1986" s="248" t="s">
        <v>58</v>
      </c>
      <c r="DK1986" s="248" t="s">
        <v>483</v>
      </c>
      <c r="DL1986" s="248" t="str">
        <f t="shared" si="92"/>
        <v>Natore Lalpur</v>
      </c>
      <c r="DM1986" s="365"/>
      <c r="DN1986"/>
      <c r="DO1986" s="248" t="s">
        <v>58</v>
      </c>
      <c r="DP1986" s="248" t="s">
        <v>483</v>
      </c>
      <c r="DQ1986" s="248" t="str">
        <f t="shared" si="93"/>
        <v>Natore Lalpur</v>
      </c>
      <c r="DR1986" s="365"/>
    </row>
    <row r="1987" spans="1:122" ht="15" hidden="1" x14ac:dyDescent="0.25">
      <c r="A1987" s="248" t="s">
        <v>58</v>
      </c>
      <c r="B1987" s="227" t="s">
        <v>484</v>
      </c>
      <c r="C1987" s="248" t="str">
        <f t="shared" si="97"/>
        <v>Natore Natore Sadar</v>
      </c>
      <c r="D1987" s="366"/>
      <c r="E1987" s="366"/>
      <c r="F1987" s="366"/>
      <c r="G1987" s="366"/>
      <c r="H1987" s="366"/>
      <c r="I1987" s="366"/>
      <c r="J1987" s="366"/>
      <c r="K1987" s="366"/>
      <c r="L1987" s="366"/>
      <c r="M1987" s="366"/>
      <c r="N1987" s="366"/>
      <c r="O1987" s="366"/>
      <c r="P1987" s="366"/>
      <c r="Q1987" s="366"/>
      <c r="R1987" s="366"/>
      <c r="S1987" s="181"/>
      <c r="T1987" s="181"/>
      <c r="U1987" s="248" t="s">
        <v>58</v>
      </c>
      <c r="V1987" s="227" t="s">
        <v>484</v>
      </c>
      <c r="W1987" s="248" t="str">
        <f t="shared" si="98"/>
        <v>Natore Natore Sadar</v>
      </c>
      <c r="X1987" s="366"/>
      <c r="Y1987" s="366"/>
      <c r="Z1987" s="366"/>
      <c r="AA1987" s="366"/>
      <c r="AB1987" s="366"/>
      <c r="AC1987" s="366"/>
      <c r="AD1987" s="366"/>
      <c r="AE1987" s="366"/>
      <c r="AF1987" s="366"/>
      <c r="AG1987" s="366"/>
      <c r="AH1987" s="366"/>
      <c r="AI1987" s="366"/>
      <c r="AJ1987" s="366"/>
      <c r="AK1987" s="366"/>
      <c r="AL1987" s="366"/>
      <c r="AO1987" s="248" t="s">
        <v>58</v>
      </c>
      <c r="AP1987" s="227" t="s">
        <v>484</v>
      </c>
      <c r="AQ1987" s="248" t="str">
        <f t="shared" si="94"/>
        <v>Natore Natore Sadar</v>
      </c>
      <c r="AR1987" s="392"/>
      <c r="AS1987" s="392"/>
      <c r="AT1987" s="392"/>
      <c r="AU1987" s="392"/>
      <c r="AV1987" s="392"/>
      <c r="AW1987" s="392"/>
      <c r="AX1987" s="392"/>
      <c r="AY1987" s="392"/>
      <c r="AZ1987" s="392"/>
      <c r="BA1987" s="392"/>
      <c r="BB1987" s="392"/>
      <c r="BC1987" s="392"/>
      <c r="BD1987" s="392"/>
      <c r="BE1987" s="392"/>
      <c r="BF1987" s="392"/>
      <c r="BH1987" s="248" t="s">
        <v>58</v>
      </c>
      <c r="BI1987" s="227" t="s">
        <v>484</v>
      </c>
      <c r="BJ1987" s="248" t="str">
        <f t="shared" si="95"/>
        <v>Natore Natore Sadar</v>
      </c>
      <c r="BK1987" s="392"/>
      <c r="BL1987" s="392"/>
      <c r="BM1987" s="392"/>
      <c r="BN1987" s="392"/>
      <c r="BO1987" s="392"/>
      <c r="BP1987" s="392"/>
      <c r="BQ1987" s="392"/>
      <c r="BR1987" s="392"/>
      <c r="BS1987" s="392"/>
      <c r="BT1987" s="392"/>
      <c r="BU1987" s="392"/>
      <c r="BV1987" s="392"/>
      <c r="BW1987" s="392"/>
      <c r="BX1987" s="392"/>
      <c r="BY1987" s="392"/>
      <c r="CA1987" s="248" t="s">
        <v>58</v>
      </c>
      <c r="CB1987" s="227" t="s">
        <v>484</v>
      </c>
      <c r="CC1987" s="248" t="str">
        <f t="shared" si="81"/>
        <v>Natore Natore Sadar</v>
      </c>
      <c r="CD1987" s="395"/>
      <c r="CE1987" s="395"/>
      <c r="CF1987" s="395"/>
      <c r="CG1987" s="395"/>
      <c r="CH1987" s="395"/>
      <c r="CI1987" s="395"/>
      <c r="CJ1987" s="395"/>
      <c r="CK1987" s="395"/>
      <c r="CN1987" s="248" t="s">
        <v>58</v>
      </c>
      <c r="CO1987" s="227" t="s">
        <v>484</v>
      </c>
      <c r="CP1987" s="248" t="str">
        <f t="shared" si="96"/>
        <v>Natore Natore Sadar</v>
      </c>
      <c r="CQ1987" s="395"/>
      <c r="CR1987" s="395"/>
      <c r="CS1987" s="395"/>
      <c r="CT1987" s="395"/>
      <c r="CU1987" s="395"/>
      <c r="CV1987" s="395"/>
      <c r="CW1987" s="395"/>
      <c r="CX1987" s="395"/>
      <c r="CZ1987" s="248" t="s">
        <v>58</v>
      </c>
      <c r="DA1987" s="227" t="s">
        <v>484</v>
      </c>
      <c r="DB1987" s="248" t="str">
        <f t="shared" si="84"/>
        <v>Natore Natore Sadar</v>
      </c>
      <c r="DC1987" s="365"/>
      <c r="DD1987"/>
      <c r="DE1987" s="248" t="s">
        <v>58</v>
      </c>
      <c r="DF1987" s="227" t="s">
        <v>484</v>
      </c>
      <c r="DG1987" s="248" t="str">
        <f t="shared" si="85"/>
        <v>Natore Natore Sadar</v>
      </c>
      <c r="DH1987" s="365"/>
      <c r="DI1987"/>
      <c r="DJ1987" s="248" t="s">
        <v>58</v>
      </c>
      <c r="DK1987" s="227" t="s">
        <v>484</v>
      </c>
      <c r="DL1987" s="248" t="str">
        <f t="shared" si="92"/>
        <v>Natore Natore Sadar</v>
      </c>
      <c r="DM1987" s="365"/>
      <c r="DN1987"/>
      <c r="DO1987" s="248" t="s">
        <v>58</v>
      </c>
      <c r="DP1987" s="227" t="s">
        <v>484</v>
      </c>
      <c r="DQ1987" s="248" t="str">
        <f t="shared" si="93"/>
        <v>Natore Natore Sadar</v>
      </c>
      <c r="DR1987" s="365"/>
    </row>
    <row r="1988" spans="1:122" ht="15" hidden="1" x14ac:dyDescent="0.25">
      <c r="A1988" s="248" t="s">
        <v>58</v>
      </c>
      <c r="B1988" s="248" t="s">
        <v>485</v>
      </c>
      <c r="C1988" s="248" t="str">
        <f t="shared" si="97"/>
        <v>Natore Singra</v>
      </c>
      <c r="D1988" s="366"/>
      <c r="E1988" s="366"/>
      <c r="F1988" s="366"/>
      <c r="G1988" s="366"/>
      <c r="H1988" s="366"/>
      <c r="I1988" s="366"/>
      <c r="J1988" s="366"/>
      <c r="K1988" s="366"/>
      <c r="L1988" s="366"/>
      <c r="M1988" s="366"/>
      <c r="N1988" s="366"/>
      <c r="O1988" s="366"/>
      <c r="P1988" s="366"/>
      <c r="Q1988" s="366"/>
      <c r="R1988" s="366"/>
      <c r="S1988" s="181"/>
      <c r="T1988" s="181"/>
      <c r="U1988" s="248" t="s">
        <v>58</v>
      </c>
      <c r="V1988" s="248" t="s">
        <v>485</v>
      </c>
      <c r="W1988" s="248" t="str">
        <f t="shared" si="98"/>
        <v>Natore Singra</v>
      </c>
      <c r="X1988" s="366"/>
      <c r="Y1988" s="366"/>
      <c r="Z1988" s="366"/>
      <c r="AA1988" s="366"/>
      <c r="AB1988" s="366"/>
      <c r="AC1988" s="366"/>
      <c r="AD1988" s="366"/>
      <c r="AE1988" s="366"/>
      <c r="AF1988" s="366"/>
      <c r="AG1988" s="366"/>
      <c r="AH1988" s="366"/>
      <c r="AI1988" s="366"/>
      <c r="AJ1988" s="366"/>
      <c r="AK1988" s="366"/>
      <c r="AL1988" s="366"/>
      <c r="AO1988" s="248" t="s">
        <v>58</v>
      </c>
      <c r="AP1988" s="248" t="s">
        <v>485</v>
      </c>
      <c r="AQ1988" s="248" t="str">
        <f t="shared" si="94"/>
        <v>Natore Singra</v>
      </c>
      <c r="AR1988" s="392"/>
      <c r="AS1988" s="392"/>
      <c r="AT1988" s="392"/>
      <c r="AU1988" s="392"/>
      <c r="AV1988" s="392"/>
      <c r="AW1988" s="392"/>
      <c r="AX1988" s="392"/>
      <c r="AY1988" s="392"/>
      <c r="AZ1988" s="392"/>
      <c r="BA1988" s="392"/>
      <c r="BB1988" s="392"/>
      <c r="BC1988" s="392"/>
      <c r="BD1988" s="392"/>
      <c r="BE1988" s="392"/>
      <c r="BF1988" s="392"/>
      <c r="BH1988" s="248" t="s">
        <v>58</v>
      </c>
      <c r="BI1988" s="248" t="s">
        <v>485</v>
      </c>
      <c r="BJ1988" s="248" t="str">
        <f t="shared" si="95"/>
        <v>Natore Singra</v>
      </c>
      <c r="BK1988" s="392"/>
      <c r="BL1988" s="392"/>
      <c r="BM1988" s="392"/>
      <c r="BN1988" s="392"/>
      <c r="BO1988" s="392"/>
      <c r="BP1988" s="392"/>
      <c r="BQ1988" s="392"/>
      <c r="BR1988" s="392"/>
      <c r="BS1988" s="392"/>
      <c r="BT1988" s="392"/>
      <c r="BU1988" s="392"/>
      <c r="BV1988" s="392"/>
      <c r="BW1988" s="392"/>
      <c r="BX1988" s="392"/>
      <c r="BY1988" s="392"/>
      <c r="CA1988" s="248" t="s">
        <v>58</v>
      </c>
      <c r="CB1988" s="248" t="s">
        <v>485</v>
      </c>
      <c r="CC1988" s="248" t="str">
        <f t="shared" si="81"/>
        <v>Natore Singra</v>
      </c>
      <c r="CD1988" s="395"/>
      <c r="CE1988" s="395"/>
      <c r="CF1988" s="395"/>
      <c r="CG1988" s="395"/>
      <c r="CH1988" s="395"/>
      <c r="CI1988" s="395"/>
      <c r="CJ1988" s="395"/>
      <c r="CK1988" s="395"/>
      <c r="CN1988" s="248" t="s">
        <v>58</v>
      </c>
      <c r="CO1988" s="248" t="s">
        <v>485</v>
      </c>
      <c r="CP1988" s="248" t="str">
        <f t="shared" si="96"/>
        <v>Natore Singra</v>
      </c>
      <c r="CQ1988" s="395"/>
      <c r="CR1988" s="395"/>
      <c r="CS1988" s="395"/>
      <c r="CT1988" s="395"/>
      <c r="CU1988" s="395"/>
      <c r="CV1988" s="395"/>
      <c r="CW1988" s="395"/>
      <c r="CX1988" s="395"/>
      <c r="CZ1988" s="248" t="s">
        <v>58</v>
      </c>
      <c r="DA1988" s="248" t="s">
        <v>485</v>
      </c>
      <c r="DB1988" s="248" t="str">
        <f t="shared" si="84"/>
        <v>Natore Singra</v>
      </c>
      <c r="DC1988" s="365"/>
      <c r="DD1988"/>
      <c r="DE1988" s="248" t="s">
        <v>58</v>
      </c>
      <c r="DF1988" s="248" t="s">
        <v>485</v>
      </c>
      <c r="DG1988" s="248" t="str">
        <f t="shared" si="85"/>
        <v>Natore Singra</v>
      </c>
      <c r="DH1988" s="365"/>
      <c r="DI1988"/>
      <c r="DJ1988" s="248" t="s">
        <v>58</v>
      </c>
      <c r="DK1988" s="248" t="s">
        <v>485</v>
      </c>
      <c r="DL1988" s="248" t="str">
        <f t="shared" si="92"/>
        <v>Natore Singra</v>
      </c>
      <c r="DM1988" s="365"/>
      <c r="DN1988"/>
      <c r="DO1988" s="248" t="s">
        <v>58</v>
      </c>
      <c r="DP1988" s="248" t="s">
        <v>485</v>
      </c>
      <c r="DQ1988" s="248" t="str">
        <f t="shared" si="93"/>
        <v>Natore Singra</v>
      </c>
      <c r="DR1988" s="365"/>
    </row>
    <row r="1989" spans="1:122" ht="15" hidden="1" x14ac:dyDescent="0.25">
      <c r="A1989" s="248" t="s">
        <v>59</v>
      </c>
      <c r="B1989" s="248" t="s">
        <v>486</v>
      </c>
      <c r="C1989" s="248" t="str">
        <f t="shared" si="97"/>
        <v>Nawabganj Bholahat</v>
      </c>
      <c r="D1989" s="366"/>
      <c r="E1989" s="366"/>
      <c r="F1989" s="366"/>
      <c r="G1989" s="366"/>
      <c r="H1989" s="366"/>
      <c r="I1989" s="366"/>
      <c r="J1989" s="366"/>
      <c r="K1989" s="366"/>
      <c r="L1989" s="366"/>
      <c r="M1989" s="366"/>
      <c r="N1989" s="366"/>
      <c r="O1989" s="366"/>
      <c r="P1989" s="366"/>
      <c r="Q1989" s="366"/>
      <c r="R1989" s="366"/>
      <c r="S1989" s="250"/>
      <c r="T1989" s="250"/>
      <c r="U1989" s="248" t="s">
        <v>59</v>
      </c>
      <c r="V1989" s="248" t="s">
        <v>486</v>
      </c>
      <c r="W1989" s="248" t="str">
        <f t="shared" si="98"/>
        <v>Nawabganj Bholahat</v>
      </c>
      <c r="X1989" s="366"/>
      <c r="Y1989" s="366"/>
      <c r="Z1989" s="366"/>
      <c r="AA1989" s="366"/>
      <c r="AB1989" s="366"/>
      <c r="AC1989" s="366"/>
      <c r="AD1989" s="366"/>
      <c r="AE1989" s="366"/>
      <c r="AF1989" s="366"/>
      <c r="AG1989" s="366"/>
      <c r="AH1989" s="366"/>
      <c r="AI1989" s="366"/>
      <c r="AJ1989" s="366"/>
      <c r="AK1989" s="366"/>
      <c r="AL1989" s="366"/>
      <c r="AO1989" s="248" t="s">
        <v>59</v>
      </c>
      <c r="AP1989" s="248" t="s">
        <v>486</v>
      </c>
      <c r="AQ1989" s="248" t="str">
        <f t="shared" si="94"/>
        <v>Nawabganj Bholahat</v>
      </c>
      <c r="AR1989" s="392"/>
      <c r="AS1989" s="392"/>
      <c r="AT1989" s="392"/>
      <c r="AU1989" s="392"/>
      <c r="AV1989" s="392"/>
      <c r="AW1989" s="392"/>
      <c r="AX1989" s="392"/>
      <c r="AY1989" s="392"/>
      <c r="AZ1989" s="392"/>
      <c r="BA1989" s="392"/>
      <c r="BB1989" s="392"/>
      <c r="BC1989" s="392"/>
      <c r="BD1989" s="392"/>
      <c r="BE1989" s="392"/>
      <c r="BF1989" s="392"/>
      <c r="BH1989" s="248" t="s">
        <v>59</v>
      </c>
      <c r="BI1989" s="248" t="s">
        <v>486</v>
      </c>
      <c r="BJ1989" s="248" t="str">
        <f t="shared" si="95"/>
        <v>Nawabganj Bholahat</v>
      </c>
      <c r="BK1989" s="392"/>
      <c r="BL1989" s="392"/>
      <c r="BM1989" s="392"/>
      <c r="BN1989" s="392"/>
      <c r="BO1989" s="392"/>
      <c r="BP1989" s="392"/>
      <c r="BQ1989" s="392"/>
      <c r="BR1989" s="392"/>
      <c r="BS1989" s="392"/>
      <c r="BT1989" s="392"/>
      <c r="BU1989" s="392"/>
      <c r="BV1989" s="392"/>
      <c r="BW1989" s="392"/>
      <c r="BX1989" s="392"/>
      <c r="BY1989" s="392"/>
      <c r="CA1989" s="248" t="s">
        <v>59</v>
      </c>
      <c r="CB1989" s="248" t="s">
        <v>486</v>
      </c>
      <c r="CC1989" s="248" t="str">
        <f t="shared" si="81"/>
        <v>Nawabganj Bholahat</v>
      </c>
      <c r="CD1989" s="395"/>
      <c r="CE1989" s="395"/>
      <c r="CF1989" s="395"/>
      <c r="CG1989" s="395"/>
      <c r="CH1989" s="395"/>
      <c r="CI1989" s="395"/>
      <c r="CJ1989" s="395"/>
      <c r="CK1989" s="395"/>
      <c r="CN1989" s="248" t="s">
        <v>59</v>
      </c>
      <c r="CO1989" s="248" t="s">
        <v>486</v>
      </c>
      <c r="CP1989" s="248" t="str">
        <f t="shared" si="96"/>
        <v>Nawabganj Bholahat</v>
      </c>
      <c r="CQ1989" s="395"/>
      <c r="CR1989" s="395"/>
      <c r="CS1989" s="395"/>
      <c r="CT1989" s="395"/>
      <c r="CU1989" s="395"/>
      <c r="CV1989" s="395"/>
      <c r="CW1989" s="395"/>
      <c r="CX1989" s="395"/>
      <c r="CZ1989" s="248" t="s">
        <v>59</v>
      </c>
      <c r="DA1989" s="248" t="s">
        <v>486</v>
      </c>
      <c r="DB1989" s="248" t="str">
        <f t="shared" si="84"/>
        <v>Nawabganj Bholahat</v>
      </c>
      <c r="DC1989" s="365"/>
      <c r="DD1989"/>
      <c r="DE1989" s="248" t="s">
        <v>59</v>
      </c>
      <c r="DF1989" s="248" t="s">
        <v>486</v>
      </c>
      <c r="DG1989" s="248" t="str">
        <f t="shared" si="85"/>
        <v>Nawabganj Bholahat</v>
      </c>
      <c r="DH1989" s="365"/>
      <c r="DI1989"/>
      <c r="DJ1989" s="248" t="s">
        <v>59</v>
      </c>
      <c r="DK1989" s="248" t="s">
        <v>486</v>
      </c>
      <c r="DL1989" s="248" t="str">
        <f t="shared" si="92"/>
        <v>Nawabganj Bholahat</v>
      </c>
      <c r="DM1989" s="365"/>
      <c r="DN1989"/>
      <c r="DO1989" s="248" t="s">
        <v>59</v>
      </c>
      <c r="DP1989" s="248" t="s">
        <v>486</v>
      </c>
      <c r="DQ1989" s="248" t="str">
        <f t="shared" si="93"/>
        <v>Nawabganj Bholahat</v>
      </c>
      <c r="DR1989" s="365"/>
    </row>
    <row r="1990" spans="1:122" ht="15" hidden="1" x14ac:dyDescent="0.25">
      <c r="A1990" s="248" t="s">
        <v>59</v>
      </c>
      <c r="B1990" s="248" t="s">
        <v>487</v>
      </c>
      <c r="C1990" s="248" t="str">
        <f t="shared" si="97"/>
        <v>Nawabganj Gomastapur</v>
      </c>
      <c r="D1990" s="366"/>
      <c r="E1990" s="366"/>
      <c r="F1990" s="366"/>
      <c r="G1990" s="366"/>
      <c r="H1990" s="366"/>
      <c r="I1990" s="366"/>
      <c r="J1990" s="366"/>
      <c r="K1990" s="366"/>
      <c r="L1990" s="366"/>
      <c r="M1990" s="366"/>
      <c r="N1990" s="366"/>
      <c r="O1990" s="366"/>
      <c r="P1990" s="366"/>
      <c r="Q1990" s="366"/>
      <c r="R1990" s="366"/>
      <c r="S1990" s="250"/>
      <c r="T1990" s="250"/>
      <c r="U1990" s="248" t="s">
        <v>59</v>
      </c>
      <c r="V1990" s="248" t="s">
        <v>487</v>
      </c>
      <c r="W1990" s="248" t="str">
        <f t="shared" si="98"/>
        <v>Nawabganj Gomastapur</v>
      </c>
      <c r="X1990" s="366"/>
      <c r="Y1990" s="366"/>
      <c r="Z1990" s="366"/>
      <c r="AA1990" s="366"/>
      <c r="AB1990" s="366"/>
      <c r="AC1990" s="366"/>
      <c r="AD1990" s="366"/>
      <c r="AE1990" s="366"/>
      <c r="AF1990" s="366"/>
      <c r="AG1990" s="366"/>
      <c r="AH1990" s="366"/>
      <c r="AI1990" s="366"/>
      <c r="AJ1990" s="366"/>
      <c r="AK1990" s="366"/>
      <c r="AL1990" s="366"/>
      <c r="AO1990" s="248" t="s">
        <v>59</v>
      </c>
      <c r="AP1990" s="248" t="s">
        <v>487</v>
      </c>
      <c r="AQ1990" s="248" t="str">
        <f t="shared" si="94"/>
        <v>Nawabganj Gomastapur</v>
      </c>
      <c r="AR1990" s="392"/>
      <c r="AS1990" s="392"/>
      <c r="AT1990" s="392"/>
      <c r="AU1990" s="392"/>
      <c r="AV1990" s="392"/>
      <c r="AW1990" s="392"/>
      <c r="AX1990" s="392"/>
      <c r="AY1990" s="392"/>
      <c r="AZ1990" s="392"/>
      <c r="BA1990" s="392"/>
      <c r="BB1990" s="392"/>
      <c r="BC1990" s="392"/>
      <c r="BD1990" s="392"/>
      <c r="BE1990" s="392"/>
      <c r="BF1990" s="392"/>
      <c r="BH1990" s="248" t="s">
        <v>59</v>
      </c>
      <c r="BI1990" s="248" t="s">
        <v>487</v>
      </c>
      <c r="BJ1990" s="248" t="str">
        <f t="shared" si="95"/>
        <v>Nawabganj Gomastapur</v>
      </c>
      <c r="BK1990" s="392"/>
      <c r="BL1990" s="392"/>
      <c r="BM1990" s="392"/>
      <c r="BN1990" s="392"/>
      <c r="BO1990" s="392"/>
      <c r="BP1990" s="392"/>
      <c r="BQ1990" s="392"/>
      <c r="BR1990" s="392"/>
      <c r="BS1990" s="392"/>
      <c r="BT1990" s="392"/>
      <c r="BU1990" s="392"/>
      <c r="BV1990" s="392"/>
      <c r="BW1990" s="392"/>
      <c r="BX1990" s="392"/>
      <c r="BY1990" s="392"/>
      <c r="CA1990" s="248" t="s">
        <v>59</v>
      </c>
      <c r="CB1990" s="248" t="s">
        <v>487</v>
      </c>
      <c r="CC1990" s="248" t="str">
        <f t="shared" si="81"/>
        <v>Nawabganj Gomastapur</v>
      </c>
      <c r="CD1990" s="395"/>
      <c r="CE1990" s="395"/>
      <c r="CF1990" s="395"/>
      <c r="CG1990" s="395"/>
      <c r="CH1990" s="395"/>
      <c r="CI1990" s="395"/>
      <c r="CJ1990" s="395"/>
      <c r="CK1990" s="395"/>
      <c r="CN1990" s="248" t="s">
        <v>59</v>
      </c>
      <c r="CO1990" s="248" t="s">
        <v>487</v>
      </c>
      <c r="CP1990" s="248" t="str">
        <f t="shared" si="96"/>
        <v>Nawabganj Gomastapur</v>
      </c>
      <c r="CQ1990" s="395"/>
      <c r="CR1990" s="395"/>
      <c r="CS1990" s="395"/>
      <c r="CT1990" s="395"/>
      <c r="CU1990" s="395"/>
      <c r="CV1990" s="395"/>
      <c r="CW1990" s="395"/>
      <c r="CX1990" s="395"/>
      <c r="CZ1990" s="248" t="s">
        <v>59</v>
      </c>
      <c r="DA1990" s="248" t="s">
        <v>487</v>
      </c>
      <c r="DB1990" s="248" t="str">
        <f t="shared" si="84"/>
        <v>Nawabganj Gomastapur</v>
      </c>
      <c r="DC1990" s="365"/>
      <c r="DD1990"/>
      <c r="DE1990" s="248" t="s">
        <v>59</v>
      </c>
      <c r="DF1990" s="248" t="s">
        <v>487</v>
      </c>
      <c r="DG1990" s="248" t="str">
        <f t="shared" si="85"/>
        <v>Nawabganj Gomastapur</v>
      </c>
      <c r="DH1990" s="365"/>
      <c r="DI1990"/>
      <c r="DJ1990" s="248" t="s">
        <v>59</v>
      </c>
      <c r="DK1990" s="248" t="s">
        <v>487</v>
      </c>
      <c r="DL1990" s="248" t="str">
        <f t="shared" si="92"/>
        <v>Nawabganj Gomastapur</v>
      </c>
      <c r="DM1990" s="365"/>
      <c r="DN1990"/>
      <c r="DO1990" s="248" t="s">
        <v>59</v>
      </c>
      <c r="DP1990" s="248" t="s">
        <v>487</v>
      </c>
      <c r="DQ1990" s="248" t="str">
        <f t="shared" si="93"/>
        <v>Nawabganj Gomastapur</v>
      </c>
      <c r="DR1990" s="365"/>
    </row>
    <row r="1991" spans="1:122" ht="15" hidden="1" x14ac:dyDescent="0.25">
      <c r="A1991" s="248" t="s">
        <v>59</v>
      </c>
      <c r="B1991" s="248" t="s">
        <v>488</v>
      </c>
      <c r="C1991" s="248" t="str">
        <f t="shared" si="97"/>
        <v>Nawabganj Nachole</v>
      </c>
      <c r="D1991" s="366"/>
      <c r="E1991" s="366"/>
      <c r="F1991" s="366"/>
      <c r="G1991" s="366"/>
      <c r="H1991" s="366"/>
      <c r="I1991" s="366"/>
      <c r="J1991" s="366"/>
      <c r="K1991" s="366"/>
      <c r="L1991" s="366"/>
      <c r="M1991" s="366"/>
      <c r="N1991" s="366"/>
      <c r="O1991" s="366"/>
      <c r="P1991" s="366"/>
      <c r="Q1991" s="366"/>
      <c r="R1991" s="366"/>
      <c r="S1991" s="250"/>
      <c r="T1991" s="250"/>
      <c r="U1991" s="248" t="s">
        <v>59</v>
      </c>
      <c r="V1991" s="248" t="s">
        <v>488</v>
      </c>
      <c r="W1991" s="248" t="str">
        <f t="shared" si="98"/>
        <v>Nawabganj Nachole</v>
      </c>
      <c r="X1991" s="366"/>
      <c r="Y1991" s="366"/>
      <c r="Z1991" s="366"/>
      <c r="AA1991" s="366"/>
      <c r="AB1991" s="366"/>
      <c r="AC1991" s="366"/>
      <c r="AD1991" s="366"/>
      <c r="AE1991" s="366"/>
      <c r="AF1991" s="366"/>
      <c r="AG1991" s="366"/>
      <c r="AH1991" s="366"/>
      <c r="AI1991" s="366"/>
      <c r="AJ1991" s="366"/>
      <c r="AK1991" s="366"/>
      <c r="AL1991" s="366"/>
      <c r="AO1991" s="248" t="s">
        <v>59</v>
      </c>
      <c r="AP1991" s="248" t="s">
        <v>488</v>
      </c>
      <c r="AQ1991" s="248" t="str">
        <f t="shared" si="94"/>
        <v>Nawabganj Nachole</v>
      </c>
      <c r="AR1991" s="392"/>
      <c r="AS1991" s="392"/>
      <c r="AT1991" s="392"/>
      <c r="AU1991" s="392"/>
      <c r="AV1991" s="392"/>
      <c r="AW1991" s="392"/>
      <c r="AX1991" s="392"/>
      <c r="AY1991" s="392"/>
      <c r="AZ1991" s="392"/>
      <c r="BA1991" s="392"/>
      <c r="BB1991" s="392"/>
      <c r="BC1991" s="392"/>
      <c r="BD1991" s="392"/>
      <c r="BE1991" s="392"/>
      <c r="BF1991" s="392"/>
      <c r="BH1991" s="248" t="s">
        <v>59</v>
      </c>
      <c r="BI1991" s="248" t="s">
        <v>488</v>
      </c>
      <c r="BJ1991" s="248" t="str">
        <f t="shared" si="95"/>
        <v>Nawabganj Nachole</v>
      </c>
      <c r="BK1991" s="392"/>
      <c r="BL1991" s="392"/>
      <c r="BM1991" s="392"/>
      <c r="BN1991" s="392"/>
      <c r="BO1991" s="392"/>
      <c r="BP1991" s="392"/>
      <c r="BQ1991" s="392"/>
      <c r="BR1991" s="392"/>
      <c r="BS1991" s="392"/>
      <c r="BT1991" s="392"/>
      <c r="BU1991" s="392"/>
      <c r="BV1991" s="392"/>
      <c r="BW1991" s="392"/>
      <c r="BX1991" s="392"/>
      <c r="BY1991" s="392"/>
      <c r="CA1991" s="248" t="s">
        <v>59</v>
      </c>
      <c r="CB1991" s="248" t="s">
        <v>488</v>
      </c>
      <c r="CC1991" s="248" t="str">
        <f t="shared" si="81"/>
        <v>Nawabganj Nachole</v>
      </c>
      <c r="CD1991" s="395"/>
      <c r="CE1991" s="395"/>
      <c r="CF1991" s="395"/>
      <c r="CG1991" s="395"/>
      <c r="CH1991" s="395"/>
      <c r="CI1991" s="395"/>
      <c r="CJ1991" s="395"/>
      <c r="CK1991" s="395"/>
      <c r="CN1991" s="248" t="s">
        <v>59</v>
      </c>
      <c r="CO1991" s="248" t="s">
        <v>488</v>
      </c>
      <c r="CP1991" s="248" t="str">
        <f t="shared" si="96"/>
        <v>Nawabganj Nachole</v>
      </c>
      <c r="CQ1991" s="395"/>
      <c r="CR1991" s="395"/>
      <c r="CS1991" s="395"/>
      <c r="CT1991" s="395"/>
      <c r="CU1991" s="395"/>
      <c r="CV1991" s="395"/>
      <c r="CW1991" s="395"/>
      <c r="CX1991" s="395"/>
      <c r="CZ1991" s="248" t="s">
        <v>59</v>
      </c>
      <c r="DA1991" s="248" t="s">
        <v>488</v>
      </c>
      <c r="DB1991" s="248" t="str">
        <f t="shared" si="84"/>
        <v>Nawabganj Nachole</v>
      </c>
      <c r="DC1991" s="365"/>
      <c r="DD1991"/>
      <c r="DE1991" s="248" t="s">
        <v>59</v>
      </c>
      <c r="DF1991" s="248" t="s">
        <v>488</v>
      </c>
      <c r="DG1991" s="248" t="str">
        <f t="shared" si="85"/>
        <v>Nawabganj Nachole</v>
      </c>
      <c r="DH1991" s="365"/>
      <c r="DI1991"/>
      <c r="DJ1991" s="248" t="s">
        <v>59</v>
      </c>
      <c r="DK1991" s="248" t="s">
        <v>488</v>
      </c>
      <c r="DL1991" s="248" t="str">
        <f t="shared" si="92"/>
        <v>Nawabganj Nachole</v>
      </c>
      <c r="DM1991" s="365"/>
      <c r="DN1991"/>
      <c r="DO1991" s="248" t="s">
        <v>59</v>
      </c>
      <c r="DP1991" s="248" t="s">
        <v>488</v>
      </c>
      <c r="DQ1991" s="248" t="str">
        <f t="shared" si="93"/>
        <v>Nawabganj Nachole</v>
      </c>
      <c r="DR1991" s="365"/>
    </row>
    <row r="1992" spans="1:122" ht="15" hidden="1" x14ac:dyDescent="0.25">
      <c r="A1992" s="248" t="s">
        <v>59</v>
      </c>
      <c r="B1992" s="227" t="s">
        <v>489</v>
      </c>
      <c r="C1992" s="248" t="str">
        <f t="shared" si="97"/>
        <v>Nawabganj Nawabganj Sadar</v>
      </c>
      <c r="D1992" s="366"/>
      <c r="E1992" s="366"/>
      <c r="F1992" s="366"/>
      <c r="G1992" s="366"/>
      <c r="H1992" s="366"/>
      <c r="I1992" s="366"/>
      <c r="J1992" s="366"/>
      <c r="K1992" s="366"/>
      <c r="L1992" s="366"/>
      <c r="M1992" s="366"/>
      <c r="N1992" s="366"/>
      <c r="O1992" s="366"/>
      <c r="P1992" s="366"/>
      <c r="Q1992" s="366"/>
      <c r="R1992" s="366"/>
      <c r="S1992" s="250"/>
      <c r="T1992" s="250"/>
      <c r="U1992" s="248" t="s">
        <v>59</v>
      </c>
      <c r="V1992" s="227" t="s">
        <v>489</v>
      </c>
      <c r="W1992" s="248" t="str">
        <f t="shared" si="98"/>
        <v>Nawabganj Nawabganj Sadar</v>
      </c>
      <c r="X1992" s="366"/>
      <c r="Y1992" s="366"/>
      <c r="Z1992" s="366"/>
      <c r="AA1992" s="366"/>
      <c r="AB1992" s="366"/>
      <c r="AC1992" s="366"/>
      <c r="AD1992" s="366"/>
      <c r="AE1992" s="366"/>
      <c r="AF1992" s="366"/>
      <c r="AG1992" s="366"/>
      <c r="AH1992" s="366"/>
      <c r="AI1992" s="366"/>
      <c r="AJ1992" s="366"/>
      <c r="AK1992" s="366"/>
      <c r="AL1992" s="366"/>
      <c r="AO1992" s="248" t="s">
        <v>59</v>
      </c>
      <c r="AP1992" s="227" t="s">
        <v>489</v>
      </c>
      <c r="AQ1992" s="248" t="str">
        <f t="shared" si="94"/>
        <v>Nawabganj Nawabganj Sadar</v>
      </c>
      <c r="AR1992" s="392"/>
      <c r="AS1992" s="392"/>
      <c r="AT1992" s="392"/>
      <c r="AU1992" s="392"/>
      <c r="AV1992" s="392"/>
      <c r="AW1992" s="392"/>
      <c r="AX1992" s="392"/>
      <c r="AY1992" s="392"/>
      <c r="AZ1992" s="392"/>
      <c r="BA1992" s="392"/>
      <c r="BB1992" s="392"/>
      <c r="BC1992" s="392"/>
      <c r="BD1992" s="392"/>
      <c r="BE1992" s="392"/>
      <c r="BF1992" s="392"/>
      <c r="BH1992" s="248" t="s">
        <v>59</v>
      </c>
      <c r="BI1992" s="227" t="s">
        <v>489</v>
      </c>
      <c r="BJ1992" s="248" t="str">
        <f t="shared" si="95"/>
        <v>Nawabganj Nawabganj Sadar</v>
      </c>
      <c r="BK1992" s="392"/>
      <c r="BL1992" s="392"/>
      <c r="BM1992" s="392"/>
      <c r="BN1992" s="392"/>
      <c r="BO1992" s="392"/>
      <c r="BP1992" s="392"/>
      <c r="BQ1992" s="392"/>
      <c r="BR1992" s="392"/>
      <c r="BS1992" s="392"/>
      <c r="BT1992" s="392"/>
      <c r="BU1992" s="392"/>
      <c r="BV1992" s="392"/>
      <c r="BW1992" s="392"/>
      <c r="BX1992" s="392"/>
      <c r="BY1992" s="392"/>
      <c r="CA1992" s="248" t="s">
        <v>59</v>
      </c>
      <c r="CB1992" s="227" t="s">
        <v>489</v>
      </c>
      <c r="CC1992" s="248" t="str">
        <f t="shared" si="81"/>
        <v>Nawabganj Nawabganj Sadar</v>
      </c>
      <c r="CD1992" s="395"/>
      <c r="CE1992" s="395"/>
      <c r="CF1992" s="395"/>
      <c r="CG1992" s="395"/>
      <c r="CH1992" s="395"/>
      <c r="CI1992" s="395"/>
      <c r="CJ1992" s="395"/>
      <c r="CK1992" s="395"/>
      <c r="CN1992" s="248" t="s">
        <v>59</v>
      </c>
      <c r="CO1992" s="227" t="s">
        <v>489</v>
      </c>
      <c r="CP1992" s="248" t="str">
        <f t="shared" si="96"/>
        <v>Nawabganj Nawabganj Sadar</v>
      </c>
      <c r="CQ1992" s="395"/>
      <c r="CR1992" s="395"/>
      <c r="CS1992" s="395"/>
      <c r="CT1992" s="395"/>
      <c r="CU1992" s="395"/>
      <c r="CV1992" s="395"/>
      <c r="CW1992" s="395"/>
      <c r="CX1992" s="395"/>
      <c r="CZ1992" s="248" t="s">
        <v>59</v>
      </c>
      <c r="DA1992" s="227" t="s">
        <v>489</v>
      </c>
      <c r="DB1992" s="248" t="str">
        <f t="shared" si="84"/>
        <v>Nawabganj Nawabganj Sadar</v>
      </c>
      <c r="DC1992" s="365"/>
      <c r="DD1992"/>
      <c r="DE1992" s="248" t="s">
        <v>59</v>
      </c>
      <c r="DF1992" s="227" t="s">
        <v>489</v>
      </c>
      <c r="DG1992" s="248" t="str">
        <f t="shared" si="85"/>
        <v>Nawabganj Nawabganj Sadar</v>
      </c>
      <c r="DH1992" s="365"/>
      <c r="DI1992"/>
      <c r="DJ1992" s="248" t="s">
        <v>59</v>
      </c>
      <c r="DK1992" s="227" t="s">
        <v>489</v>
      </c>
      <c r="DL1992" s="248" t="str">
        <f t="shared" si="92"/>
        <v>Nawabganj Nawabganj Sadar</v>
      </c>
      <c r="DM1992" s="365"/>
      <c r="DN1992"/>
      <c r="DO1992" s="248" t="s">
        <v>59</v>
      </c>
      <c r="DP1992" s="227" t="s">
        <v>489</v>
      </c>
      <c r="DQ1992" s="248" t="str">
        <f t="shared" si="93"/>
        <v>Nawabganj Nawabganj Sadar</v>
      </c>
      <c r="DR1992" s="365"/>
    </row>
    <row r="1993" spans="1:122" ht="15" hidden="1" x14ac:dyDescent="0.25">
      <c r="A1993" s="248" t="s">
        <v>59</v>
      </c>
      <c r="B1993" s="227" t="s">
        <v>490</v>
      </c>
      <c r="C1993" s="248" t="str">
        <f t="shared" si="97"/>
        <v>Nawabganj Nawabganj Sadar 2nd Lab</v>
      </c>
      <c r="D1993" s="366"/>
      <c r="E1993" s="366"/>
      <c r="F1993" s="366"/>
      <c r="G1993" s="366"/>
      <c r="H1993" s="366"/>
      <c r="I1993" s="366"/>
      <c r="J1993" s="366"/>
      <c r="K1993" s="366"/>
      <c r="L1993" s="366"/>
      <c r="M1993" s="366"/>
      <c r="N1993" s="366"/>
      <c r="O1993" s="366"/>
      <c r="P1993" s="366"/>
      <c r="Q1993" s="366"/>
      <c r="R1993" s="366"/>
      <c r="S1993" s="250"/>
      <c r="T1993" s="250"/>
      <c r="U1993" s="248" t="s">
        <v>59</v>
      </c>
      <c r="V1993" s="227" t="s">
        <v>490</v>
      </c>
      <c r="W1993" s="248" t="str">
        <f t="shared" si="98"/>
        <v>Nawabganj Nawabganj Sadar 2nd Lab</v>
      </c>
      <c r="X1993" s="366"/>
      <c r="Y1993" s="366"/>
      <c r="Z1993" s="366"/>
      <c r="AA1993" s="366"/>
      <c r="AB1993" s="366"/>
      <c r="AC1993" s="366"/>
      <c r="AD1993" s="366"/>
      <c r="AE1993" s="366"/>
      <c r="AF1993" s="366"/>
      <c r="AG1993" s="366"/>
      <c r="AH1993" s="366"/>
      <c r="AI1993" s="366"/>
      <c r="AJ1993" s="366"/>
      <c r="AK1993" s="366"/>
      <c r="AL1993" s="366"/>
      <c r="AO1993" s="248" t="s">
        <v>59</v>
      </c>
      <c r="AP1993" s="227" t="s">
        <v>490</v>
      </c>
      <c r="AQ1993" s="248" t="str">
        <f t="shared" si="94"/>
        <v>Nawabganj Nawabganj Sadar 2nd Lab</v>
      </c>
      <c r="AR1993" s="392"/>
      <c r="AS1993" s="392"/>
      <c r="AT1993" s="392"/>
      <c r="AU1993" s="392"/>
      <c r="AV1993" s="392"/>
      <c r="AW1993" s="392"/>
      <c r="AX1993" s="392"/>
      <c r="AY1993" s="392"/>
      <c r="AZ1993" s="392"/>
      <c r="BA1993" s="392"/>
      <c r="BB1993" s="392"/>
      <c r="BC1993" s="392"/>
      <c r="BD1993" s="392"/>
      <c r="BE1993" s="392"/>
      <c r="BF1993" s="392"/>
      <c r="BH1993" s="248" t="s">
        <v>59</v>
      </c>
      <c r="BI1993" s="227" t="s">
        <v>490</v>
      </c>
      <c r="BJ1993" s="248" t="str">
        <f t="shared" si="95"/>
        <v>Nawabganj Nawabganj Sadar 2nd Lab</v>
      </c>
      <c r="BK1993" s="392"/>
      <c r="BL1993" s="392"/>
      <c r="BM1993" s="392"/>
      <c r="BN1993" s="392"/>
      <c r="BO1993" s="392"/>
      <c r="BP1993" s="392"/>
      <c r="BQ1993" s="392"/>
      <c r="BR1993" s="392"/>
      <c r="BS1993" s="392"/>
      <c r="BT1993" s="392"/>
      <c r="BU1993" s="392"/>
      <c r="BV1993" s="392"/>
      <c r="BW1993" s="392"/>
      <c r="BX1993" s="392"/>
      <c r="BY1993" s="392"/>
      <c r="CA1993" s="248" t="s">
        <v>59</v>
      </c>
      <c r="CB1993" s="227" t="s">
        <v>490</v>
      </c>
      <c r="CC1993" s="248" t="str">
        <f t="shared" si="81"/>
        <v>Nawabganj Nawabganj Sadar 2nd Lab</v>
      </c>
      <c r="CD1993" s="395"/>
      <c r="CE1993" s="395"/>
      <c r="CF1993" s="395"/>
      <c r="CG1993" s="395"/>
      <c r="CH1993" s="395"/>
      <c r="CI1993" s="395"/>
      <c r="CJ1993" s="395"/>
      <c r="CK1993" s="395"/>
      <c r="CN1993" s="248" t="s">
        <v>59</v>
      </c>
      <c r="CO1993" s="227" t="s">
        <v>490</v>
      </c>
      <c r="CP1993" s="248" t="str">
        <f t="shared" si="96"/>
        <v>Nawabganj Nawabganj Sadar 2nd Lab</v>
      </c>
      <c r="CQ1993" s="395"/>
      <c r="CR1993" s="395"/>
      <c r="CS1993" s="395"/>
      <c r="CT1993" s="395"/>
      <c r="CU1993" s="395"/>
      <c r="CV1993" s="395"/>
      <c r="CW1993" s="395"/>
      <c r="CX1993" s="395"/>
      <c r="CZ1993" s="248" t="s">
        <v>59</v>
      </c>
      <c r="DA1993" s="227" t="s">
        <v>490</v>
      </c>
      <c r="DB1993" s="248" t="str">
        <f t="shared" si="84"/>
        <v>Nawabganj Nawabganj Sadar 2nd Lab</v>
      </c>
      <c r="DC1993" s="365"/>
      <c r="DD1993"/>
      <c r="DE1993" s="248" t="s">
        <v>59</v>
      </c>
      <c r="DF1993" s="227" t="s">
        <v>490</v>
      </c>
      <c r="DG1993" s="248" t="str">
        <f t="shared" si="85"/>
        <v>Nawabganj Nawabganj Sadar 2nd Lab</v>
      </c>
      <c r="DH1993" s="365"/>
      <c r="DI1993"/>
      <c r="DJ1993" s="248" t="s">
        <v>59</v>
      </c>
      <c r="DK1993" s="227" t="s">
        <v>490</v>
      </c>
      <c r="DL1993" s="248" t="str">
        <f t="shared" si="92"/>
        <v>Nawabganj Nawabganj Sadar 2nd Lab</v>
      </c>
      <c r="DM1993" s="365"/>
      <c r="DN1993"/>
      <c r="DO1993" s="248" t="s">
        <v>59</v>
      </c>
      <c r="DP1993" s="227" t="s">
        <v>490</v>
      </c>
      <c r="DQ1993" s="248" t="str">
        <f t="shared" si="93"/>
        <v>Nawabganj Nawabganj Sadar 2nd Lab</v>
      </c>
      <c r="DR1993" s="365"/>
    </row>
    <row r="1994" spans="1:122" ht="15" hidden="1" x14ac:dyDescent="0.25">
      <c r="A1994" s="248" t="s">
        <v>59</v>
      </c>
      <c r="B1994" s="248" t="s">
        <v>491</v>
      </c>
      <c r="C1994" s="248" t="str">
        <f t="shared" si="97"/>
        <v>Nawabganj Shibganj</v>
      </c>
      <c r="D1994" s="366"/>
      <c r="E1994" s="366"/>
      <c r="F1994" s="366"/>
      <c r="G1994" s="366"/>
      <c r="H1994" s="366"/>
      <c r="I1994" s="366"/>
      <c r="J1994" s="366"/>
      <c r="K1994" s="366"/>
      <c r="L1994" s="366"/>
      <c r="M1994" s="366"/>
      <c r="N1994" s="366"/>
      <c r="O1994" s="366"/>
      <c r="P1994" s="366"/>
      <c r="Q1994" s="366"/>
      <c r="R1994" s="366"/>
      <c r="S1994" s="250"/>
      <c r="T1994" s="250"/>
      <c r="U1994" s="248" t="s">
        <v>59</v>
      </c>
      <c r="V1994" s="248" t="s">
        <v>491</v>
      </c>
      <c r="W1994" s="248" t="str">
        <f t="shared" si="98"/>
        <v>Nawabganj Shibganj</v>
      </c>
      <c r="X1994" s="366"/>
      <c r="Y1994" s="366"/>
      <c r="Z1994" s="366"/>
      <c r="AA1994" s="366"/>
      <c r="AB1994" s="366"/>
      <c r="AC1994" s="366"/>
      <c r="AD1994" s="366"/>
      <c r="AE1994" s="366"/>
      <c r="AF1994" s="366"/>
      <c r="AG1994" s="366"/>
      <c r="AH1994" s="366"/>
      <c r="AI1994" s="366"/>
      <c r="AJ1994" s="366"/>
      <c r="AK1994" s="366"/>
      <c r="AL1994" s="366"/>
      <c r="AO1994" s="248" t="s">
        <v>59</v>
      </c>
      <c r="AP1994" s="248" t="s">
        <v>491</v>
      </c>
      <c r="AQ1994" s="248" t="str">
        <f t="shared" si="94"/>
        <v>Nawabganj Shibganj</v>
      </c>
      <c r="AR1994" s="392"/>
      <c r="AS1994" s="392"/>
      <c r="AT1994" s="392"/>
      <c r="AU1994" s="392"/>
      <c r="AV1994" s="392"/>
      <c r="AW1994" s="392"/>
      <c r="AX1994" s="392"/>
      <c r="AY1994" s="392"/>
      <c r="AZ1994" s="392"/>
      <c r="BA1994" s="392"/>
      <c r="BB1994" s="392"/>
      <c r="BC1994" s="392"/>
      <c r="BD1994" s="392"/>
      <c r="BE1994" s="392"/>
      <c r="BF1994" s="392"/>
      <c r="BH1994" s="248" t="s">
        <v>59</v>
      </c>
      <c r="BI1994" s="248" t="s">
        <v>491</v>
      </c>
      <c r="BJ1994" s="248" t="str">
        <f t="shared" si="95"/>
        <v>Nawabganj Shibganj</v>
      </c>
      <c r="BK1994" s="392"/>
      <c r="BL1994" s="392"/>
      <c r="BM1994" s="392"/>
      <c r="BN1994" s="392"/>
      <c r="BO1994" s="392"/>
      <c r="BP1994" s="392"/>
      <c r="BQ1994" s="392"/>
      <c r="BR1994" s="392"/>
      <c r="BS1994" s="392"/>
      <c r="BT1994" s="392"/>
      <c r="BU1994" s="392"/>
      <c r="BV1994" s="392"/>
      <c r="BW1994" s="392"/>
      <c r="BX1994" s="392"/>
      <c r="BY1994" s="392"/>
      <c r="CA1994" s="248" t="s">
        <v>59</v>
      </c>
      <c r="CB1994" s="248" t="s">
        <v>491</v>
      </c>
      <c r="CC1994" s="248" t="str">
        <f t="shared" ref="CC1994:CC2057" si="99">CA1994&amp;" "&amp;CB1994</f>
        <v>Nawabganj Shibganj</v>
      </c>
      <c r="CD1994" s="395"/>
      <c r="CE1994" s="395"/>
      <c r="CF1994" s="395"/>
      <c r="CG1994" s="395"/>
      <c r="CH1994" s="395"/>
      <c r="CI1994" s="395"/>
      <c r="CJ1994" s="395"/>
      <c r="CK1994" s="395"/>
      <c r="CN1994" s="248" t="s">
        <v>59</v>
      </c>
      <c r="CO1994" s="248" t="s">
        <v>491</v>
      </c>
      <c r="CP1994" s="248" t="str">
        <f t="shared" si="96"/>
        <v>Nawabganj Shibganj</v>
      </c>
      <c r="CQ1994" s="395"/>
      <c r="CR1994" s="395"/>
      <c r="CS1994" s="395"/>
      <c r="CT1994" s="395"/>
      <c r="CU1994" s="395"/>
      <c r="CV1994" s="395"/>
      <c r="CW1994" s="395"/>
      <c r="CX1994" s="395"/>
      <c r="CZ1994" s="248" t="s">
        <v>59</v>
      </c>
      <c r="DA1994" s="248" t="s">
        <v>491</v>
      </c>
      <c r="DB1994" s="248" t="str">
        <f t="shared" si="84"/>
        <v>Nawabganj Shibganj</v>
      </c>
      <c r="DC1994" s="365"/>
      <c r="DD1994"/>
      <c r="DE1994" s="248" t="s">
        <v>59</v>
      </c>
      <c r="DF1994" s="248" t="s">
        <v>491</v>
      </c>
      <c r="DG1994" s="248" t="str">
        <f t="shared" si="85"/>
        <v>Nawabganj Shibganj</v>
      </c>
      <c r="DH1994" s="365"/>
      <c r="DI1994"/>
      <c r="DJ1994" s="248" t="s">
        <v>59</v>
      </c>
      <c r="DK1994" s="248" t="s">
        <v>491</v>
      </c>
      <c r="DL1994" s="248" t="str">
        <f t="shared" si="92"/>
        <v>Nawabganj Shibganj</v>
      </c>
      <c r="DM1994" s="365"/>
      <c r="DN1994"/>
      <c r="DO1994" s="248" t="s">
        <v>59</v>
      </c>
      <c r="DP1994" s="248" t="s">
        <v>491</v>
      </c>
      <c r="DQ1994" s="248" t="str">
        <f t="shared" si="93"/>
        <v>Nawabganj Shibganj</v>
      </c>
      <c r="DR1994" s="365"/>
    </row>
    <row r="1995" spans="1:122" ht="15" hidden="1" x14ac:dyDescent="0.25">
      <c r="A1995" s="248" t="s">
        <v>59</v>
      </c>
      <c r="B1995" s="248" t="s">
        <v>492</v>
      </c>
      <c r="C1995" s="248" t="str">
        <f t="shared" si="97"/>
        <v>Nawabganj Shibganj 2nd Lab</v>
      </c>
      <c r="D1995" s="366"/>
      <c r="E1995" s="366"/>
      <c r="F1995" s="366"/>
      <c r="G1995" s="366"/>
      <c r="H1995" s="366"/>
      <c r="I1995" s="366"/>
      <c r="J1995" s="366"/>
      <c r="K1995" s="366"/>
      <c r="L1995" s="366"/>
      <c r="M1995" s="366"/>
      <c r="N1995" s="366"/>
      <c r="O1995" s="366"/>
      <c r="P1995" s="366"/>
      <c r="Q1995" s="366"/>
      <c r="R1995" s="366"/>
      <c r="S1995" s="250"/>
      <c r="T1995" s="250"/>
      <c r="U1995" s="248" t="s">
        <v>59</v>
      </c>
      <c r="V1995" s="248" t="s">
        <v>492</v>
      </c>
      <c r="W1995" s="248" t="str">
        <f t="shared" si="98"/>
        <v>Nawabganj Shibganj 2nd Lab</v>
      </c>
      <c r="X1995" s="366"/>
      <c r="Y1995" s="366"/>
      <c r="Z1995" s="366"/>
      <c r="AA1995" s="366"/>
      <c r="AB1995" s="366"/>
      <c r="AC1995" s="366"/>
      <c r="AD1995" s="366"/>
      <c r="AE1995" s="366"/>
      <c r="AF1995" s="366"/>
      <c r="AG1995" s="366"/>
      <c r="AH1995" s="366"/>
      <c r="AI1995" s="366"/>
      <c r="AJ1995" s="366"/>
      <c r="AK1995" s="366"/>
      <c r="AL1995" s="366"/>
      <c r="AO1995" s="248" t="s">
        <v>59</v>
      </c>
      <c r="AP1995" s="248" t="s">
        <v>492</v>
      </c>
      <c r="AQ1995" s="248" t="str">
        <f t="shared" si="94"/>
        <v>Nawabganj Shibganj 2nd Lab</v>
      </c>
      <c r="AR1995" s="392"/>
      <c r="AS1995" s="392"/>
      <c r="AT1995" s="392"/>
      <c r="AU1995" s="392"/>
      <c r="AV1995" s="392"/>
      <c r="AW1995" s="392"/>
      <c r="AX1995" s="392"/>
      <c r="AY1995" s="392"/>
      <c r="AZ1995" s="392"/>
      <c r="BA1995" s="392"/>
      <c r="BB1995" s="392"/>
      <c r="BC1995" s="392"/>
      <c r="BD1995" s="392"/>
      <c r="BE1995" s="392"/>
      <c r="BF1995" s="392"/>
      <c r="BH1995" s="248" t="s">
        <v>59</v>
      </c>
      <c r="BI1995" s="248" t="s">
        <v>492</v>
      </c>
      <c r="BJ1995" s="248" t="str">
        <f t="shared" si="95"/>
        <v>Nawabganj Shibganj 2nd Lab</v>
      </c>
      <c r="BK1995" s="392"/>
      <c r="BL1995" s="392"/>
      <c r="BM1995" s="392"/>
      <c r="BN1995" s="392"/>
      <c r="BO1995" s="392"/>
      <c r="BP1995" s="392"/>
      <c r="BQ1995" s="392"/>
      <c r="BR1995" s="392"/>
      <c r="BS1995" s="392"/>
      <c r="BT1995" s="392"/>
      <c r="BU1995" s="392"/>
      <c r="BV1995" s="392"/>
      <c r="BW1995" s="392"/>
      <c r="BX1995" s="392"/>
      <c r="BY1995" s="392"/>
      <c r="CA1995" s="248" t="s">
        <v>59</v>
      </c>
      <c r="CB1995" s="248" t="s">
        <v>492</v>
      </c>
      <c r="CC1995" s="248" t="str">
        <f t="shared" si="99"/>
        <v>Nawabganj Shibganj 2nd Lab</v>
      </c>
      <c r="CD1995" s="395"/>
      <c r="CE1995" s="395"/>
      <c r="CF1995" s="395"/>
      <c r="CG1995" s="395"/>
      <c r="CH1995" s="395"/>
      <c r="CI1995" s="395"/>
      <c r="CJ1995" s="395"/>
      <c r="CK1995" s="395"/>
      <c r="CN1995" s="248" t="s">
        <v>59</v>
      </c>
      <c r="CO1995" s="248" t="s">
        <v>492</v>
      </c>
      <c r="CP1995" s="248" t="str">
        <f t="shared" si="96"/>
        <v>Nawabganj Shibganj 2nd Lab</v>
      </c>
      <c r="CQ1995" s="395"/>
      <c r="CR1995" s="395"/>
      <c r="CS1995" s="395"/>
      <c r="CT1995" s="395"/>
      <c r="CU1995" s="395"/>
      <c r="CV1995" s="395"/>
      <c r="CW1995" s="395"/>
      <c r="CX1995" s="395"/>
      <c r="CZ1995" s="248" t="s">
        <v>59</v>
      </c>
      <c r="DA1995" s="248" t="s">
        <v>492</v>
      </c>
      <c r="DB1995" s="248" t="str">
        <f t="shared" si="84"/>
        <v>Nawabganj Shibganj 2nd Lab</v>
      </c>
      <c r="DC1995" s="365"/>
      <c r="DD1995"/>
      <c r="DE1995" s="248" t="s">
        <v>59</v>
      </c>
      <c r="DF1995" s="248" t="s">
        <v>492</v>
      </c>
      <c r="DG1995" s="248" t="str">
        <f t="shared" si="85"/>
        <v>Nawabganj Shibganj 2nd Lab</v>
      </c>
      <c r="DH1995" s="365"/>
      <c r="DI1995"/>
      <c r="DJ1995" s="248" t="s">
        <v>59</v>
      </c>
      <c r="DK1995" s="248" t="s">
        <v>492</v>
      </c>
      <c r="DL1995" s="248" t="str">
        <f t="shared" si="92"/>
        <v>Nawabganj Shibganj 2nd Lab</v>
      </c>
      <c r="DM1995" s="365"/>
      <c r="DN1995"/>
      <c r="DO1995" s="248" t="s">
        <v>59</v>
      </c>
      <c r="DP1995" s="248" t="s">
        <v>492</v>
      </c>
      <c r="DQ1995" s="248" t="str">
        <f t="shared" si="93"/>
        <v>Nawabganj Shibganj 2nd Lab</v>
      </c>
      <c r="DR1995" s="365"/>
    </row>
    <row r="1996" spans="1:122" ht="15" hidden="1" x14ac:dyDescent="0.25">
      <c r="A1996" s="248" t="s">
        <v>63</v>
      </c>
      <c r="B1996" s="248" t="s">
        <v>498</v>
      </c>
      <c r="C1996" s="248" t="str">
        <f t="shared" si="97"/>
        <v>Pabna Atgharia</v>
      </c>
      <c r="D1996" s="366"/>
      <c r="E1996" s="366"/>
      <c r="F1996" s="366"/>
      <c r="G1996" s="366"/>
      <c r="H1996" s="366"/>
      <c r="I1996" s="366"/>
      <c r="J1996" s="366"/>
      <c r="K1996" s="366"/>
      <c r="L1996" s="366"/>
      <c r="M1996" s="366"/>
      <c r="N1996" s="366"/>
      <c r="O1996" s="366"/>
      <c r="P1996" s="366"/>
      <c r="Q1996" s="366"/>
      <c r="R1996" s="366"/>
      <c r="S1996" s="181"/>
      <c r="T1996" s="181"/>
      <c r="U1996" s="248" t="s">
        <v>63</v>
      </c>
      <c r="V1996" s="248" t="s">
        <v>498</v>
      </c>
      <c r="W1996" s="248" t="str">
        <f t="shared" si="98"/>
        <v>Pabna Atgharia</v>
      </c>
      <c r="X1996" s="366"/>
      <c r="Y1996" s="366"/>
      <c r="Z1996" s="366"/>
      <c r="AA1996" s="366"/>
      <c r="AB1996" s="366"/>
      <c r="AC1996" s="366"/>
      <c r="AD1996" s="366"/>
      <c r="AE1996" s="366"/>
      <c r="AF1996" s="366"/>
      <c r="AG1996" s="366"/>
      <c r="AH1996" s="366"/>
      <c r="AI1996" s="366"/>
      <c r="AJ1996" s="366"/>
      <c r="AK1996" s="366"/>
      <c r="AL1996" s="366"/>
      <c r="AO1996" s="248" t="s">
        <v>63</v>
      </c>
      <c r="AP1996" s="248" t="s">
        <v>498</v>
      </c>
      <c r="AQ1996" s="248" t="str">
        <f t="shared" si="94"/>
        <v>Pabna Atgharia</v>
      </c>
      <c r="AR1996" s="392"/>
      <c r="AS1996" s="392"/>
      <c r="AT1996" s="392"/>
      <c r="AU1996" s="392"/>
      <c r="AV1996" s="392"/>
      <c r="AW1996" s="392"/>
      <c r="AX1996" s="392"/>
      <c r="AY1996" s="392"/>
      <c r="AZ1996" s="392"/>
      <c r="BA1996" s="392"/>
      <c r="BB1996" s="392"/>
      <c r="BC1996" s="392"/>
      <c r="BD1996" s="392"/>
      <c r="BE1996" s="392"/>
      <c r="BF1996" s="392"/>
      <c r="BH1996" s="248" t="s">
        <v>63</v>
      </c>
      <c r="BI1996" s="248" t="s">
        <v>498</v>
      </c>
      <c r="BJ1996" s="248" t="str">
        <f t="shared" si="95"/>
        <v>Pabna Atgharia</v>
      </c>
      <c r="BK1996" s="392"/>
      <c r="BL1996" s="392"/>
      <c r="BM1996" s="392"/>
      <c r="BN1996" s="392"/>
      <c r="BO1996" s="392"/>
      <c r="BP1996" s="392"/>
      <c r="BQ1996" s="392"/>
      <c r="BR1996" s="392"/>
      <c r="BS1996" s="392"/>
      <c r="BT1996" s="392"/>
      <c r="BU1996" s="392"/>
      <c r="BV1996" s="392"/>
      <c r="BW1996" s="392"/>
      <c r="BX1996" s="392"/>
      <c r="BY1996" s="392"/>
      <c r="CA1996" s="248" t="s">
        <v>63</v>
      </c>
      <c r="CB1996" s="248" t="s">
        <v>498</v>
      </c>
      <c r="CC1996" s="248" t="str">
        <f t="shared" si="99"/>
        <v>Pabna Atgharia</v>
      </c>
      <c r="CD1996" s="395"/>
      <c r="CE1996" s="395"/>
      <c r="CF1996" s="395"/>
      <c r="CG1996" s="395"/>
      <c r="CH1996" s="395"/>
      <c r="CI1996" s="395"/>
      <c r="CJ1996" s="395"/>
      <c r="CK1996" s="395"/>
      <c r="CN1996" s="248" t="s">
        <v>63</v>
      </c>
      <c r="CO1996" s="248" t="s">
        <v>498</v>
      </c>
      <c r="CP1996" s="248" t="str">
        <f t="shared" si="96"/>
        <v>Pabna Atgharia</v>
      </c>
      <c r="CQ1996" s="395"/>
      <c r="CR1996" s="395"/>
      <c r="CS1996" s="395"/>
      <c r="CT1996" s="395"/>
      <c r="CU1996" s="395"/>
      <c r="CV1996" s="395"/>
      <c r="CW1996" s="395"/>
      <c r="CX1996" s="395"/>
      <c r="CZ1996" s="248" t="s">
        <v>63</v>
      </c>
      <c r="DA1996" s="248" t="s">
        <v>498</v>
      </c>
      <c r="DB1996" s="248" t="str">
        <f t="shared" si="84"/>
        <v>Pabna Atgharia</v>
      </c>
      <c r="DC1996" s="365"/>
      <c r="DD1996"/>
      <c r="DE1996" s="248" t="s">
        <v>63</v>
      </c>
      <c r="DF1996" s="248" t="s">
        <v>498</v>
      </c>
      <c r="DG1996" s="248" t="str">
        <f t="shared" si="85"/>
        <v>Pabna Atgharia</v>
      </c>
      <c r="DH1996" s="365"/>
      <c r="DI1996"/>
      <c r="DJ1996" s="248" t="s">
        <v>63</v>
      </c>
      <c r="DK1996" s="248" t="s">
        <v>498</v>
      </c>
      <c r="DL1996" s="248" t="str">
        <f t="shared" si="92"/>
        <v>Pabna Atgharia</v>
      </c>
      <c r="DM1996" s="365"/>
      <c r="DN1996"/>
      <c r="DO1996" s="248" t="s">
        <v>63</v>
      </c>
      <c r="DP1996" s="248" t="s">
        <v>498</v>
      </c>
      <c r="DQ1996" s="248" t="str">
        <f t="shared" si="93"/>
        <v>Pabna Atgharia</v>
      </c>
      <c r="DR1996" s="365"/>
    </row>
    <row r="1997" spans="1:122" ht="15" hidden="1" x14ac:dyDescent="0.25">
      <c r="A1997" s="248" t="s">
        <v>63</v>
      </c>
      <c r="B1997" s="248" t="s">
        <v>499</v>
      </c>
      <c r="C1997" s="248" t="str">
        <f t="shared" si="97"/>
        <v>Pabna Bera</v>
      </c>
      <c r="D1997" s="366"/>
      <c r="E1997" s="366"/>
      <c r="F1997" s="366"/>
      <c r="G1997" s="366"/>
      <c r="H1997" s="366"/>
      <c r="I1997" s="366"/>
      <c r="J1997" s="366"/>
      <c r="K1997" s="366"/>
      <c r="L1997" s="366"/>
      <c r="M1997" s="366"/>
      <c r="N1997" s="366"/>
      <c r="O1997" s="366"/>
      <c r="P1997" s="366"/>
      <c r="Q1997" s="366"/>
      <c r="R1997" s="366"/>
      <c r="S1997" s="181"/>
      <c r="T1997" s="181"/>
      <c r="U1997" s="248" t="s">
        <v>63</v>
      </c>
      <c r="V1997" s="248" t="s">
        <v>499</v>
      </c>
      <c r="W1997" s="248" t="str">
        <f t="shared" si="98"/>
        <v>Pabna Bera</v>
      </c>
      <c r="X1997" s="366"/>
      <c r="Y1997" s="366"/>
      <c r="Z1997" s="366"/>
      <c r="AA1997" s="366"/>
      <c r="AB1997" s="366"/>
      <c r="AC1997" s="366"/>
      <c r="AD1997" s="366"/>
      <c r="AE1997" s="366"/>
      <c r="AF1997" s="366"/>
      <c r="AG1997" s="366"/>
      <c r="AH1997" s="366"/>
      <c r="AI1997" s="366"/>
      <c r="AJ1997" s="366"/>
      <c r="AK1997" s="366"/>
      <c r="AL1997" s="366"/>
      <c r="AO1997" s="248" t="s">
        <v>63</v>
      </c>
      <c r="AP1997" s="248" t="s">
        <v>499</v>
      </c>
      <c r="AQ1997" s="248" t="str">
        <f t="shared" si="94"/>
        <v>Pabna Bera</v>
      </c>
      <c r="AR1997" s="392"/>
      <c r="AS1997" s="392"/>
      <c r="AT1997" s="392"/>
      <c r="AU1997" s="392"/>
      <c r="AV1997" s="392"/>
      <c r="AW1997" s="392"/>
      <c r="AX1997" s="392"/>
      <c r="AY1997" s="392"/>
      <c r="AZ1997" s="392"/>
      <c r="BA1997" s="392"/>
      <c r="BB1997" s="392"/>
      <c r="BC1997" s="392"/>
      <c r="BD1997" s="392"/>
      <c r="BE1997" s="392"/>
      <c r="BF1997" s="392"/>
      <c r="BH1997" s="248" t="s">
        <v>63</v>
      </c>
      <c r="BI1997" s="248" t="s">
        <v>499</v>
      </c>
      <c r="BJ1997" s="248" t="str">
        <f t="shared" si="95"/>
        <v>Pabna Bera</v>
      </c>
      <c r="BK1997" s="392"/>
      <c r="BL1997" s="392"/>
      <c r="BM1997" s="392"/>
      <c r="BN1997" s="392"/>
      <c r="BO1997" s="392"/>
      <c r="BP1997" s="392"/>
      <c r="BQ1997" s="392"/>
      <c r="BR1997" s="392"/>
      <c r="BS1997" s="392"/>
      <c r="BT1997" s="392"/>
      <c r="BU1997" s="392"/>
      <c r="BV1997" s="392"/>
      <c r="BW1997" s="392"/>
      <c r="BX1997" s="392"/>
      <c r="BY1997" s="392"/>
      <c r="CA1997" s="248" t="s">
        <v>63</v>
      </c>
      <c r="CB1997" s="248" t="s">
        <v>499</v>
      </c>
      <c r="CC1997" s="248" t="str">
        <f t="shared" si="99"/>
        <v>Pabna Bera</v>
      </c>
      <c r="CD1997" s="395"/>
      <c r="CE1997" s="395"/>
      <c r="CF1997" s="395"/>
      <c r="CG1997" s="395"/>
      <c r="CH1997" s="395"/>
      <c r="CI1997" s="395"/>
      <c r="CJ1997" s="395"/>
      <c r="CK1997" s="395"/>
      <c r="CN1997" s="248" t="s">
        <v>63</v>
      </c>
      <c r="CO1997" s="248" t="s">
        <v>499</v>
      </c>
      <c r="CP1997" s="248" t="str">
        <f t="shared" si="96"/>
        <v>Pabna Bera</v>
      </c>
      <c r="CQ1997" s="395"/>
      <c r="CR1997" s="395"/>
      <c r="CS1997" s="395"/>
      <c r="CT1997" s="395"/>
      <c r="CU1997" s="395"/>
      <c r="CV1997" s="395"/>
      <c r="CW1997" s="395"/>
      <c r="CX1997" s="395"/>
      <c r="CZ1997" s="248" t="s">
        <v>63</v>
      </c>
      <c r="DA1997" s="248" t="s">
        <v>499</v>
      </c>
      <c r="DB1997" s="248" t="str">
        <f t="shared" si="84"/>
        <v>Pabna Bera</v>
      </c>
      <c r="DC1997" s="365"/>
      <c r="DD1997"/>
      <c r="DE1997" s="248" t="s">
        <v>63</v>
      </c>
      <c r="DF1997" s="248" t="s">
        <v>499</v>
      </c>
      <c r="DG1997" s="248" t="str">
        <f t="shared" si="85"/>
        <v>Pabna Bera</v>
      </c>
      <c r="DH1997" s="365"/>
      <c r="DI1997"/>
      <c r="DJ1997" s="248" t="s">
        <v>63</v>
      </c>
      <c r="DK1997" s="248" t="s">
        <v>499</v>
      </c>
      <c r="DL1997" s="248" t="str">
        <f t="shared" si="92"/>
        <v>Pabna Bera</v>
      </c>
      <c r="DM1997" s="365"/>
      <c r="DN1997"/>
      <c r="DO1997" s="248" t="s">
        <v>63</v>
      </c>
      <c r="DP1997" s="248" t="s">
        <v>499</v>
      </c>
      <c r="DQ1997" s="248" t="str">
        <f t="shared" si="93"/>
        <v>Pabna Bera</v>
      </c>
      <c r="DR1997" s="365"/>
    </row>
    <row r="1998" spans="1:122" ht="15" hidden="1" x14ac:dyDescent="0.25">
      <c r="A1998" s="248" t="s">
        <v>63</v>
      </c>
      <c r="B1998" s="248" t="s">
        <v>500</v>
      </c>
      <c r="C1998" s="248" t="str">
        <f t="shared" si="97"/>
        <v>Pabna Bhangura</v>
      </c>
      <c r="D1998" s="366"/>
      <c r="E1998" s="366"/>
      <c r="F1998" s="366"/>
      <c r="G1998" s="366"/>
      <c r="H1998" s="366"/>
      <c r="I1998" s="366"/>
      <c r="J1998" s="366"/>
      <c r="K1998" s="366"/>
      <c r="L1998" s="366"/>
      <c r="M1998" s="366"/>
      <c r="N1998" s="366"/>
      <c r="O1998" s="366"/>
      <c r="P1998" s="366"/>
      <c r="Q1998" s="366"/>
      <c r="R1998" s="366"/>
      <c r="S1998" s="181"/>
      <c r="T1998" s="181"/>
      <c r="U1998" s="248" t="s">
        <v>63</v>
      </c>
      <c r="V1998" s="248" t="s">
        <v>500</v>
      </c>
      <c r="W1998" s="248" t="str">
        <f t="shared" si="98"/>
        <v>Pabna Bhangura</v>
      </c>
      <c r="X1998" s="366"/>
      <c r="Y1998" s="366"/>
      <c r="Z1998" s="366"/>
      <c r="AA1998" s="366"/>
      <c r="AB1998" s="366"/>
      <c r="AC1998" s="366"/>
      <c r="AD1998" s="366"/>
      <c r="AE1998" s="366"/>
      <c r="AF1998" s="366"/>
      <c r="AG1998" s="366"/>
      <c r="AH1998" s="366"/>
      <c r="AI1998" s="366"/>
      <c r="AJ1998" s="366"/>
      <c r="AK1998" s="366"/>
      <c r="AL1998" s="366"/>
      <c r="AO1998" s="248" t="s">
        <v>63</v>
      </c>
      <c r="AP1998" s="248" t="s">
        <v>500</v>
      </c>
      <c r="AQ1998" s="248" t="str">
        <f t="shared" si="94"/>
        <v>Pabna Bhangura</v>
      </c>
      <c r="AR1998" s="392"/>
      <c r="AS1998" s="392"/>
      <c r="AT1998" s="392"/>
      <c r="AU1998" s="392"/>
      <c r="AV1998" s="392"/>
      <c r="AW1998" s="392"/>
      <c r="AX1998" s="392"/>
      <c r="AY1998" s="392"/>
      <c r="AZ1998" s="392"/>
      <c r="BA1998" s="392"/>
      <c r="BB1998" s="392"/>
      <c r="BC1998" s="392"/>
      <c r="BD1998" s="392"/>
      <c r="BE1998" s="392"/>
      <c r="BF1998" s="392"/>
      <c r="BH1998" s="248" t="s">
        <v>63</v>
      </c>
      <c r="BI1998" s="248" t="s">
        <v>500</v>
      </c>
      <c r="BJ1998" s="248" t="str">
        <f t="shared" si="95"/>
        <v>Pabna Bhangura</v>
      </c>
      <c r="BK1998" s="392"/>
      <c r="BL1998" s="392"/>
      <c r="BM1998" s="392"/>
      <c r="BN1998" s="392"/>
      <c r="BO1998" s="392"/>
      <c r="BP1998" s="392"/>
      <c r="BQ1998" s="392"/>
      <c r="BR1998" s="392"/>
      <c r="BS1998" s="392"/>
      <c r="BT1998" s="392"/>
      <c r="BU1998" s="392"/>
      <c r="BV1998" s="392"/>
      <c r="BW1998" s="392"/>
      <c r="BX1998" s="392"/>
      <c r="BY1998" s="392"/>
      <c r="CA1998" s="248" t="s">
        <v>63</v>
      </c>
      <c r="CB1998" s="248" t="s">
        <v>500</v>
      </c>
      <c r="CC1998" s="248" t="str">
        <f t="shared" si="99"/>
        <v>Pabna Bhangura</v>
      </c>
      <c r="CD1998" s="395"/>
      <c r="CE1998" s="395"/>
      <c r="CF1998" s="395"/>
      <c r="CG1998" s="395"/>
      <c r="CH1998" s="395"/>
      <c r="CI1998" s="395"/>
      <c r="CJ1998" s="395"/>
      <c r="CK1998" s="395"/>
      <c r="CN1998" s="248" t="s">
        <v>63</v>
      </c>
      <c r="CO1998" s="248" t="s">
        <v>500</v>
      </c>
      <c r="CP1998" s="248" t="str">
        <f t="shared" si="96"/>
        <v>Pabna Bhangura</v>
      </c>
      <c r="CQ1998" s="395"/>
      <c r="CR1998" s="395"/>
      <c r="CS1998" s="395"/>
      <c r="CT1998" s="395"/>
      <c r="CU1998" s="395"/>
      <c r="CV1998" s="395"/>
      <c r="CW1998" s="395"/>
      <c r="CX1998" s="395"/>
      <c r="CZ1998" s="248" t="s">
        <v>63</v>
      </c>
      <c r="DA1998" s="248" t="s">
        <v>500</v>
      </c>
      <c r="DB1998" s="248" t="str">
        <f t="shared" si="84"/>
        <v>Pabna Bhangura</v>
      </c>
      <c r="DC1998" s="365"/>
      <c r="DD1998"/>
      <c r="DE1998" s="248" t="s">
        <v>63</v>
      </c>
      <c r="DF1998" s="248" t="s">
        <v>500</v>
      </c>
      <c r="DG1998" s="248" t="str">
        <f t="shared" si="85"/>
        <v>Pabna Bhangura</v>
      </c>
      <c r="DH1998" s="365"/>
      <c r="DI1998"/>
      <c r="DJ1998" s="248" t="s">
        <v>63</v>
      </c>
      <c r="DK1998" s="248" t="s">
        <v>500</v>
      </c>
      <c r="DL1998" s="248" t="str">
        <f t="shared" si="92"/>
        <v>Pabna Bhangura</v>
      </c>
      <c r="DM1998" s="365"/>
      <c r="DN1998"/>
      <c r="DO1998" s="248" t="s">
        <v>63</v>
      </c>
      <c r="DP1998" s="248" t="s">
        <v>500</v>
      </c>
      <c r="DQ1998" s="248" t="str">
        <f t="shared" si="93"/>
        <v>Pabna Bhangura</v>
      </c>
      <c r="DR1998" s="365"/>
    </row>
    <row r="1999" spans="1:122" ht="15" hidden="1" x14ac:dyDescent="0.25">
      <c r="A1999" s="248" t="s">
        <v>63</v>
      </c>
      <c r="B1999" s="248" t="s">
        <v>501</v>
      </c>
      <c r="C1999" s="248" t="str">
        <f t="shared" si="97"/>
        <v>Pabna Chatmohar</v>
      </c>
      <c r="D1999" s="366"/>
      <c r="E1999" s="366"/>
      <c r="F1999" s="366"/>
      <c r="G1999" s="366"/>
      <c r="H1999" s="366"/>
      <c r="I1999" s="366"/>
      <c r="J1999" s="366"/>
      <c r="K1999" s="366"/>
      <c r="L1999" s="366"/>
      <c r="M1999" s="366"/>
      <c r="N1999" s="366"/>
      <c r="O1999" s="366"/>
      <c r="P1999" s="366"/>
      <c r="Q1999" s="366"/>
      <c r="R1999" s="366"/>
      <c r="S1999" s="181"/>
      <c r="T1999" s="181"/>
      <c r="U1999" s="248" t="s">
        <v>63</v>
      </c>
      <c r="V1999" s="248" t="s">
        <v>501</v>
      </c>
      <c r="W1999" s="248" t="str">
        <f t="shared" si="98"/>
        <v>Pabna Chatmohar</v>
      </c>
      <c r="X1999" s="366"/>
      <c r="Y1999" s="366"/>
      <c r="Z1999" s="366"/>
      <c r="AA1999" s="366"/>
      <c r="AB1999" s="366"/>
      <c r="AC1999" s="366"/>
      <c r="AD1999" s="366"/>
      <c r="AE1999" s="366"/>
      <c r="AF1999" s="366"/>
      <c r="AG1999" s="366"/>
      <c r="AH1999" s="366"/>
      <c r="AI1999" s="366"/>
      <c r="AJ1999" s="366"/>
      <c r="AK1999" s="366"/>
      <c r="AL1999" s="366"/>
      <c r="AO1999" s="248" t="s">
        <v>63</v>
      </c>
      <c r="AP1999" s="248" t="s">
        <v>501</v>
      </c>
      <c r="AQ1999" s="248" t="str">
        <f t="shared" si="94"/>
        <v>Pabna Chatmohar</v>
      </c>
      <c r="AR1999" s="392"/>
      <c r="AS1999" s="392"/>
      <c r="AT1999" s="392"/>
      <c r="AU1999" s="392"/>
      <c r="AV1999" s="392"/>
      <c r="AW1999" s="392"/>
      <c r="AX1999" s="392"/>
      <c r="AY1999" s="392"/>
      <c r="AZ1999" s="392"/>
      <c r="BA1999" s="392"/>
      <c r="BB1999" s="392"/>
      <c r="BC1999" s="392"/>
      <c r="BD1999" s="392"/>
      <c r="BE1999" s="392"/>
      <c r="BF1999" s="392"/>
      <c r="BH1999" s="248" t="s">
        <v>63</v>
      </c>
      <c r="BI1999" s="248" t="s">
        <v>501</v>
      </c>
      <c r="BJ1999" s="248" t="str">
        <f t="shared" si="95"/>
        <v>Pabna Chatmohar</v>
      </c>
      <c r="BK1999" s="392"/>
      <c r="BL1999" s="392"/>
      <c r="BM1999" s="392"/>
      <c r="BN1999" s="392"/>
      <c r="BO1999" s="392"/>
      <c r="BP1999" s="392"/>
      <c r="BQ1999" s="392"/>
      <c r="BR1999" s="392"/>
      <c r="BS1999" s="392"/>
      <c r="BT1999" s="392"/>
      <c r="BU1999" s="392"/>
      <c r="BV1999" s="392"/>
      <c r="BW1999" s="392"/>
      <c r="BX1999" s="392"/>
      <c r="BY1999" s="392"/>
      <c r="CA1999" s="248" t="s">
        <v>63</v>
      </c>
      <c r="CB1999" s="248" t="s">
        <v>501</v>
      </c>
      <c r="CC1999" s="248" t="str">
        <f t="shared" si="99"/>
        <v>Pabna Chatmohar</v>
      </c>
      <c r="CD1999" s="395"/>
      <c r="CE1999" s="395"/>
      <c r="CF1999" s="395"/>
      <c r="CG1999" s="395"/>
      <c r="CH1999" s="395"/>
      <c r="CI1999" s="395"/>
      <c r="CJ1999" s="395"/>
      <c r="CK1999" s="395"/>
      <c r="CN1999" s="248" t="s">
        <v>63</v>
      </c>
      <c r="CO1999" s="248" t="s">
        <v>501</v>
      </c>
      <c r="CP1999" s="248" t="str">
        <f t="shared" si="96"/>
        <v>Pabna Chatmohar</v>
      </c>
      <c r="CQ1999" s="395"/>
      <c r="CR1999" s="395"/>
      <c r="CS1999" s="395"/>
      <c r="CT1999" s="395"/>
      <c r="CU1999" s="395"/>
      <c r="CV1999" s="395"/>
      <c r="CW1999" s="395"/>
      <c r="CX1999" s="395"/>
      <c r="CZ1999" s="248" t="s">
        <v>63</v>
      </c>
      <c r="DA1999" s="248" t="s">
        <v>501</v>
      </c>
      <c r="DB1999" s="248" t="str">
        <f t="shared" si="84"/>
        <v>Pabna Chatmohar</v>
      </c>
      <c r="DC1999" s="365"/>
      <c r="DD1999"/>
      <c r="DE1999" s="248" t="s">
        <v>63</v>
      </c>
      <c r="DF1999" s="248" t="s">
        <v>501</v>
      </c>
      <c r="DG1999" s="248" t="str">
        <f t="shared" si="85"/>
        <v>Pabna Chatmohar</v>
      </c>
      <c r="DH1999" s="365"/>
      <c r="DI1999"/>
      <c r="DJ1999" s="248" t="s">
        <v>63</v>
      </c>
      <c r="DK1999" s="248" t="s">
        <v>501</v>
      </c>
      <c r="DL1999" s="248" t="str">
        <f t="shared" si="92"/>
        <v>Pabna Chatmohar</v>
      </c>
      <c r="DM1999" s="365"/>
      <c r="DN1999"/>
      <c r="DO1999" s="248" t="s">
        <v>63</v>
      </c>
      <c r="DP1999" s="248" t="s">
        <v>501</v>
      </c>
      <c r="DQ1999" s="248" t="str">
        <f t="shared" si="93"/>
        <v>Pabna Chatmohar</v>
      </c>
      <c r="DR1999" s="365"/>
    </row>
    <row r="2000" spans="1:122" ht="15" hidden="1" x14ac:dyDescent="0.25">
      <c r="A2000" s="248" t="s">
        <v>63</v>
      </c>
      <c r="B2000" s="248" t="s">
        <v>30</v>
      </c>
      <c r="C2000" s="248" t="str">
        <f t="shared" si="97"/>
        <v>Pabna Faridpur</v>
      </c>
      <c r="D2000" s="366"/>
      <c r="E2000" s="366"/>
      <c r="F2000" s="366"/>
      <c r="G2000" s="366"/>
      <c r="H2000" s="366"/>
      <c r="I2000" s="366"/>
      <c r="J2000" s="366"/>
      <c r="K2000" s="366"/>
      <c r="L2000" s="366"/>
      <c r="M2000" s="366"/>
      <c r="N2000" s="366"/>
      <c r="O2000" s="366"/>
      <c r="P2000" s="366"/>
      <c r="Q2000" s="366"/>
      <c r="R2000" s="366"/>
      <c r="S2000" s="181"/>
      <c r="T2000" s="181"/>
      <c r="U2000" s="248" t="s">
        <v>63</v>
      </c>
      <c r="V2000" s="248" t="s">
        <v>30</v>
      </c>
      <c r="W2000" s="248" t="str">
        <f t="shared" si="98"/>
        <v>Pabna Faridpur</v>
      </c>
      <c r="X2000" s="366"/>
      <c r="Y2000" s="366"/>
      <c r="Z2000" s="366"/>
      <c r="AA2000" s="366"/>
      <c r="AB2000" s="366"/>
      <c r="AC2000" s="366"/>
      <c r="AD2000" s="366"/>
      <c r="AE2000" s="366"/>
      <c r="AF2000" s="366"/>
      <c r="AG2000" s="366"/>
      <c r="AH2000" s="366"/>
      <c r="AI2000" s="366"/>
      <c r="AJ2000" s="366"/>
      <c r="AK2000" s="366"/>
      <c r="AL2000" s="366"/>
      <c r="AO2000" s="248" t="s">
        <v>63</v>
      </c>
      <c r="AP2000" s="248" t="s">
        <v>30</v>
      </c>
      <c r="AQ2000" s="248" t="str">
        <f t="shared" si="94"/>
        <v>Pabna Faridpur</v>
      </c>
      <c r="AR2000" s="392"/>
      <c r="AS2000" s="392"/>
      <c r="AT2000" s="392"/>
      <c r="AU2000" s="392"/>
      <c r="AV2000" s="392"/>
      <c r="AW2000" s="392"/>
      <c r="AX2000" s="392"/>
      <c r="AY2000" s="392"/>
      <c r="AZ2000" s="392"/>
      <c r="BA2000" s="392"/>
      <c r="BB2000" s="392"/>
      <c r="BC2000" s="392"/>
      <c r="BD2000" s="392"/>
      <c r="BE2000" s="392"/>
      <c r="BF2000" s="392"/>
      <c r="BH2000" s="248" t="s">
        <v>63</v>
      </c>
      <c r="BI2000" s="248" t="s">
        <v>30</v>
      </c>
      <c r="BJ2000" s="248" t="str">
        <f t="shared" si="95"/>
        <v>Pabna Faridpur</v>
      </c>
      <c r="BK2000" s="392"/>
      <c r="BL2000" s="392"/>
      <c r="BM2000" s="392"/>
      <c r="BN2000" s="392"/>
      <c r="BO2000" s="392"/>
      <c r="BP2000" s="392"/>
      <c r="BQ2000" s="392"/>
      <c r="BR2000" s="392"/>
      <c r="BS2000" s="392"/>
      <c r="BT2000" s="392"/>
      <c r="BU2000" s="392"/>
      <c r="BV2000" s="392"/>
      <c r="BW2000" s="392"/>
      <c r="BX2000" s="392"/>
      <c r="BY2000" s="392"/>
      <c r="CA2000" s="248" t="s">
        <v>63</v>
      </c>
      <c r="CB2000" s="248" t="s">
        <v>30</v>
      </c>
      <c r="CC2000" s="248" t="str">
        <f t="shared" si="99"/>
        <v>Pabna Faridpur</v>
      </c>
      <c r="CD2000" s="395"/>
      <c r="CE2000" s="395"/>
      <c r="CF2000" s="395"/>
      <c r="CG2000" s="395"/>
      <c r="CH2000" s="395"/>
      <c r="CI2000" s="395"/>
      <c r="CJ2000" s="395"/>
      <c r="CK2000" s="395"/>
      <c r="CN2000" s="248" t="s">
        <v>63</v>
      </c>
      <c r="CO2000" s="248" t="s">
        <v>30</v>
      </c>
      <c r="CP2000" s="248" t="str">
        <f t="shared" si="96"/>
        <v>Pabna Faridpur</v>
      </c>
      <c r="CQ2000" s="395"/>
      <c r="CR2000" s="395"/>
      <c r="CS2000" s="395"/>
      <c r="CT2000" s="395"/>
      <c r="CU2000" s="395"/>
      <c r="CV2000" s="395"/>
      <c r="CW2000" s="395"/>
      <c r="CX2000" s="395"/>
      <c r="CZ2000" s="248" t="s">
        <v>63</v>
      </c>
      <c r="DA2000" s="248" t="s">
        <v>30</v>
      </c>
      <c r="DB2000" s="248" t="str">
        <f t="shared" si="84"/>
        <v>Pabna Faridpur</v>
      </c>
      <c r="DC2000" s="365"/>
      <c r="DD2000"/>
      <c r="DE2000" s="248" t="s">
        <v>63</v>
      </c>
      <c r="DF2000" s="248" t="s">
        <v>30</v>
      </c>
      <c r="DG2000" s="248" t="str">
        <f t="shared" si="85"/>
        <v>Pabna Faridpur</v>
      </c>
      <c r="DH2000" s="365"/>
      <c r="DI2000"/>
      <c r="DJ2000" s="248" t="s">
        <v>63</v>
      </c>
      <c r="DK2000" s="248" t="s">
        <v>30</v>
      </c>
      <c r="DL2000" s="248" t="str">
        <f t="shared" si="92"/>
        <v>Pabna Faridpur</v>
      </c>
      <c r="DM2000" s="365"/>
      <c r="DN2000"/>
      <c r="DO2000" s="248" t="s">
        <v>63</v>
      </c>
      <c r="DP2000" s="248" t="s">
        <v>30</v>
      </c>
      <c r="DQ2000" s="248" t="str">
        <f t="shared" si="93"/>
        <v>Pabna Faridpur</v>
      </c>
      <c r="DR2000" s="365"/>
    </row>
    <row r="2001" spans="1:122" ht="15" hidden="1" x14ac:dyDescent="0.25">
      <c r="A2001" s="248" t="s">
        <v>63</v>
      </c>
      <c r="B2001" s="248" t="s">
        <v>502</v>
      </c>
      <c r="C2001" s="248" t="str">
        <f t="shared" si="97"/>
        <v>Pabna Iswardi</v>
      </c>
      <c r="D2001" s="366"/>
      <c r="E2001" s="366"/>
      <c r="F2001" s="366"/>
      <c r="G2001" s="366"/>
      <c r="H2001" s="366"/>
      <c r="I2001" s="366"/>
      <c r="J2001" s="366"/>
      <c r="K2001" s="366"/>
      <c r="L2001" s="366"/>
      <c r="M2001" s="366"/>
      <c r="N2001" s="366"/>
      <c r="O2001" s="366"/>
      <c r="P2001" s="366"/>
      <c r="Q2001" s="366"/>
      <c r="R2001" s="366"/>
      <c r="S2001" s="181"/>
      <c r="T2001" s="181"/>
      <c r="U2001" s="248" t="s">
        <v>63</v>
      </c>
      <c r="V2001" s="248" t="s">
        <v>502</v>
      </c>
      <c r="W2001" s="248" t="str">
        <f t="shared" si="98"/>
        <v>Pabna Iswardi</v>
      </c>
      <c r="X2001" s="366"/>
      <c r="Y2001" s="366"/>
      <c r="Z2001" s="366"/>
      <c r="AA2001" s="366"/>
      <c r="AB2001" s="366"/>
      <c r="AC2001" s="366"/>
      <c r="AD2001" s="366"/>
      <c r="AE2001" s="366"/>
      <c r="AF2001" s="366"/>
      <c r="AG2001" s="366"/>
      <c r="AH2001" s="366"/>
      <c r="AI2001" s="366"/>
      <c r="AJ2001" s="366"/>
      <c r="AK2001" s="366"/>
      <c r="AL2001" s="366"/>
      <c r="AO2001" s="248" t="s">
        <v>63</v>
      </c>
      <c r="AP2001" s="248" t="s">
        <v>502</v>
      </c>
      <c r="AQ2001" s="248" t="str">
        <f t="shared" si="94"/>
        <v>Pabna Iswardi</v>
      </c>
      <c r="AR2001" s="392"/>
      <c r="AS2001" s="392"/>
      <c r="AT2001" s="392"/>
      <c r="AU2001" s="392"/>
      <c r="AV2001" s="392"/>
      <c r="AW2001" s="392"/>
      <c r="AX2001" s="392"/>
      <c r="AY2001" s="392"/>
      <c r="AZ2001" s="392"/>
      <c r="BA2001" s="392"/>
      <c r="BB2001" s="392"/>
      <c r="BC2001" s="392"/>
      <c r="BD2001" s="392"/>
      <c r="BE2001" s="392"/>
      <c r="BF2001" s="392"/>
      <c r="BH2001" s="248" t="s">
        <v>63</v>
      </c>
      <c r="BI2001" s="248" t="s">
        <v>502</v>
      </c>
      <c r="BJ2001" s="248" t="str">
        <f t="shared" si="95"/>
        <v>Pabna Iswardi</v>
      </c>
      <c r="BK2001" s="392"/>
      <c r="BL2001" s="392"/>
      <c r="BM2001" s="392"/>
      <c r="BN2001" s="392"/>
      <c r="BO2001" s="392"/>
      <c r="BP2001" s="392"/>
      <c r="BQ2001" s="392"/>
      <c r="BR2001" s="392"/>
      <c r="BS2001" s="392"/>
      <c r="BT2001" s="392"/>
      <c r="BU2001" s="392"/>
      <c r="BV2001" s="392"/>
      <c r="BW2001" s="392"/>
      <c r="BX2001" s="392"/>
      <c r="BY2001" s="392"/>
      <c r="CA2001" s="248" t="s">
        <v>63</v>
      </c>
      <c r="CB2001" s="248" t="s">
        <v>502</v>
      </c>
      <c r="CC2001" s="248" t="str">
        <f t="shared" si="99"/>
        <v>Pabna Iswardi</v>
      </c>
      <c r="CD2001" s="395"/>
      <c r="CE2001" s="395"/>
      <c r="CF2001" s="395"/>
      <c r="CG2001" s="395"/>
      <c r="CH2001" s="395"/>
      <c r="CI2001" s="395"/>
      <c r="CJ2001" s="395"/>
      <c r="CK2001" s="395"/>
      <c r="CN2001" s="248" t="s">
        <v>63</v>
      </c>
      <c r="CO2001" s="248" t="s">
        <v>502</v>
      </c>
      <c r="CP2001" s="248" t="str">
        <f t="shared" si="96"/>
        <v>Pabna Iswardi</v>
      </c>
      <c r="CQ2001" s="395"/>
      <c r="CR2001" s="395"/>
      <c r="CS2001" s="395"/>
      <c r="CT2001" s="395"/>
      <c r="CU2001" s="395"/>
      <c r="CV2001" s="395"/>
      <c r="CW2001" s="395"/>
      <c r="CX2001" s="395"/>
      <c r="CZ2001" s="248" t="s">
        <v>63</v>
      </c>
      <c r="DA2001" s="248" t="s">
        <v>502</v>
      </c>
      <c r="DB2001" s="248" t="str">
        <f t="shared" si="84"/>
        <v>Pabna Iswardi</v>
      </c>
      <c r="DC2001" s="365"/>
      <c r="DD2001"/>
      <c r="DE2001" s="248" t="s">
        <v>63</v>
      </c>
      <c r="DF2001" s="248" t="s">
        <v>502</v>
      </c>
      <c r="DG2001" s="248" t="str">
        <f t="shared" si="85"/>
        <v>Pabna Iswardi</v>
      </c>
      <c r="DH2001" s="365"/>
      <c r="DI2001"/>
      <c r="DJ2001" s="248" t="s">
        <v>63</v>
      </c>
      <c r="DK2001" s="248" t="s">
        <v>502</v>
      </c>
      <c r="DL2001" s="248" t="str">
        <f t="shared" si="92"/>
        <v>Pabna Iswardi</v>
      </c>
      <c r="DM2001" s="365"/>
      <c r="DN2001"/>
      <c r="DO2001" s="248" t="s">
        <v>63</v>
      </c>
      <c r="DP2001" s="248" t="s">
        <v>502</v>
      </c>
      <c r="DQ2001" s="248" t="str">
        <f t="shared" si="93"/>
        <v>Pabna Iswardi</v>
      </c>
      <c r="DR2001" s="365"/>
    </row>
    <row r="2002" spans="1:122" ht="15" hidden="1" x14ac:dyDescent="0.25">
      <c r="A2002" s="248" t="s">
        <v>63</v>
      </c>
      <c r="B2002" s="227" t="s">
        <v>503</v>
      </c>
      <c r="C2002" s="248" t="str">
        <f t="shared" si="97"/>
        <v>Pabna Pabna Sadar</v>
      </c>
      <c r="D2002" s="366"/>
      <c r="E2002" s="366"/>
      <c r="F2002" s="366"/>
      <c r="G2002" s="366"/>
      <c r="H2002" s="366"/>
      <c r="I2002" s="366"/>
      <c r="J2002" s="366"/>
      <c r="K2002" s="366"/>
      <c r="L2002" s="366"/>
      <c r="M2002" s="366"/>
      <c r="N2002" s="366"/>
      <c r="O2002" s="366"/>
      <c r="P2002" s="366"/>
      <c r="Q2002" s="366"/>
      <c r="R2002" s="366"/>
      <c r="S2002" s="181"/>
      <c r="T2002" s="181"/>
      <c r="U2002" s="248" t="s">
        <v>63</v>
      </c>
      <c r="V2002" s="227" t="s">
        <v>503</v>
      </c>
      <c r="W2002" s="248" t="str">
        <f t="shared" si="98"/>
        <v>Pabna Pabna Sadar</v>
      </c>
      <c r="X2002" s="366"/>
      <c r="Y2002" s="366"/>
      <c r="Z2002" s="366"/>
      <c r="AA2002" s="366"/>
      <c r="AB2002" s="366"/>
      <c r="AC2002" s="366"/>
      <c r="AD2002" s="366"/>
      <c r="AE2002" s="366"/>
      <c r="AF2002" s="366"/>
      <c r="AG2002" s="366"/>
      <c r="AH2002" s="366"/>
      <c r="AI2002" s="366"/>
      <c r="AJ2002" s="366"/>
      <c r="AK2002" s="366"/>
      <c r="AL2002" s="366"/>
      <c r="AO2002" s="248" t="s">
        <v>63</v>
      </c>
      <c r="AP2002" s="227" t="s">
        <v>503</v>
      </c>
      <c r="AQ2002" s="248" t="str">
        <f t="shared" si="94"/>
        <v>Pabna Pabna Sadar</v>
      </c>
      <c r="AR2002" s="392"/>
      <c r="AS2002" s="392"/>
      <c r="AT2002" s="392"/>
      <c r="AU2002" s="392"/>
      <c r="AV2002" s="392"/>
      <c r="AW2002" s="392"/>
      <c r="AX2002" s="392"/>
      <c r="AY2002" s="392"/>
      <c r="AZ2002" s="392"/>
      <c r="BA2002" s="392"/>
      <c r="BB2002" s="392"/>
      <c r="BC2002" s="392"/>
      <c r="BD2002" s="392"/>
      <c r="BE2002" s="392"/>
      <c r="BF2002" s="392"/>
      <c r="BH2002" s="248" t="s">
        <v>63</v>
      </c>
      <c r="BI2002" s="227" t="s">
        <v>503</v>
      </c>
      <c r="BJ2002" s="248" t="str">
        <f t="shared" si="95"/>
        <v>Pabna Pabna Sadar</v>
      </c>
      <c r="BK2002" s="392"/>
      <c r="BL2002" s="392"/>
      <c r="BM2002" s="392"/>
      <c r="BN2002" s="392"/>
      <c r="BO2002" s="392"/>
      <c r="BP2002" s="392"/>
      <c r="BQ2002" s="392"/>
      <c r="BR2002" s="392"/>
      <c r="BS2002" s="392"/>
      <c r="BT2002" s="392"/>
      <c r="BU2002" s="392"/>
      <c r="BV2002" s="392"/>
      <c r="BW2002" s="392"/>
      <c r="BX2002" s="392"/>
      <c r="BY2002" s="392"/>
      <c r="CA2002" s="248" t="s">
        <v>63</v>
      </c>
      <c r="CB2002" s="227" t="s">
        <v>503</v>
      </c>
      <c r="CC2002" s="248" t="str">
        <f t="shared" si="99"/>
        <v>Pabna Pabna Sadar</v>
      </c>
      <c r="CD2002" s="395"/>
      <c r="CE2002" s="395"/>
      <c r="CF2002" s="395"/>
      <c r="CG2002" s="395"/>
      <c r="CH2002" s="395"/>
      <c r="CI2002" s="395"/>
      <c r="CJ2002" s="395"/>
      <c r="CK2002" s="395"/>
      <c r="CN2002" s="248" t="s">
        <v>63</v>
      </c>
      <c r="CO2002" s="227" t="s">
        <v>503</v>
      </c>
      <c r="CP2002" s="248" t="str">
        <f t="shared" si="96"/>
        <v>Pabna Pabna Sadar</v>
      </c>
      <c r="CQ2002" s="395"/>
      <c r="CR2002" s="395"/>
      <c r="CS2002" s="395"/>
      <c r="CT2002" s="395"/>
      <c r="CU2002" s="395"/>
      <c r="CV2002" s="395"/>
      <c r="CW2002" s="395"/>
      <c r="CX2002" s="395"/>
      <c r="CZ2002" s="248" t="s">
        <v>63</v>
      </c>
      <c r="DA2002" s="227" t="s">
        <v>503</v>
      </c>
      <c r="DB2002" s="248" t="str">
        <f t="shared" si="84"/>
        <v>Pabna Pabna Sadar</v>
      </c>
      <c r="DC2002" s="365"/>
      <c r="DD2002"/>
      <c r="DE2002" s="248" t="s">
        <v>63</v>
      </c>
      <c r="DF2002" s="227" t="s">
        <v>503</v>
      </c>
      <c r="DG2002" s="248" t="str">
        <f t="shared" si="85"/>
        <v>Pabna Pabna Sadar</v>
      </c>
      <c r="DH2002" s="365"/>
      <c r="DI2002"/>
      <c r="DJ2002" s="248" t="s">
        <v>63</v>
      </c>
      <c r="DK2002" s="227" t="s">
        <v>503</v>
      </c>
      <c r="DL2002" s="248" t="str">
        <f t="shared" si="92"/>
        <v>Pabna Pabna Sadar</v>
      </c>
      <c r="DM2002" s="365"/>
      <c r="DN2002"/>
      <c r="DO2002" s="248" t="s">
        <v>63</v>
      </c>
      <c r="DP2002" s="227" t="s">
        <v>503</v>
      </c>
      <c r="DQ2002" s="248" t="str">
        <f t="shared" si="93"/>
        <v>Pabna Pabna Sadar</v>
      </c>
      <c r="DR2002" s="365"/>
    </row>
    <row r="2003" spans="1:122" ht="15" hidden="1" x14ac:dyDescent="0.25">
      <c r="A2003" s="248" t="s">
        <v>63</v>
      </c>
      <c r="B2003" s="248" t="s">
        <v>504</v>
      </c>
      <c r="C2003" s="248" t="str">
        <f t="shared" si="97"/>
        <v>Pabna Santhia</v>
      </c>
      <c r="D2003" s="366"/>
      <c r="E2003" s="366"/>
      <c r="F2003" s="366"/>
      <c r="G2003" s="366"/>
      <c r="H2003" s="366"/>
      <c r="I2003" s="366"/>
      <c r="J2003" s="366"/>
      <c r="K2003" s="366"/>
      <c r="L2003" s="366"/>
      <c r="M2003" s="366"/>
      <c r="N2003" s="366"/>
      <c r="O2003" s="366"/>
      <c r="P2003" s="366"/>
      <c r="Q2003" s="366"/>
      <c r="R2003" s="366"/>
      <c r="S2003" s="181"/>
      <c r="T2003" s="181"/>
      <c r="U2003" s="248" t="s">
        <v>63</v>
      </c>
      <c r="V2003" s="248" t="s">
        <v>504</v>
      </c>
      <c r="W2003" s="248" t="str">
        <f t="shared" si="98"/>
        <v>Pabna Santhia</v>
      </c>
      <c r="X2003" s="366"/>
      <c r="Y2003" s="366"/>
      <c r="Z2003" s="366"/>
      <c r="AA2003" s="366"/>
      <c r="AB2003" s="366"/>
      <c r="AC2003" s="366"/>
      <c r="AD2003" s="366"/>
      <c r="AE2003" s="366"/>
      <c r="AF2003" s="366"/>
      <c r="AG2003" s="366"/>
      <c r="AH2003" s="366"/>
      <c r="AI2003" s="366"/>
      <c r="AJ2003" s="366"/>
      <c r="AK2003" s="366"/>
      <c r="AL2003" s="366"/>
      <c r="AO2003" s="248" t="s">
        <v>63</v>
      </c>
      <c r="AP2003" s="248" t="s">
        <v>504</v>
      </c>
      <c r="AQ2003" s="248" t="str">
        <f t="shared" si="94"/>
        <v>Pabna Santhia</v>
      </c>
      <c r="AR2003" s="392"/>
      <c r="AS2003" s="392"/>
      <c r="AT2003" s="392"/>
      <c r="AU2003" s="392"/>
      <c r="AV2003" s="392"/>
      <c r="AW2003" s="392"/>
      <c r="AX2003" s="392"/>
      <c r="AY2003" s="392"/>
      <c r="AZ2003" s="392"/>
      <c r="BA2003" s="392"/>
      <c r="BB2003" s="392"/>
      <c r="BC2003" s="392"/>
      <c r="BD2003" s="392"/>
      <c r="BE2003" s="392"/>
      <c r="BF2003" s="392"/>
      <c r="BH2003" s="248" t="s">
        <v>63</v>
      </c>
      <c r="BI2003" s="248" t="s">
        <v>504</v>
      </c>
      <c r="BJ2003" s="248" t="str">
        <f t="shared" si="95"/>
        <v>Pabna Santhia</v>
      </c>
      <c r="BK2003" s="392"/>
      <c r="BL2003" s="392"/>
      <c r="BM2003" s="392"/>
      <c r="BN2003" s="392"/>
      <c r="BO2003" s="392"/>
      <c r="BP2003" s="392"/>
      <c r="BQ2003" s="392"/>
      <c r="BR2003" s="392"/>
      <c r="BS2003" s="392"/>
      <c r="BT2003" s="392"/>
      <c r="BU2003" s="392"/>
      <c r="BV2003" s="392"/>
      <c r="BW2003" s="392"/>
      <c r="BX2003" s="392"/>
      <c r="BY2003" s="392"/>
      <c r="CA2003" s="248" t="s">
        <v>63</v>
      </c>
      <c r="CB2003" s="248" t="s">
        <v>504</v>
      </c>
      <c r="CC2003" s="248" t="str">
        <f t="shared" si="99"/>
        <v>Pabna Santhia</v>
      </c>
      <c r="CD2003" s="395"/>
      <c r="CE2003" s="395"/>
      <c r="CF2003" s="395"/>
      <c r="CG2003" s="395"/>
      <c r="CH2003" s="395"/>
      <c r="CI2003" s="395"/>
      <c r="CJ2003" s="395"/>
      <c r="CK2003" s="395"/>
      <c r="CN2003" s="248" t="s">
        <v>63</v>
      </c>
      <c r="CO2003" s="248" t="s">
        <v>504</v>
      </c>
      <c r="CP2003" s="248" t="str">
        <f t="shared" si="96"/>
        <v>Pabna Santhia</v>
      </c>
      <c r="CQ2003" s="395"/>
      <c r="CR2003" s="395"/>
      <c r="CS2003" s="395"/>
      <c r="CT2003" s="395"/>
      <c r="CU2003" s="395"/>
      <c r="CV2003" s="395"/>
      <c r="CW2003" s="395"/>
      <c r="CX2003" s="395"/>
      <c r="CZ2003" s="248" t="s">
        <v>63</v>
      </c>
      <c r="DA2003" s="248" t="s">
        <v>504</v>
      </c>
      <c r="DB2003" s="248" t="str">
        <f t="shared" si="84"/>
        <v>Pabna Santhia</v>
      </c>
      <c r="DC2003" s="365"/>
      <c r="DD2003"/>
      <c r="DE2003" s="248" t="s">
        <v>63</v>
      </c>
      <c r="DF2003" s="248" t="s">
        <v>504</v>
      </c>
      <c r="DG2003" s="248" t="str">
        <f t="shared" si="85"/>
        <v>Pabna Santhia</v>
      </c>
      <c r="DH2003" s="365"/>
      <c r="DI2003"/>
      <c r="DJ2003" s="248" t="s">
        <v>63</v>
      </c>
      <c r="DK2003" s="248" t="s">
        <v>504</v>
      </c>
      <c r="DL2003" s="248" t="str">
        <f t="shared" si="92"/>
        <v>Pabna Santhia</v>
      </c>
      <c r="DM2003" s="365"/>
      <c r="DN2003"/>
      <c r="DO2003" s="248" t="s">
        <v>63</v>
      </c>
      <c r="DP2003" s="248" t="s">
        <v>504</v>
      </c>
      <c r="DQ2003" s="248" t="str">
        <f t="shared" si="93"/>
        <v>Pabna Santhia</v>
      </c>
      <c r="DR2003" s="365"/>
    </row>
    <row r="2004" spans="1:122" ht="15" hidden="1" x14ac:dyDescent="0.25">
      <c r="A2004" s="248" t="s">
        <v>63</v>
      </c>
      <c r="B2004" s="248" t="s">
        <v>505</v>
      </c>
      <c r="C2004" s="248" t="str">
        <f t="shared" si="97"/>
        <v>Pabna Sujanagar</v>
      </c>
      <c r="D2004" s="366"/>
      <c r="E2004" s="366"/>
      <c r="F2004" s="366"/>
      <c r="G2004" s="366"/>
      <c r="H2004" s="366"/>
      <c r="I2004" s="366"/>
      <c r="J2004" s="366"/>
      <c r="K2004" s="366"/>
      <c r="L2004" s="366"/>
      <c r="M2004" s="366"/>
      <c r="N2004" s="366"/>
      <c r="O2004" s="366"/>
      <c r="P2004" s="366"/>
      <c r="Q2004" s="366"/>
      <c r="R2004" s="366"/>
      <c r="S2004" s="181"/>
      <c r="T2004" s="181"/>
      <c r="U2004" s="248" t="s">
        <v>63</v>
      </c>
      <c r="V2004" s="248" t="s">
        <v>505</v>
      </c>
      <c r="W2004" s="248" t="str">
        <f t="shared" si="98"/>
        <v>Pabna Sujanagar</v>
      </c>
      <c r="X2004" s="366"/>
      <c r="Y2004" s="366"/>
      <c r="Z2004" s="366"/>
      <c r="AA2004" s="366"/>
      <c r="AB2004" s="366"/>
      <c r="AC2004" s="366"/>
      <c r="AD2004" s="366"/>
      <c r="AE2004" s="366"/>
      <c r="AF2004" s="366"/>
      <c r="AG2004" s="366"/>
      <c r="AH2004" s="366"/>
      <c r="AI2004" s="366"/>
      <c r="AJ2004" s="366"/>
      <c r="AK2004" s="366"/>
      <c r="AL2004" s="366"/>
      <c r="AO2004" s="248" t="s">
        <v>63</v>
      </c>
      <c r="AP2004" s="248" t="s">
        <v>505</v>
      </c>
      <c r="AQ2004" s="248" t="str">
        <f t="shared" si="94"/>
        <v>Pabna Sujanagar</v>
      </c>
      <c r="AR2004" s="392"/>
      <c r="AS2004" s="392"/>
      <c r="AT2004" s="392"/>
      <c r="AU2004" s="392"/>
      <c r="AV2004" s="392"/>
      <c r="AW2004" s="392"/>
      <c r="AX2004" s="392"/>
      <c r="AY2004" s="392"/>
      <c r="AZ2004" s="392"/>
      <c r="BA2004" s="392"/>
      <c r="BB2004" s="392"/>
      <c r="BC2004" s="392"/>
      <c r="BD2004" s="392"/>
      <c r="BE2004" s="392"/>
      <c r="BF2004" s="392"/>
      <c r="BH2004" s="248" t="s">
        <v>63</v>
      </c>
      <c r="BI2004" s="248" t="s">
        <v>505</v>
      </c>
      <c r="BJ2004" s="248" t="str">
        <f t="shared" si="95"/>
        <v>Pabna Sujanagar</v>
      </c>
      <c r="BK2004" s="392"/>
      <c r="BL2004" s="392"/>
      <c r="BM2004" s="392"/>
      <c r="BN2004" s="392"/>
      <c r="BO2004" s="392"/>
      <c r="BP2004" s="392"/>
      <c r="BQ2004" s="392"/>
      <c r="BR2004" s="392"/>
      <c r="BS2004" s="392"/>
      <c r="BT2004" s="392"/>
      <c r="BU2004" s="392"/>
      <c r="BV2004" s="392"/>
      <c r="BW2004" s="392"/>
      <c r="BX2004" s="392"/>
      <c r="BY2004" s="392"/>
      <c r="CA2004" s="248" t="s">
        <v>63</v>
      </c>
      <c r="CB2004" s="248" t="s">
        <v>505</v>
      </c>
      <c r="CC2004" s="248" t="str">
        <f t="shared" si="99"/>
        <v>Pabna Sujanagar</v>
      </c>
      <c r="CD2004" s="395"/>
      <c r="CE2004" s="395"/>
      <c r="CF2004" s="395"/>
      <c r="CG2004" s="395"/>
      <c r="CH2004" s="395"/>
      <c r="CI2004" s="395"/>
      <c r="CJ2004" s="395"/>
      <c r="CK2004" s="395"/>
      <c r="CN2004" s="248" t="s">
        <v>63</v>
      </c>
      <c r="CO2004" s="248" t="s">
        <v>505</v>
      </c>
      <c r="CP2004" s="248" t="str">
        <f t="shared" si="96"/>
        <v>Pabna Sujanagar</v>
      </c>
      <c r="CQ2004" s="395"/>
      <c r="CR2004" s="395"/>
      <c r="CS2004" s="395"/>
      <c r="CT2004" s="395"/>
      <c r="CU2004" s="395"/>
      <c r="CV2004" s="395"/>
      <c r="CW2004" s="395"/>
      <c r="CX2004" s="395"/>
      <c r="CZ2004" s="248" t="s">
        <v>63</v>
      </c>
      <c r="DA2004" s="248" t="s">
        <v>505</v>
      </c>
      <c r="DB2004" s="248" t="str">
        <f t="shared" si="84"/>
        <v>Pabna Sujanagar</v>
      </c>
      <c r="DC2004" s="365"/>
      <c r="DD2004"/>
      <c r="DE2004" s="248" t="s">
        <v>63</v>
      </c>
      <c r="DF2004" s="248" t="s">
        <v>505</v>
      </c>
      <c r="DG2004" s="248" t="str">
        <f t="shared" si="85"/>
        <v>Pabna Sujanagar</v>
      </c>
      <c r="DH2004" s="365"/>
      <c r="DI2004"/>
      <c r="DJ2004" s="248" t="s">
        <v>63</v>
      </c>
      <c r="DK2004" s="248" t="s">
        <v>505</v>
      </c>
      <c r="DL2004" s="248" t="str">
        <f t="shared" si="92"/>
        <v>Pabna Sujanagar</v>
      </c>
      <c r="DM2004" s="365"/>
      <c r="DN2004"/>
      <c r="DO2004" s="248" t="s">
        <v>63</v>
      </c>
      <c r="DP2004" s="248" t="s">
        <v>505</v>
      </c>
      <c r="DQ2004" s="248" t="str">
        <f t="shared" si="93"/>
        <v>Pabna Sujanagar</v>
      </c>
      <c r="DR2004" s="365"/>
    </row>
    <row r="2005" spans="1:122" ht="15" hidden="1" x14ac:dyDescent="0.25">
      <c r="A2005" s="248" t="s">
        <v>68</v>
      </c>
      <c r="B2005" s="248" t="s">
        <v>511</v>
      </c>
      <c r="C2005" s="248" t="str">
        <f t="shared" si="97"/>
        <v>Rajshahi Bagha</v>
      </c>
      <c r="D2005" s="366"/>
      <c r="E2005" s="366"/>
      <c r="F2005" s="366"/>
      <c r="G2005" s="366"/>
      <c r="H2005" s="366"/>
      <c r="I2005" s="366"/>
      <c r="J2005" s="366"/>
      <c r="K2005" s="366"/>
      <c r="L2005" s="366"/>
      <c r="M2005" s="366"/>
      <c r="N2005" s="366"/>
      <c r="O2005" s="366"/>
      <c r="P2005" s="366"/>
      <c r="Q2005" s="366"/>
      <c r="R2005" s="366"/>
      <c r="S2005" s="250"/>
      <c r="T2005" s="250"/>
      <c r="U2005" s="248" t="s">
        <v>68</v>
      </c>
      <c r="V2005" s="248" t="s">
        <v>511</v>
      </c>
      <c r="W2005" s="248" t="str">
        <f t="shared" si="98"/>
        <v>Rajshahi Bagha</v>
      </c>
      <c r="X2005" s="366"/>
      <c r="Y2005" s="366"/>
      <c r="Z2005" s="366"/>
      <c r="AA2005" s="366"/>
      <c r="AB2005" s="366"/>
      <c r="AC2005" s="366"/>
      <c r="AD2005" s="366"/>
      <c r="AE2005" s="366"/>
      <c r="AF2005" s="366"/>
      <c r="AG2005" s="366"/>
      <c r="AH2005" s="366"/>
      <c r="AI2005" s="366"/>
      <c r="AJ2005" s="366"/>
      <c r="AK2005" s="366"/>
      <c r="AL2005" s="366"/>
      <c r="AO2005" s="248" t="s">
        <v>68</v>
      </c>
      <c r="AP2005" s="248" t="s">
        <v>511</v>
      </c>
      <c r="AQ2005" s="248" t="str">
        <f t="shared" si="94"/>
        <v>Rajshahi Bagha</v>
      </c>
      <c r="AR2005" s="392"/>
      <c r="AS2005" s="392"/>
      <c r="AT2005" s="392"/>
      <c r="AU2005" s="392"/>
      <c r="AV2005" s="392"/>
      <c r="AW2005" s="392"/>
      <c r="AX2005" s="392"/>
      <c r="AY2005" s="392"/>
      <c r="AZ2005" s="392"/>
      <c r="BA2005" s="392"/>
      <c r="BB2005" s="392"/>
      <c r="BC2005" s="392"/>
      <c r="BD2005" s="392"/>
      <c r="BE2005" s="392"/>
      <c r="BF2005" s="392"/>
      <c r="BH2005" s="248" t="s">
        <v>68</v>
      </c>
      <c r="BI2005" s="248" t="s">
        <v>511</v>
      </c>
      <c r="BJ2005" s="248" t="str">
        <f t="shared" si="95"/>
        <v>Rajshahi Bagha</v>
      </c>
      <c r="BK2005" s="392"/>
      <c r="BL2005" s="392"/>
      <c r="BM2005" s="392"/>
      <c r="BN2005" s="392"/>
      <c r="BO2005" s="392"/>
      <c r="BP2005" s="392"/>
      <c r="BQ2005" s="392"/>
      <c r="BR2005" s="392"/>
      <c r="BS2005" s="392"/>
      <c r="BT2005" s="392"/>
      <c r="BU2005" s="392"/>
      <c r="BV2005" s="392"/>
      <c r="BW2005" s="392"/>
      <c r="BX2005" s="392"/>
      <c r="BY2005" s="392"/>
      <c r="CA2005" s="248" t="s">
        <v>68</v>
      </c>
      <c r="CB2005" s="248" t="s">
        <v>511</v>
      </c>
      <c r="CC2005" s="248" t="str">
        <f t="shared" si="99"/>
        <v>Rajshahi Bagha</v>
      </c>
      <c r="CD2005" s="395"/>
      <c r="CE2005" s="395"/>
      <c r="CF2005" s="395"/>
      <c r="CG2005" s="395"/>
      <c r="CH2005" s="395"/>
      <c r="CI2005" s="395"/>
      <c r="CJ2005" s="395"/>
      <c r="CK2005" s="395"/>
      <c r="CN2005" s="248" t="s">
        <v>68</v>
      </c>
      <c r="CO2005" s="248" t="s">
        <v>511</v>
      </c>
      <c r="CP2005" s="248" t="str">
        <f t="shared" si="96"/>
        <v>Rajshahi Bagha</v>
      </c>
      <c r="CQ2005" s="395"/>
      <c r="CR2005" s="395"/>
      <c r="CS2005" s="395"/>
      <c r="CT2005" s="395"/>
      <c r="CU2005" s="395"/>
      <c r="CV2005" s="395"/>
      <c r="CW2005" s="395"/>
      <c r="CX2005" s="395"/>
      <c r="CZ2005" s="248" t="s">
        <v>68</v>
      </c>
      <c r="DA2005" s="248" t="s">
        <v>511</v>
      </c>
      <c r="DB2005" s="248" t="str">
        <f t="shared" si="84"/>
        <v>Rajshahi Bagha</v>
      </c>
      <c r="DC2005" s="365"/>
      <c r="DD2005"/>
      <c r="DE2005" s="248" t="s">
        <v>68</v>
      </c>
      <c r="DF2005" s="248" t="s">
        <v>511</v>
      </c>
      <c r="DG2005" s="248" t="str">
        <f t="shared" si="85"/>
        <v>Rajshahi Bagha</v>
      </c>
      <c r="DH2005" s="365"/>
      <c r="DI2005"/>
      <c r="DJ2005" s="248" t="s">
        <v>68</v>
      </c>
      <c r="DK2005" s="248" t="s">
        <v>511</v>
      </c>
      <c r="DL2005" s="248" t="str">
        <f t="shared" si="92"/>
        <v>Rajshahi Bagha</v>
      </c>
      <c r="DM2005" s="365"/>
      <c r="DN2005"/>
      <c r="DO2005" s="248" t="s">
        <v>68</v>
      </c>
      <c r="DP2005" s="248" t="s">
        <v>511</v>
      </c>
      <c r="DQ2005" s="248" t="str">
        <f t="shared" si="93"/>
        <v>Rajshahi Bagha</v>
      </c>
      <c r="DR2005" s="365"/>
    </row>
    <row r="2006" spans="1:122" ht="15" hidden="1" x14ac:dyDescent="0.25">
      <c r="A2006" s="248" t="s">
        <v>68</v>
      </c>
      <c r="B2006" s="248" t="s">
        <v>512</v>
      </c>
      <c r="C2006" s="248" t="str">
        <f t="shared" si="97"/>
        <v>Rajshahi Bagmara</v>
      </c>
      <c r="D2006" s="366"/>
      <c r="E2006" s="366"/>
      <c r="F2006" s="366"/>
      <c r="G2006" s="366"/>
      <c r="H2006" s="366"/>
      <c r="I2006" s="366"/>
      <c r="J2006" s="366"/>
      <c r="K2006" s="366"/>
      <c r="L2006" s="366"/>
      <c r="M2006" s="366"/>
      <c r="N2006" s="366"/>
      <c r="O2006" s="366"/>
      <c r="P2006" s="366"/>
      <c r="Q2006" s="366"/>
      <c r="R2006" s="366"/>
      <c r="S2006" s="250"/>
      <c r="T2006" s="250"/>
      <c r="U2006" s="248" t="s">
        <v>68</v>
      </c>
      <c r="V2006" s="248" t="s">
        <v>512</v>
      </c>
      <c r="W2006" s="248" t="str">
        <f t="shared" si="98"/>
        <v>Rajshahi Bagmara</v>
      </c>
      <c r="X2006" s="366"/>
      <c r="Y2006" s="366"/>
      <c r="Z2006" s="366"/>
      <c r="AA2006" s="366"/>
      <c r="AB2006" s="366"/>
      <c r="AC2006" s="366"/>
      <c r="AD2006" s="366"/>
      <c r="AE2006" s="366"/>
      <c r="AF2006" s="366"/>
      <c r="AG2006" s="366"/>
      <c r="AH2006" s="366"/>
      <c r="AI2006" s="366"/>
      <c r="AJ2006" s="366"/>
      <c r="AK2006" s="366"/>
      <c r="AL2006" s="366"/>
      <c r="AO2006" s="248" t="s">
        <v>68</v>
      </c>
      <c r="AP2006" s="248" t="s">
        <v>512</v>
      </c>
      <c r="AQ2006" s="248" t="str">
        <f t="shared" si="94"/>
        <v>Rajshahi Bagmara</v>
      </c>
      <c r="AR2006" s="392"/>
      <c r="AS2006" s="392"/>
      <c r="AT2006" s="392"/>
      <c r="AU2006" s="392"/>
      <c r="AV2006" s="392"/>
      <c r="AW2006" s="392"/>
      <c r="AX2006" s="392"/>
      <c r="AY2006" s="392"/>
      <c r="AZ2006" s="392"/>
      <c r="BA2006" s="392"/>
      <c r="BB2006" s="392"/>
      <c r="BC2006" s="392"/>
      <c r="BD2006" s="392"/>
      <c r="BE2006" s="392"/>
      <c r="BF2006" s="392"/>
      <c r="BH2006" s="248" t="s">
        <v>68</v>
      </c>
      <c r="BI2006" s="248" t="s">
        <v>512</v>
      </c>
      <c r="BJ2006" s="248" t="str">
        <f t="shared" si="95"/>
        <v>Rajshahi Bagmara</v>
      </c>
      <c r="BK2006" s="392"/>
      <c r="BL2006" s="392"/>
      <c r="BM2006" s="392"/>
      <c r="BN2006" s="392"/>
      <c r="BO2006" s="392"/>
      <c r="BP2006" s="392"/>
      <c r="BQ2006" s="392"/>
      <c r="BR2006" s="392"/>
      <c r="BS2006" s="392"/>
      <c r="BT2006" s="392"/>
      <c r="BU2006" s="392"/>
      <c r="BV2006" s="392"/>
      <c r="BW2006" s="392"/>
      <c r="BX2006" s="392"/>
      <c r="BY2006" s="392"/>
      <c r="CA2006" s="248" t="s">
        <v>68</v>
      </c>
      <c r="CB2006" s="248" t="s">
        <v>512</v>
      </c>
      <c r="CC2006" s="248" t="str">
        <f t="shared" si="99"/>
        <v>Rajshahi Bagmara</v>
      </c>
      <c r="CD2006" s="395"/>
      <c r="CE2006" s="395"/>
      <c r="CF2006" s="395"/>
      <c r="CG2006" s="395"/>
      <c r="CH2006" s="395"/>
      <c r="CI2006" s="395"/>
      <c r="CJ2006" s="395"/>
      <c r="CK2006" s="395"/>
      <c r="CN2006" s="248" t="s">
        <v>68</v>
      </c>
      <c r="CO2006" s="248" t="s">
        <v>512</v>
      </c>
      <c r="CP2006" s="248" t="str">
        <f t="shared" si="96"/>
        <v>Rajshahi Bagmara</v>
      </c>
      <c r="CQ2006" s="395"/>
      <c r="CR2006" s="395"/>
      <c r="CS2006" s="395"/>
      <c r="CT2006" s="395"/>
      <c r="CU2006" s="395"/>
      <c r="CV2006" s="395"/>
      <c r="CW2006" s="395"/>
      <c r="CX2006" s="395"/>
      <c r="CZ2006" s="248" t="s">
        <v>68</v>
      </c>
      <c r="DA2006" s="248" t="s">
        <v>512</v>
      </c>
      <c r="DB2006" s="248" t="str">
        <f t="shared" si="84"/>
        <v>Rajshahi Bagmara</v>
      </c>
      <c r="DC2006" s="365"/>
      <c r="DD2006"/>
      <c r="DE2006" s="248" t="s">
        <v>68</v>
      </c>
      <c r="DF2006" s="248" t="s">
        <v>512</v>
      </c>
      <c r="DG2006" s="248" t="str">
        <f t="shared" si="85"/>
        <v>Rajshahi Bagmara</v>
      </c>
      <c r="DH2006" s="365"/>
      <c r="DI2006"/>
      <c r="DJ2006" s="248" t="s">
        <v>68</v>
      </c>
      <c r="DK2006" s="248" t="s">
        <v>512</v>
      </c>
      <c r="DL2006" s="248" t="str">
        <f t="shared" si="92"/>
        <v>Rajshahi Bagmara</v>
      </c>
      <c r="DM2006" s="365"/>
      <c r="DN2006"/>
      <c r="DO2006" s="248" t="s">
        <v>68</v>
      </c>
      <c r="DP2006" s="248" t="s">
        <v>512</v>
      </c>
      <c r="DQ2006" s="248" t="str">
        <f t="shared" si="93"/>
        <v>Rajshahi Bagmara</v>
      </c>
      <c r="DR2006" s="365"/>
    </row>
    <row r="2007" spans="1:122" ht="15" hidden="1" x14ac:dyDescent="0.25">
      <c r="A2007" s="248" t="s">
        <v>68</v>
      </c>
      <c r="B2007" s="249" t="s">
        <v>513</v>
      </c>
      <c r="C2007" s="248" t="str">
        <f t="shared" si="97"/>
        <v>Rajshahi Bagmara 2nd Lab</v>
      </c>
      <c r="D2007" s="366"/>
      <c r="E2007" s="366"/>
      <c r="F2007" s="366"/>
      <c r="G2007" s="366"/>
      <c r="H2007" s="366"/>
      <c r="I2007" s="366"/>
      <c r="J2007" s="366"/>
      <c r="K2007" s="366"/>
      <c r="L2007" s="366"/>
      <c r="M2007" s="366"/>
      <c r="N2007" s="366"/>
      <c r="O2007" s="366"/>
      <c r="P2007" s="366"/>
      <c r="Q2007" s="366"/>
      <c r="R2007" s="366"/>
      <c r="S2007" s="250"/>
      <c r="T2007" s="250"/>
      <c r="U2007" s="248" t="s">
        <v>68</v>
      </c>
      <c r="V2007" s="249" t="s">
        <v>513</v>
      </c>
      <c r="W2007" s="248" t="str">
        <f t="shared" si="98"/>
        <v>Rajshahi Bagmara 2nd Lab</v>
      </c>
      <c r="X2007" s="366"/>
      <c r="Y2007" s="366"/>
      <c r="Z2007" s="366"/>
      <c r="AA2007" s="366"/>
      <c r="AB2007" s="366"/>
      <c r="AC2007" s="366"/>
      <c r="AD2007" s="366"/>
      <c r="AE2007" s="366"/>
      <c r="AF2007" s="366"/>
      <c r="AG2007" s="366"/>
      <c r="AH2007" s="366"/>
      <c r="AI2007" s="366"/>
      <c r="AJ2007" s="366"/>
      <c r="AK2007" s="366"/>
      <c r="AL2007" s="366"/>
      <c r="AO2007" s="248" t="s">
        <v>68</v>
      </c>
      <c r="AP2007" s="249" t="s">
        <v>513</v>
      </c>
      <c r="AQ2007" s="248" t="str">
        <f t="shared" si="94"/>
        <v>Rajshahi Bagmara 2nd Lab</v>
      </c>
      <c r="AR2007" s="392"/>
      <c r="AS2007" s="392"/>
      <c r="AT2007" s="392"/>
      <c r="AU2007" s="392"/>
      <c r="AV2007" s="392"/>
      <c r="AW2007" s="392"/>
      <c r="AX2007" s="392"/>
      <c r="AY2007" s="392"/>
      <c r="AZ2007" s="392"/>
      <c r="BA2007" s="392"/>
      <c r="BB2007" s="392"/>
      <c r="BC2007" s="392"/>
      <c r="BD2007" s="392"/>
      <c r="BE2007" s="392"/>
      <c r="BF2007" s="392"/>
      <c r="BH2007" s="248" t="s">
        <v>68</v>
      </c>
      <c r="BI2007" s="249" t="s">
        <v>513</v>
      </c>
      <c r="BJ2007" s="248" t="str">
        <f t="shared" si="95"/>
        <v>Rajshahi Bagmara 2nd Lab</v>
      </c>
      <c r="BK2007" s="392"/>
      <c r="BL2007" s="392"/>
      <c r="BM2007" s="392"/>
      <c r="BN2007" s="392"/>
      <c r="BO2007" s="392"/>
      <c r="BP2007" s="392"/>
      <c r="BQ2007" s="392"/>
      <c r="BR2007" s="392"/>
      <c r="BS2007" s="392"/>
      <c r="BT2007" s="392"/>
      <c r="BU2007" s="392"/>
      <c r="BV2007" s="392"/>
      <c r="BW2007" s="392"/>
      <c r="BX2007" s="392"/>
      <c r="BY2007" s="392"/>
      <c r="CA2007" s="248" t="s">
        <v>68</v>
      </c>
      <c r="CB2007" s="249" t="s">
        <v>513</v>
      </c>
      <c r="CC2007" s="248" t="str">
        <f t="shared" si="99"/>
        <v>Rajshahi Bagmara 2nd Lab</v>
      </c>
      <c r="CD2007" s="395"/>
      <c r="CE2007" s="395"/>
      <c r="CF2007" s="395"/>
      <c r="CG2007" s="395"/>
      <c r="CH2007" s="395"/>
      <c r="CI2007" s="395"/>
      <c r="CJ2007" s="395"/>
      <c r="CK2007" s="395"/>
      <c r="CN2007" s="248" t="s">
        <v>68</v>
      </c>
      <c r="CO2007" s="249" t="s">
        <v>513</v>
      </c>
      <c r="CP2007" s="248" t="str">
        <f t="shared" si="96"/>
        <v>Rajshahi Bagmara 2nd Lab</v>
      </c>
      <c r="CQ2007" s="395"/>
      <c r="CR2007" s="395"/>
      <c r="CS2007" s="395"/>
      <c r="CT2007" s="395"/>
      <c r="CU2007" s="395"/>
      <c r="CV2007" s="395"/>
      <c r="CW2007" s="395"/>
      <c r="CX2007" s="395"/>
      <c r="CZ2007" s="248" t="s">
        <v>68</v>
      </c>
      <c r="DA2007" s="249" t="s">
        <v>513</v>
      </c>
      <c r="DB2007" s="248" t="str">
        <f t="shared" si="84"/>
        <v>Rajshahi Bagmara 2nd Lab</v>
      </c>
      <c r="DC2007" s="365"/>
      <c r="DD2007"/>
      <c r="DE2007" s="248" t="s">
        <v>68</v>
      </c>
      <c r="DF2007" s="249" t="s">
        <v>513</v>
      </c>
      <c r="DG2007" s="248" t="str">
        <f t="shared" si="85"/>
        <v>Rajshahi Bagmara 2nd Lab</v>
      </c>
      <c r="DH2007" s="365"/>
      <c r="DI2007"/>
      <c r="DJ2007" s="248" t="s">
        <v>68</v>
      </c>
      <c r="DK2007" s="249" t="s">
        <v>513</v>
      </c>
      <c r="DL2007" s="248" t="str">
        <f t="shared" si="92"/>
        <v>Rajshahi Bagmara 2nd Lab</v>
      </c>
      <c r="DM2007" s="365"/>
      <c r="DN2007"/>
      <c r="DO2007" s="248" t="s">
        <v>68</v>
      </c>
      <c r="DP2007" s="249" t="s">
        <v>513</v>
      </c>
      <c r="DQ2007" s="248" t="str">
        <f t="shared" si="93"/>
        <v>Rajshahi Bagmara 2nd Lab</v>
      </c>
      <c r="DR2007" s="365"/>
    </row>
    <row r="2008" spans="1:122" ht="15" hidden="1" x14ac:dyDescent="0.25">
      <c r="A2008" s="248" t="s">
        <v>68</v>
      </c>
      <c r="B2008" s="248" t="s">
        <v>514</v>
      </c>
      <c r="C2008" s="248" t="str">
        <f t="shared" si="97"/>
        <v>Rajshahi Charghat</v>
      </c>
      <c r="D2008" s="366"/>
      <c r="E2008" s="366"/>
      <c r="F2008" s="366"/>
      <c r="G2008" s="366"/>
      <c r="H2008" s="366"/>
      <c r="I2008" s="366"/>
      <c r="J2008" s="366"/>
      <c r="K2008" s="366"/>
      <c r="L2008" s="366"/>
      <c r="M2008" s="366"/>
      <c r="N2008" s="366"/>
      <c r="O2008" s="366"/>
      <c r="P2008" s="366"/>
      <c r="Q2008" s="366"/>
      <c r="R2008" s="366"/>
      <c r="S2008" s="250"/>
      <c r="T2008" s="250"/>
      <c r="U2008" s="248" t="s">
        <v>68</v>
      </c>
      <c r="V2008" s="248" t="s">
        <v>514</v>
      </c>
      <c r="W2008" s="248" t="str">
        <f t="shared" si="98"/>
        <v>Rajshahi Charghat</v>
      </c>
      <c r="X2008" s="366"/>
      <c r="Y2008" s="366"/>
      <c r="Z2008" s="366"/>
      <c r="AA2008" s="366"/>
      <c r="AB2008" s="366"/>
      <c r="AC2008" s="366"/>
      <c r="AD2008" s="366"/>
      <c r="AE2008" s="366"/>
      <c r="AF2008" s="366"/>
      <c r="AG2008" s="366"/>
      <c r="AH2008" s="366"/>
      <c r="AI2008" s="366"/>
      <c r="AJ2008" s="366"/>
      <c r="AK2008" s="366"/>
      <c r="AL2008" s="366"/>
      <c r="AO2008" s="248" t="s">
        <v>68</v>
      </c>
      <c r="AP2008" s="248" t="s">
        <v>514</v>
      </c>
      <c r="AQ2008" s="248" t="str">
        <f t="shared" si="94"/>
        <v>Rajshahi Charghat</v>
      </c>
      <c r="AR2008" s="392"/>
      <c r="AS2008" s="392"/>
      <c r="AT2008" s="392"/>
      <c r="AU2008" s="392"/>
      <c r="AV2008" s="392"/>
      <c r="AW2008" s="392"/>
      <c r="AX2008" s="392"/>
      <c r="AY2008" s="392"/>
      <c r="AZ2008" s="392"/>
      <c r="BA2008" s="392"/>
      <c r="BB2008" s="392"/>
      <c r="BC2008" s="392"/>
      <c r="BD2008" s="392"/>
      <c r="BE2008" s="392"/>
      <c r="BF2008" s="392"/>
      <c r="BH2008" s="248" t="s">
        <v>68</v>
      </c>
      <c r="BI2008" s="248" t="s">
        <v>514</v>
      </c>
      <c r="BJ2008" s="248" t="str">
        <f t="shared" si="95"/>
        <v>Rajshahi Charghat</v>
      </c>
      <c r="BK2008" s="392"/>
      <c r="BL2008" s="392"/>
      <c r="BM2008" s="392"/>
      <c r="BN2008" s="392"/>
      <c r="BO2008" s="392"/>
      <c r="BP2008" s="392"/>
      <c r="BQ2008" s="392"/>
      <c r="BR2008" s="392"/>
      <c r="BS2008" s="392"/>
      <c r="BT2008" s="392"/>
      <c r="BU2008" s="392"/>
      <c r="BV2008" s="392"/>
      <c r="BW2008" s="392"/>
      <c r="BX2008" s="392"/>
      <c r="BY2008" s="392"/>
      <c r="CA2008" s="248" t="s">
        <v>68</v>
      </c>
      <c r="CB2008" s="248" t="s">
        <v>514</v>
      </c>
      <c r="CC2008" s="248" t="str">
        <f t="shared" si="99"/>
        <v>Rajshahi Charghat</v>
      </c>
      <c r="CD2008" s="395"/>
      <c r="CE2008" s="395"/>
      <c r="CF2008" s="395"/>
      <c r="CG2008" s="395"/>
      <c r="CH2008" s="395"/>
      <c r="CI2008" s="395"/>
      <c r="CJ2008" s="395"/>
      <c r="CK2008" s="395"/>
      <c r="CN2008" s="248" t="s">
        <v>68</v>
      </c>
      <c r="CO2008" s="248" t="s">
        <v>514</v>
      </c>
      <c r="CP2008" s="248" t="str">
        <f t="shared" si="96"/>
        <v>Rajshahi Charghat</v>
      </c>
      <c r="CQ2008" s="395"/>
      <c r="CR2008" s="395"/>
      <c r="CS2008" s="395"/>
      <c r="CT2008" s="395"/>
      <c r="CU2008" s="395"/>
      <c r="CV2008" s="395"/>
      <c r="CW2008" s="395"/>
      <c r="CX2008" s="395"/>
      <c r="CZ2008" s="248" t="s">
        <v>68</v>
      </c>
      <c r="DA2008" s="248" t="s">
        <v>514</v>
      </c>
      <c r="DB2008" s="248" t="str">
        <f t="shared" ref="DB2008:DB2072" si="100">CZ2008&amp;" "&amp;DA2008</f>
        <v>Rajshahi Charghat</v>
      </c>
      <c r="DC2008" s="365"/>
      <c r="DD2008"/>
      <c r="DE2008" s="248" t="s">
        <v>68</v>
      </c>
      <c r="DF2008" s="248" t="s">
        <v>514</v>
      </c>
      <c r="DG2008" s="248" t="str">
        <f t="shared" ref="DG2008:DG2072" si="101">DE2008&amp;" "&amp;DF2008</f>
        <v>Rajshahi Charghat</v>
      </c>
      <c r="DH2008" s="365"/>
      <c r="DI2008"/>
      <c r="DJ2008" s="248" t="s">
        <v>68</v>
      </c>
      <c r="DK2008" s="248" t="s">
        <v>514</v>
      </c>
      <c r="DL2008" s="248" t="str">
        <f t="shared" si="92"/>
        <v>Rajshahi Charghat</v>
      </c>
      <c r="DM2008" s="365"/>
      <c r="DN2008"/>
      <c r="DO2008" s="248" t="s">
        <v>68</v>
      </c>
      <c r="DP2008" s="248" t="s">
        <v>514</v>
      </c>
      <c r="DQ2008" s="248" t="str">
        <f t="shared" si="93"/>
        <v>Rajshahi Charghat</v>
      </c>
      <c r="DR2008" s="365"/>
    </row>
    <row r="2009" spans="1:122" ht="15" hidden="1" x14ac:dyDescent="0.25">
      <c r="A2009" s="248" t="s">
        <v>68</v>
      </c>
      <c r="B2009" s="248" t="s">
        <v>320</v>
      </c>
      <c r="C2009" s="248" t="str">
        <f t="shared" si="97"/>
        <v>Rajshahi Durgapur</v>
      </c>
      <c r="D2009" s="366"/>
      <c r="E2009" s="366"/>
      <c r="F2009" s="366"/>
      <c r="G2009" s="366"/>
      <c r="H2009" s="366"/>
      <c r="I2009" s="366"/>
      <c r="J2009" s="366"/>
      <c r="K2009" s="366"/>
      <c r="L2009" s="366"/>
      <c r="M2009" s="366"/>
      <c r="N2009" s="366"/>
      <c r="O2009" s="366"/>
      <c r="P2009" s="366"/>
      <c r="Q2009" s="366"/>
      <c r="R2009" s="366"/>
      <c r="S2009" s="250"/>
      <c r="T2009" s="250"/>
      <c r="U2009" s="248" t="s">
        <v>68</v>
      </c>
      <c r="V2009" s="248" t="s">
        <v>320</v>
      </c>
      <c r="W2009" s="248" t="str">
        <f t="shared" si="98"/>
        <v>Rajshahi Durgapur</v>
      </c>
      <c r="X2009" s="366"/>
      <c r="Y2009" s="366"/>
      <c r="Z2009" s="366"/>
      <c r="AA2009" s="366"/>
      <c r="AB2009" s="366"/>
      <c r="AC2009" s="366"/>
      <c r="AD2009" s="366"/>
      <c r="AE2009" s="366"/>
      <c r="AF2009" s="366"/>
      <c r="AG2009" s="366"/>
      <c r="AH2009" s="366"/>
      <c r="AI2009" s="366"/>
      <c r="AJ2009" s="366"/>
      <c r="AK2009" s="366"/>
      <c r="AL2009" s="366"/>
      <c r="AO2009" s="248" t="s">
        <v>68</v>
      </c>
      <c r="AP2009" s="248" t="s">
        <v>320</v>
      </c>
      <c r="AQ2009" s="248" t="str">
        <f t="shared" si="94"/>
        <v>Rajshahi Durgapur</v>
      </c>
      <c r="AR2009" s="392"/>
      <c r="AS2009" s="392"/>
      <c r="AT2009" s="392"/>
      <c r="AU2009" s="392"/>
      <c r="AV2009" s="392"/>
      <c r="AW2009" s="392"/>
      <c r="AX2009" s="392"/>
      <c r="AY2009" s="392"/>
      <c r="AZ2009" s="392"/>
      <c r="BA2009" s="392"/>
      <c r="BB2009" s="392"/>
      <c r="BC2009" s="392"/>
      <c r="BD2009" s="392"/>
      <c r="BE2009" s="392"/>
      <c r="BF2009" s="392"/>
      <c r="BH2009" s="248" t="s">
        <v>68</v>
      </c>
      <c r="BI2009" s="248" t="s">
        <v>320</v>
      </c>
      <c r="BJ2009" s="248" t="str">
        <f t="shared" si="95"/>
        <v>Rajshahi Durgapur</v>
      </c>
      <c r="BK2009" s="392"/>
      <c r="BL2009" s="392"/>
      <c r="BM2009" s="392"/>
      <c r="BN2009" s="392"/>
      <c r="BO2009" s="392"/>
      <c r="BP2009" s="392"/>
      <c r="BQ2009" s="392"/>
      <c r="BR2009" s="392"/>
      <c r="BS2009" s="392"/>
      <c r="BT2009" s="392"/>
      <c r="BU2009" s="392"/>
      <c r="BV2009" s="392"/>
      <c r="BW2009" s="392"/>
      <c r="BX2009" s="392"/>
      <c r="BY2009" s="392"/>
      <c r="CA2009" s="248" t="s">
        <v>68</v>
      </c>
      <c r="CB2009" s="248" t="s">
        <v>320</v>
      </c>
      <c r="CC2009" s="248" t="str">
        <f t="shared" si="99"/>
        <v>Rajshahi Durgapur</v>
      </c>
      <c r="CD2009" s="395"/>
      <c r="CE2009" s="395"/>
      <c r="CF2009" s="395"/>
      <c r="CG2009" s="395"/>
      <c r="CH2009" s="395"/>
      <c r="CI2009" s="395"/>
      <c r="CJ2009" s="395"/>
      <c r="CK2009" s="395"/>
      <c r="CN2009" s="248" t="s">
        <v>68</v>
      </c>
      <c r="CO2009" s="248" t="s">
        <v>320</v>
      </c>
      <c r="CP2009" s="248" t="str">
        <f t="shared" si="96"/>
        <v>Rajshahi Durgapur</v>
      </c>
      <c r="CQ2009" s="395"/>
      <c r="CR2009" s="395"/>
      <c r="CS2009" s="395"/>
      <c r="CT2009" s="395"/>
      <c r="CU2009" s="395"/>
      <c r="CV2009" s="395"/>
      <c r="CW2009" s="395"/>
      <c r="CX2009" s="395"/>
      <c r="CZ2009" s="248" t="s">
        <v>68</v>
      </c>
      <c r="DA2009" s="248" t="s">
        <v>320</v>
      </c>
      <c r="DB2009" s="248" t="str">
        <f t="shared" si="100"/>
        <v>Rajshahi Durgapur</v>
      </c>
      <c r="DC2009" s="365"/>
      <c r="DD2009"/>
      <c r="DE2009" s="248" t="s">
        <v>68</v>
      </c>
      <c r="DF2009" s="248" t="s">
        <v>320</v>
      </c>
      <c r="DG2009" s="248" t="str">
        <f t="shared" si="101"/>
        <v>Rajshahi Durgapur</v>
      </c>
      <c r="DH2009" s="365"/>
      <c r="DI2009"/>
      <c r="DJ2009" s="248" t="s">
        <v>68</v>
      </c>
      <c r="DK2009" s="248" t="s">
        <v>320</v>
      </c>
      <c r="DL2009" s="248" t="str">
        <f t="shared" si="92"/>
        <v>Rajshahi Durgapur</v>
      </c>
      <c r="DM2009" s="365"/>
      <c r="DN2009"/>
      <c r="DO2009" s="248" t="s">
        <v>68</v>
      </c>
      <c r="DP2009" s="248" t="s">
        <v>320</v>
      </c>
      <c r="DQ2009" s="248" t="str">
        <f t="shared" si="93"/>
        <v>Rajshahi Durgapur</v>
      </c>
      <c r="DR2009" s="365"/>
    </row>
    <row r="2010" spans="1:122" ht="15" hidden="1" x14ac:dyDescent="0.25">
      <c r="A2010" s="248" t="s">
        <v>68</v>
      </c>
      <c r="B2010" s="248" t="s">
        <v>515</v>
      </c>
      <c r="C2010" s="248" t="str">
        <f t="shared" si="97"/>
        <v>Rajshahi Godagari</v>
      </c>
      <c r="D2010" s="366"/>
      <c r="E2010" s="366"/>
      <c r="F2010" s="366"/>
      <c r="G2010" s="366"/>
      <c r="H2010" s="366"/>
      <c r="I2010" s="366"/>
      <c r="J2010" s="366"/>
      <c r="K2010" s="366"/>
      <c r="L2010" s="366"/>
      <c r="M2010" s="366"/>
      <c r="N2010" s="366"/>
      <c r="O2010" s="366"/>
      <c r="P2010" s="366"/>
      <c r="Q2010" s="366"/>
      <c r="R2010" s="366"/>
      <c r="S2010" s="250"/>
      <c r="T2010" s="250"/>
      <c r="U2010" s="248" t="s">
        <v>68</v>
      </c>
      <c r="V2010" s="248" t="s">
        <v>515</v>
      </c>
      <c r="W2010" s="248" t="str">
        <f t="shared" si="98"/>
        <v>Rajshahi Godagari</v>
      </c>
      <c r="X2010" s="366"/>
      <c r="Y2010" s="366"/>
      <c r="Z2010" s="366"/>
      <c r="AA2010" s="366"/>
      <c r="AB2010" s="366"/>
      <c r="AC2010" s="366"/>
      <c r="AD2010" s="366"/>
      <c r="AE2010" s="366"/>
      <c r="AF2010" s="366"/>
      <c r="AG2010" s="366"/>
      <c r="AH2010" s="366"/>
      <c r="AI2010" s="366"/>
      <c r="AJ2010" s="366"/>
      <c r="AK2010" s="366"/>
      <c r="AL2010" s="366"/>
      <c r="AO2010" s="248" t="s">
        <v>68</v>
      </c>
      <c r="AP2010" s="248" t="s">
        <v>515</v>
      </c>
      <c r="AQ2010" s="248" t="str">
        <f t="shared" si="94"/>
        <v>Rajshahi Godagari</v>
      </c>
      <c r="AR2010" s="392"/>
      <c r="AS2010" s="392"/>
      <c r="AT2010" s="392"/>
      <c r="AU2010" s="392"/>
      <c r="AV2010" s="392"/>
      <c r="AW2010" s="392"/>
      <c r="AX2010" s="392"/>
      <c r="AY2010" s="392"/>
      <c r="AZ2010" s="392"/>
      <c r="BA2010" s="392"/>
      <c r="BB2010" s="392"/>
      <c r="BC2010" s="392"/>
      <c r="BD2010" s="392"/>
      <c r="BE2010" s="392"/>
      <c r="BF2010" s="392"/>
      <c r="BH2010" s="248" t="s">
        <v>68</v>
      </c>
      <c r="BI2010" s="248" t="s">
        <v>515</v>
      </c>
      <c r="BJ2010" s="248" t="str">
        <f t="shared" si="95"/>
        <v>Rajshahi Godagari</v>
      </c>
      <c r="BK2010" s="392"/>
      <c r="BL2010" s="392"/>
      <c r="BM2010" s="392"/>
      <c r="BN2010" s="392"/>
      <c r="BO2010" s="392"/>
      <c r="BP2010" s="392"/>
      <c r="BQ2010" s="392"/>
      <c r="BR2010" s="392"/>
      <c r="BS2010" s="392"/>
      <c r="BT2010" s="392"/>
      <c r="BU2010" s="392"/>
      <c r="BV2010" s="392"/>
      <c r="BW2010" s="392"/>
      <c r="BX2010" s="392"/>
      <c r="BY2010" s="392"/>
      <c r="CA2010" s="248" t="s">
        <v>68</v>
      </c>
      <c r="CB2010" s="248" t="s">
        <v>515</v>
      </c>
      <c r="CC2010" s="248" t="str">
        <f t="shared" si="99"/>
        <v>Rajshahi Godagari</v>
      </c>
      <c r="CD2010" s="395"/>
      <c r="CE2010" s="395"/>
      <c r="CF2010" s="395"/>
      <c r="CG2010" s="395"/>
      <c r="CH2010" s="395"/>
      <c r="CI2010" s="395"/>
      <c r="CJ2010" s="395"/>
      <c r="CK2010" s="395"/>
      <c r="CN2010" s="248" t="s">
        <v>68</v>
      </c>
      <c r="CO2010" s="248" t="s">
        <v>515</v>
      </c>
      <c r="CP2010" s="248" t="str">
        <f t="shared" si="96"/>
        <v>Rajshahi Godagari</v>
      </c>
      <c r="CQ2010" s="395"/>
      <c r="CR2010" s="395"/>
      <c r="CS2010" s="395"/>
      <c r="CT2010" s="395"/>
      <c r="CU2010" s="395"/>
      <c r="CV2010" s="395"/>
      <c r="CW2010" s="395"/>
      <c r="CX2010" s="395"/>
      <c r="CZ2010" s="248" t="s">
        <v>68</v>
      </c>
      <c r="DA2010" s="248" t="s">
        <v>515</v>
      </c>
      <c r="DB2010" s="248" t="str">
        <f t="shared" si="100"/>
        <v>Rajshahi Godagari</v>
      </c>
      <c r="DC2010" s="365"/>
      <c r="DD2010"/>
      <c r="DE2010" s="248" t="s">
        <v>68</v>
      </c>
      <c r="DF2010" s="248" t="s">
        <v>515</v>
      </c>
      <c r="DG2010" s="248" t="str">
        <f t="shared" si="101"/>
        <v>Rajshahi Godagari</v>
      </c>
      <c r="DH2010" s="365"/>
      <c r="DI2010"/>
      <c r="DJ2010" s="248" t="s">
        <v>68</v>
      </c>
      <c r="DK2010" s="248" t="s">
        <v>515</v>
      </c>
      <c r="DL2010" s="248" t="str">
        <f t="shared" si="92"/>
        <v>Rajshahi Godagari</v>
      </c>
      <c r="DM2010" s="365"/>
      <c r="DN2010"/>
      <c r="DO2010" s="248" t="s">
        <v>68</v>
      </c>
      <c r="DP2010" s="248" t="s">
        <v>515</v>
      </c>
      <c r="DQ2010" s="248" t="str">
        <f t="shared" si="93"/>
        <v>Rajshahi Godagari</v>
      </c>
      <c r="DR2010" s="365"/>
    </row>
    <row r="2011" spans="1:122" ht="15" hidden="1" x14ac:dyDescent="0.25">
      <c r="A2011" s="248" t="s">
        <v>68</v>
      </c>
      <c r="B2011" s="248" t="s">
        <v>516</v>
      </c>
      <c r="C2011" s="248" t="str">
        <f t="shared" si="97"/>
        <v>Rajshahi Godagari 2nd Lab</v>
      </c>
      <c r="D2011" s="366"/>
      <c r="E2011" s="366"/>
      <c r="F2011" s="366"/>
      <c r="G2011" s="366"/>
      <c r="H2011" s="366"/>
      <c r="I2011" s="366"/>
      <c r="J2011" s="366"/>
      <c r="K2011" s="366"/>
      <c r="L2011" s="366"/>
      <c r="M2011" s="366"/>
      <c r="N2011" s="366"/>
      <c r="O2011" s="366"/>
      <c r="P2011" s="366"/>
      <c r="Q2011" s="366"/>
      <c r="R2011" s="366"/>
      <c r="S2011" s="250"/>
      <c r="T2011" s="250"/>
      <c r="U2011" s="248" t="s">
        <v>68</v>
      </c>
      <c r="V2011" s="248" t="s">
        <v>516</v>
      </c>
      <c r="W2011" s="248" t="str">
        <f t="shared" si="98"/>
        <v>Rajshahi Godagari 2nd Lab</v>
      </c>
      <c r="X2011" s="366"/>
      <c r="Y2011" s="366"/>
      <c r="Z2011" s="366"/>
      <c r="AA2011" s="366"/>
      <c r="AB2011" s="366"/>
      <c r="AC2011" s="366"/>
      <c r="AD2011" s="366"/>
      <c r="AE2011" s="366"/>
      <c r="AF2011" s="366"/>
      <c r="AG2011" s="366"/>
      <c r="AH2011" s="366"/>
      <c r="AI2011" s="366"/>
      <c r="AJ2011" s="366"/>
      <c r="AK2011" s="366"/>
      <c r="AL2011" s="366"/>
      <c r="AO2011" s="248" t="s">
        <v>68</v>
      </c>
      <c r="AP2011" s="248" t="s">
        <v>516</v>
      </c>
      <c r="AQ2011" s="248" t="str">
        <f t="shared" si="94"/>
        <v>Rajshahi Godagari 2nd Lab</v>
      </c>
      <c r="AR2011" s="392"/>
      <c r="AS2011" s="392"/>
      <c r="AT2011" s="392"/>
      <c r="AU2011" s="392"/>
      <c r="AV2011" s="392"/>
      <c r="AW2011" s="392"/>
      <c r="AX2011" s="392"/>
      <c r="AY2011" s="392"/>
      <c r="AZ2011" s="392"/>
      <c r="BA2011" s="392"/>
      <c r="BB2011" s="392"/>
      <c r="BC2011" s="392"/>
      <c r="BD2011" s="392"/>
      <c r="BE2011" s="392"/>
      <c r="BF2011" s="392"/>
      <c r="BH2011" s="248" t="s">
        <v>68</v>
      </c>
      <c r="BI2011" s="248" t="s">
        <v>516</v>
      </c>
      <c r="BJ2011" s="248" t="str">
        <f t="shared" si="95"/>
        <v>Rajshahi Godagari 2nd Lab</v>
      </c>
      <c r="BK2011" s="392"/>
      <c r="BL2011" s="392"/>
      <c r="BM2011" s="392"/>
      <c r="BN2011" s="392"/>
      <c r="BO2011" s="392"/>
      <c r="BP2011" s="392"/>
      <c r="BQ2011" s="392"/>
      <c r="BR2011" s="392"/>
      <c r="BS2011" s="392"/>
      <c r="BT2011" s="392"/>
      <c r="BU2011" s="392"/>
      <c r="BV2011" s="392"/>
      <c r="BW2011" s="392"/>
      <c r="BX2011" s="392"/>
      <c r="BY2011" s="392"/>
      <c r="CA2011" s="248" t="s">
        <v>68</v>
      </c>
      <c r="CB2011" s="248" t="s">
        <v>516</v>
      </c>
      <c r="CC2011" s="248" t="str">
        <f t="shared" si="99"/>
        <v>Rajshahi Godagari 2nd Lab</v>
      </c>
      <c r="CD2011" s="395"/>
      <c r="CE2011" s="395"/>
      <c r="CF2011" s="395"/>
      <c r="CG2011" s="395"/>
      <c r="CH2011" s="395"/>
      <c r="CI2011" s="395"/>
      <c r="CJ2011" s="395"/>
      <c r="CK2011" s="395"/>
      <c r="CN2011" s="248" t="s">
        <v>68</v>
      </c>
      <c r="CO2011" s="248" t="s">
        <v>516</v>
      </c>
      <c r="CP2011" s="248" t="str">
        <f t="shared" si="96"/>
        <v>Rajshahi Godagari 2nd Lab</v>
      </c>
      <c r="CQ2011" s="395"/>
      <c r="CR2011" s="395"/>
      <c r="CS2011" s="395"/>
      <c r="CT2011" s="395"/>
      <c r="CU2011" s="395"/>
      <c r="CV2011" s="395"/>
      <c r="CW2011" s="395"/>
      <c r="CX2011" s="395"/>
      <c r="CZ2011" s="248" t="s">
        <v>68</v>
      </c>
      <c r="DA2011" s="248" t="s">
        <v>516</v>
      </c>
      <c r="DB2011" s="248" t="str">
        <f t="shared" si="100"/>
        <v>Rajshahi Godagari 2nd Lab</v>
      </c>
      <c r="DC2011" s="365"/>
      <c r="DD2011"/>
      <c r="DE2011" s="248" t="s">
        <v>68</v>
      </c>
      <c r="DF2011" s="248" t="s">
        <v>516</v>
      </c>
      <c r="DG2011" s="248" t="str">
        <f t="shared" si="101"/>
        <v>Rajshahi Godagari 2nd Lab</v>
      </c>
      <c r="DH2011" s="365"/>
      <c r="DI2011"/>
      <c r="DJ2011" s="248" t="s">
        <v>68</v>
      </c>
      <c r="DK2011" s="248" t="s">
        <v>516</v>
      </c>
      <c r="DL2011" s="248" t="str">
        <f t="shared" si="92"/>
        <v>Rajshahi Godagari 2nd Lab</v>
      </c>
      <c r="DM2011" s="365"/>
      <c r="DN2011"/>
      <c r="DO2011" s="248" t="s">
        <v>68</v>
      </c>
      <c r="DP2011" s="248" t="s">
        <v>516</v>
      </c>
      <c r="DQ2011" s="248" t="str">
        <f t="shared" si="93"/>
        <v>Rajshahi Godagari 2nd Lab</v>
      </c>
      <c r="DR2011" s="365"/>
    </row>
    <row r="2012" spans="1:122" ht="15" hidden="1" x14ac:dyDescent="0.25">
      <c r="A2012" s="248" t="s">
        <v>68</v>
      </c>
      <c r="B2012" s="248" t="s">
        <v>517</v>
      </c>
      <c r="C2012" s="248" t="str">
        <f t="shared" si="97"/>
        <v>Rajshahi Mohanpur</v>
      </c>
      <c r="D2012" s="366"/>
      <c r="E2012" s="366"/>
      <c r="F2012" s="366"/>
      <c r="G2012" s="366"/>
      <c r="H2012" s="366"/>
      <c r="I2012" s="366"/>
      <c r="J2012" s="366"/>
      <c r="K2012" s="366"/>
      <c r="L2012" s="366"/>
      <c r="M2012" s="366"/>
      <c r="N2012" s="366"/>
      <c r="O2012" s="366"/>
      <c r="P2012" s="366"/>
      <c r="Q2012" s="366"/>
      <c r="R2012" s="366"/>
      <c r="S2012" s="250"/>
      <c r="T2012" s="250"/>
      <c r="U2012" s="248" t="s">
        <v>68</v>
      </c>
      <c r="V2012" s="248" t="s">
        <v>517</v>
      </c>
      <c r="W2012" s="248" t="str">
        <f t="shared" si="98"/>
        <v>Rajshahi Mohanpur</v>
      </c>
      <c r="X2012" s="366"/>
      <c r="Y2012" s="366"/>
      <c r="Z2012" s="366"/>
      <c r="AA2012" s="366"/>
      <c r="AB2012" s="366"/>
      <c r="AC2012" s="366"/>
      <c r="AD2012" s="366"/>
      <c r="AE2012" s="366"/>
      <c r="AF2012" s="366"/>
      <c r="AG2012" s="366"/>
      <c r="AH2012" s="366"/>
      <c r="AI2012" s="366"/>
      <c r="AJ2012" s="366"/>
      <c r="AK2012" s="366"/>
      <c r="AL2012" s="366"/>
      <c r="AO2012" s="248" t="s">
        <v>68</v>
      </c>
      <c r="AP2012" s="248" t="s">
        <v>517</v>
      </c>
      <c r="AQ2012" s="248" t="str">
        <f t="shared" si="94"/>
        <v>Rajshahi Mohanpur</v>
      </c>
      <c r="AR2012" s="392"/>
      <c r="AS2012" s="392"/>
      <c r="AT2012" s="392"/>
      <c r="AU2012" s="392"/>
      <c r="AV2012" s="392"/>
      <c r="AW2012" s="392"/>
      <c r="AX2012" s="392"/>
      <c r="AY2012" s="392"/>
      <c r="AZ2012" s="392"/>
      <c r="BA2012" s="392"/>
      <c r="BB2012" s="392"/>
      <c r="BC2012" s="392"/>
      <c r="BD2012" s="392"/>
      <c r="BE2012" s="392"/>
      <c r="BF2012" s="392"/>
      <c r="BH2012" s="248" t="s">
        <v>68</v>
      </c>
      <c r="BI2012" s="248" t="s">
        <v>517</v>
      </c>
      <c r="BJ2012" s="248" t="str">
        <f t="shared" si="95"/>
        <v>Rajshahi Mohanpur</v>
      </c>
      <c r="BK2012" s="392"/>
      <c r="BL2012" s="392"/>
      <c r="BM2012" s="392"/>
      <c r="BN2012" s="392"/>
      <c r="BO2012" s="392"/>
      <c r="BP2012" s="392"/>
      <c r="BQ2012" s="392"/>
      <c r="BR2012" s="392"/>
      <c r="BS2012" s="392"/>
      <c r="BT2012" s="392"/>
      <c r="BU2012" s="392"/>
      <c r="BV2012" s="392"/>
      <c r="BW2012" s="392"/>
      <c r="BX2012" s="392"/>
      <c r="BY2012" s="392"/>
      <c r="CA2012" s="248" t="s">
        <v>68</v>
      </c>
      <c r="CB2012" s="248" t="s">
        <v>517</v>
      </c>
      <c r="CC2012" s="248" t="str">
        <f t="shared" si="99"/>
        <v>Rajshahi Mohanpur</v>
      </c>
      <c r="CD2012" s="395"/>
      <c r="CE2012" s="395"/>
      <c r="CF2012" s="395"/>
      <c r="CG2012" s="395"/>
      <c r="CH2012" s="395"/>
      <c r="CI2012" s="395"/>
      <c r="CJ2012" s="395"/>
      <c r="CK2012" s="395"/>
      <c r="CN2012" s="248" t="s">
        <v>68</v>
      </c>
      <c r="CO2012" s="248" t="s">
        <v>517</v>
      </c>
      <c r="CP2012" s="248" t="str">
        <f t="shared" si="96"/>
        <v>Rajshahi Mohanpur</v>
      </c>
      <c r="CQ2012" s="395"/>
      <c r="CR2012" s="395"/>
      <c r="CS2012" s="395"/>
      <c r="CT2012" s="395"/>
      <c r="CU2012" s="395"/>
      <c r="CV2012" s="395"/>
      <c r="CW2012" s="395"/>
      <c r="CX2012" s="395"/>
      <c r="CZ2012" s="248" t="s">
        <v>68</v>
      </c>
      <c r="DA2012" s="248" t="s">
        <v>517</v>
      </c>
      <c r="DB2012" s="248" t="str">
        <f t="shared" si="100"/>
        <v>Rajshahi Mohanpur</v>
      </c>
      <c r="DC2012" s="365"/>
      <c r="DD2012"/>
      <c r="DE2012" s="248" t="s">
        <v>68</v>
      </c>
      <c r="DF2012" s="248" t="s">
        <v>517</v>
      </c>
      <c r="DG2012" s="248" t="str">
        <f t="shared" si="101"/>
        <v>Rajshahi Mohanpur</v>
      </c>
      <c r="DH2012" s="365"/>
      <c r="DI2012"/>
      <c r="DJ2012" s="248" t="s">
        <v>68</v>
      </c>
      <c r="DK2012" s="248" t="s">
        <v>517</v>
      </c>
      <c r="DL2012" s="248" t="str">
        <f t="shared" si="92"/>
        <v>Rajshahi Mohanpur</v>
      </c>
      <c r="DM2012" s="365"/>
      <c r="DN2012"/>
      <c r="DO2012" s="248" t="s">
        <v>68</v>
      </c>
      <c r="DP2012" s="248" t="s">
        <v>517</v>
      </c>
      <c r="DQ2012" s="248" t="str">
        <f t="shared" si="93"/>
        <v>Rajshahi Mohanpur</v>
      </c>
      <c r="DR2012" s="365"/>
    </row>
    <row r="2013" spans="1:122" ht="15" hidden="1" x14ac:dyDescent="0.25">
      <c r="A2013" s="248" t="s">
        <v>68</v>
      </c>
      <c r="B2013" s="248" t="s">
        <v>518</v>
      </c>
      <c r="C2013" s="248" t="str">
        <f t="shared" si="97"/>
        <v>Rajshahi Paba</v>
      </c>
      <c r="D2013" s="366"/>
      <c r="E2013" s="366"/>
      <c r="F2013" s="366"/>
      <c r="G2013" s="366"/>
      <c r="H2013" s="366"/>
      <c r="I2013" s="366"/>
      <c r="J2013" s="366"/>
      <c r="K2013" s="366"/>
      <c r="L2013" s="366"/>
      <c r="M2013" s="366"/>
      <c r="N2013" s="366"/>
      <c r="O2013" s="366"/>
      <c r="P2013" s="366"/>
      <c r="Q2013" s="366"/>
      <c r="R2013" s="366"/>
      <c r="S2013" s="250"/>
      <c r="T2013" s="250"/>
      <c r="U2013" s="248" t="s">
        <v>68</v>
      </c>
      <c r="V2013" s="248" t="s">
        <v>518</v>
      </c>
      <c r="W2013" s="248" t="str">
        <f t="shared" si="98"/>
        <v>Rajshahi Paba</v>
      </c>
      <c r="X2013" s="366"/>
      <c r="Y2013" s="366"/>
      <c r="Z2013" s="366"/>
      <c r="AA2013" s="366"/>
      <c r="AB2013" s="366"/>
      <c r="AC2013" s="366"/>
      <c r="AD2013" s="366"/>
      <c r="AE2013" s="366"/>
      <c r="AF2013" s="366"/>
      <c r="AG2013" s="366"/>
      <c r="AH2013" s="366"/>
      <c r="AI2013" s="366"/>
      <c r="AJ2013" s="366"/>
      <c r="AK2013" s="366"/>
      <c r="AL2013" s="366"/>
      <c r="AO2013" s="248" t="s">
        <v>68</v>
      </c>
      <c r="AP2013" s="248" t="s">
        <v>518</v>
      </c>
      <c r="AQ2013" s="248" t="str">
        <f t="shared" si="94"/>
        <v>Rajshahi Paba</v>
      </c>
      <c r="AR2013" s="392"/>
      <c r="AS2013" s="392"/>
      <c r="AT2013" s="392"/>
      <c r="AU2013" s="392"/>
      <c r="AV2013" s="392"/>
      <c r="AW2013" s="392"/>
      <c r="AX2013" s="392"/>
      <c r="AY2013" s="392"/>
      <c r="AZ2013" s="392"/>
      <c r="BA2013" s="392"/>
      <c r="BB2013" s="392"/>
      <c r="BC2013" s="392"/>
      <c r="BD2013" s="392"/>
      <c r="BE2013" s="392"/>
      <c r="BF2013" s="392"/>
      <c r="BH2013" s="248" t="s">
        <v>68</v>
      </c>
      <c r="BI2013" s="248" t="s">
        <v>518</v>
      </c>
      <c r="BJ2013" s="248" t="str">
        <f t="shared" si="95"/>
        <v>Rajshahi Paba</v>
      </c>
      <c r="BK2013" s="392"/>
      <c r="BL2013" s="392"/>
      <c r="BM2013" s="392"/>
      <c r="BN2013" s="392"/>
      <c r="BO2013" s="392"/>
      <c r="BP2013" s="392"/>
      <c r="BQ2013" s="392"/>
      <c r="BR2013" s="392"/>
      <c r="BS2013" s="392"/>
      <c r="BT2013" s="392"/>
      <c r="BU2013" s="392"/>
      <c r="BV2013" s="392"/>
      <c r="BW2013" s="392"/>
      <c r="BX2013" s="392"/>
      <c r="BY2013" s="392"/>
      <c r="CA2013" s="248" t="s">
        <v>68</v>
      </c>
      <c r="CB2013" s="248" t="s">
        <v>518</v>
      </c>
      <c r="CC2013" s="248" t="str">
        <f t="shared" si="99"/>
        <v>Rajshahi Paba</v>
      </c>
      <c r="CD2013" s="395"/>
      <c r="CE2013" s="395"/>
      <c r="CF2013" s="395"/>
      <c r="CG2013" s="395"/>
      <c r="CH2013" s="395"/>
      <c r="CI2013" s="395"/>
      <c r="CJ2013" s="395"/>
      <c r="CK2013" s="395"/>
      <c r="CN2013" s="248" t="s">
        <v>68</v>
      </c>
      <c r="CO2013" s="248" t="s">
        <v>518</v>
      </c>
      <c r="CP2013" s="248" t="str">
        <f t="shared" si="96"/>
        <v>Rajshahi Paba</v>
      </c>
      <c r="CQ2013" s="395"/>
      <c r="CR2013" s="395"/>
      <c r="CS2013" s="395"/>
      <c r="CT2013" s="395"/>
      <c r="CU2013" s="395"/>
      <c r="CV2013" s="395"/>
      <c r="CW2013" s="395"/>
      <c r="CX2013" s="395"/>
      <c r="CZ2013" s="248" t="s">
        <v>68</v>
      </c>
      <c r="DA2013" s="248" t="s">
        <v>518</v>
      </c>
      <c r="DB2013" s="248" t="str">
        <f t="shared" si="100"/>
        <v>Rajshahi Paba</v>
      </c>
      <c r="DC2013" s="365"/>
      <c r="DD2013"/>
      <c r="DE2013" s="248" t="s">
        <v>68</v>
      </c>
      <c r="DF2013" s="248" t="s">
        <v>518</v>
      </c>
      <c r="DG2013" s="248" t="str">
        <f t="shared" si="101"/>
        <v>Rajshahi Paba</v>
      </c>
      <c r="DH2013" s="365"/>
      <c r="DI2013"/>
      <c r="DJ2013" s="248" t="s">
        <v>68</v>
      </c>
      <c r="DK2013" s="248" t="s">
        <v>518</v>
      </c>
      <c r="DL2013" s="248" t="str">
        <f t="shared" si="92"/>
        <v>Rajshahi Paba</v>
      </c>
      <c r="DM2013" s="365"/>
      <c r="DN2013"/>
      <c r="DO2013" s="248" t="s">
        <v>68</v>
      </c>
      <c r="DP2013" s="248" t="s">
        <v>518</v>
      </c>
      <c r="DQ2013" s="248" t="str">
        <f t="shared" si="93"/>
        <v>Rajshahi Paba</v>
      </c>
      <c r="DR2013" s="365"/>
    </row>
    <row r="2014" spans="1:122" ht="15" hidden="1" x14ac:dyDescent="0.25">
      <c r="A2014" s="248" t="s">
        <v>68</v>
      </c>
      <c r="B2014" s="248" t="s">
        <v>519</v>
      </c>
      <c r="C2014" s="248" t="str">
        <f t="shared" si="97"/>
        <v>Rajshahi Paba 2nd Lab</v>
      </c>
      <c r="D2014" s="366"/>
      <c r="E2014" s="366"/>
      <c r="F2014" s="366"/>
      <c r="G2014" s="366"/>
      <c r="H2014" s="366"/>
      <c r="I2014" s="366"/>
      <c r="J2014" s="366"/>
      <c r="K2014" s="366"/>
      <c r="L2014" s="366"/>
      <c r="M2014" s="366"/>
      <c r="N2014" s="366"/>
      <c r="O2014" s="366"/>
      <c r="P2014" s="366"/>
      <c r="Q2014" s="366"/>
      <c r="R2014" s="366"/>
      <c r="S2014" s="250"/>
      <c r="T2014" s="250"/>
      <c r="U2014" s="248" t="s">
        <v>68</v>
      </c>
      <c r="V2014" s="248" t="s">
        <v>519</v>
      </c>
      <c r="W2014" s="248" t="str">
        <f t="shared" si="98"/>
        <v>Rajshahi Paba 2nd Lab</v>
      </c>
      <c r="X2014" s="366"/>
      <c r="Y2014" s="366"/>
      <c r="Z2014" s="366"/>
      <c r="AA2014" s="366"/>
      <c r="AB2014" s="366"/>
      <c r="AC2014" s="366"/>
      <c r="AD2014" s="366"/>
      <c r="AE2014" s="366"/>
      <c r="AF2014" s="366"/>
      <c r="AG2014" s="366"/>
      <c r="AH2014" s="366"/>
      <c r="AI2014" s="366"/>
      <c r="AJ2014" s="366"/>
      <c r="AK2014" s="366"/>
      <c r="AL2014" s="366"/>
      <c r="AO2014" s="248" t="s">
        <v>68</v>
      </c>
      <c r="AP2014" s="248" t="s">
        <v>519</v>
      </c>
      <c r="AQ2014" s="248" t="str">
        <f t="shared" si="94"/>
        <v>Rajshahi Paba 2nd Lab</v>
      </c>
      <c r="AR2014" s="392"/>
      <c r="AS2014" s="392"/>
      <c r="AT2014" s="392"/>
      <c r="AU2014" s="392"/>
      <c r="AV2014" s="392"/>
      <c r="AW2014" s="392"/>
      <c r="AX2014" s="392"/>
      <c r="AY2014" s="392"/>
      <c r="AZ2014" s="392"/>
      <c r="BA2014" s="392"/>
      <c r="BB2014" s="392"/>
      <c r="BC2014" s="392"/>
      <c r="BD2014" s="392"/>
      <c r="BE2014" s="392"/>
      <c r="BF2014" s="392"/>
      <c r="BH2014" s="248" t="s">
        <v>68</v>
      </c>
      <c r="BI2014" s="248" t="s">
        <v>519</v>
      </c>
      <c r="BJ2014" s="248" t="str">
        <f t="shared" si="95"/>
        <v>Rajshahi Paba 2nd Lab</v>
      </c>
      <c r="BK2014" s="392"/>
      <c r="BL2014" s="392"/>
      <c r="BM2014" s="392"/>
      <c r="BN2014" s="392"/>
      <c r="BO2014" s="392"/>
      <c r="BP2014" s="392"/>
      <c r="BQ2014" s="392"/>
      <c r="BR2014" s="392"/>
      <c r="BS2014" s="392"/>
      <c r="BT2014" s="392"/>
      <c r="BU2014" s="392"/>
      <c r="BV2014" s="392"/>
      <c r="BW2014" s="392"/>
      <c r="BX2014" s="392"/>
      <c r="BY2014" s="392"/>
      <c r="CA2014" s="248" t="s">
        <v>68</v>
      </c>
      <c r="CB2014" s="248" t="s">
        <v>519</v>
      </c>
      <c r="CC2014" s="248" t="str">
        <f t="shared" si="99"/>
        <v>Rajshahi Paba 2nd Lab</v>
      </c>
      <c r="CD2014" s="395"/>
      <c r="CE2014" s="395"/>
      <c r="CF2014" s="395"/>
      <c r="CG2014" s="395"/>
      <c r="CH2014" s="395"/>
      <c r="CI2014" s="395"/>
      <c r="CJ2014" s="395"/>
      <c r="CK2014" s="395"/>
      <c r="CN2014" s="248" t="s">
        <v>68</v>
      </c>
      <c r="CO2014" s="248" t="s">
        <v>519</v>
      </c>
      <c r="CP2014" s="248" t="str">
        <f t="shared" si="96"/>
        <v>Rajshahi Paba 2nd Lab</v>
      </c>
      <c r="CQ2014" s="395"/>
      <c r="CR2014" s="395"/>
      <c r="CS2014" s="395"/>
      <c r="CT2014" s="395"/>
      <c r="CU2014" s="395"/>
      <c r="CV2014" s="395"/>
      <c r="CW2014" s="395"/>
      <c r="CX2014" s="395"/>
      <c r="CZ2014" s="248" t="s">
        <v>68</v>
      </c>
      <c r="DA2014" s="248" t="s">
        <v>519</v>
      </c>
      <c r="DB2014" s="248" t="str">
        <f t="shared" si="100"/>
        <v>Rajshahi Paba 2nd Lab</v>
      </c>
      <c r="DC2014" s="365"/>
      <c r="DD2014"/>
      <c r="DE2014" s="248" t="s">
        <v>68</v>
      </c>
      <c r="DF2014" s="248" t="s">
        <v>519</v>
      </c>
      <c r="DG2014" s="248" t="str">
        <f t="shared" si="101"/>
        <v>Rajshahi Paba 2nd Lab</v>
      </c>
      <c r="DH2014" s="365"/>
      <c r="DI2014"/>
      <c r="DJ2014" s="248" t="s">
        <v>68</v>
      </c>
      <c r="DK2014" s="248" t="s">
        <v>519</v>
      </c>
      <c r="DL2014" s="248" t="str">
        <f t="shared" si="92"/>
        <v>Rajshahi Paba 2nd Lab</v>
      </c>
      <c r="DM2014" s="365"/>
      <c r="DN2014"/>
      <c r="DO2014" s="248" t="s">
        <v>68</v>
      </c>
      <c r="DP2014" s="248" t="s">
        <v>519</v>
      </c>
      <c r="DQ2014" s="248" t="str">
        <f t="shared" si="93"/>
        <v>Rajshahi Paba 2nd Lab</v>
      </c>
      <c r="DR2014" s="365"/>
    </row>
    <row r="2015" spans="1:122" ht="15" hidden="1" x14ac:dyDescent="0.25">
      <c r="A2015" s="248" t="s">
        <v>68</v>
      </c>
      <c r="B2015" s="248" t="s">
        <v>520</v>
      </c>
      <c r="C2015" s="248" t="str">
        <f t="shared" si="97"/>
        <v>Rajshahi Puthia</v>
      </c>
      <c r="D2015" s="366"/>
      <c r="E2015" s="366"/>
      <c r="F2015" s="366"/>
      <c r="G2015" s="366"/>
      <c r="H2015" s="366"/>
      <c r="I2015" s="366"/>
      <c r="J2015" s="366"/>
      <c r="K2015" s="366"/>
      <c r="L2015" s="366"/>
      <c r="M2015" s="366"/>
      <c r="N2015" s="366"/>
      <c r="O2015" s="366"/>
      <c r="P2015" s="366"/>
      <c r="Q2015" s="366"/>
      <c r="R2015" s="366"/>
      <c r="S2015" s="250"/>
      <c r="T2015" s="250"/>
      <c r="U2015" s="248" t="s">
        <v>68</v>
      </c>
      <c r="V2015" s="248" t="s">
        <v>520</v>
      </c>
      <c r="W2015" s="248" t="str">
        <f t="shared" si="98"/>
        <v>Rajshahi Puthia</v>
      </c>
      <c r="X2015" s="366"/>
      <c r="Y2015" s="366"/>
      <c r="Z2015" s="366"/>
      <c r="AA2015" s="366"/>
      <c r="AB2015" s="366"/>
      <c r="AC2015" s="366"/>
      <c r="AD2015" s="366"/>
      <c r="AE2015" s="366"/>
      <c r="AF2015" s="366"/>
      <c r="AG2015" s="366"/>
      <c r="AH2015" s="366"/>
      <c r="AI2015" s="366"/>
      <c r="AJ2015" s="366"/>
      <c r="AK2015" s="366"/>
      <c r="AL2015" s="366"/>
      <c r="AO2015" s="248" t="s">
        <v>68</v>
      </c>
      <c r="AP2015" s="248" t="s">
        <v>520</v>
      </c>
      <c r="AQ2015" s="248" t="str">
        <f t="shared" si="94"/>
        <v>Rajshahi Puthia</v>
      </c>
      <c r="AR2015" s="392"/>
      <c r="AS2015" s="392"/>
      <c r="AT2015" s="392"/>
      <c r="AU2015" s="392"/>
      <c r="AV2015" s="392"/>
      <c r="AW2015" s="392"/>
      <c r="AX2015" s="392"/>
      <c r="AY2015" s="392"/>
      <c r="AZ2015" s="392"/>
      <c r="BA2015" s="392"/>
      <c r="BB2015" s="392"/>
      <c r="BC2015" s="392"/>
      <c r="BD2015" s="392"/>
      <c r="BE2015" s="392"/>
      <c r="BF2015" s="392"/>
      <c r="BH2015" s="248" t="s">
        <v>68</v>
      </c>
      <c r="BI2015" s="248" t="s">
        <v>520</v>
      </c>
      <c r="BJ2015" s="248" t="str">
        <f t="shared" si="95"/>
        <v>Rajshahi Puthia</v>
      </c>
      <c r="BK2015" s="392"/>
      <c r="BL2015" s="392"/>
      <c r="BM2015" s="392"/>
      <c r="BN2015" s="392"/>
      <c r="BO2015" s="392"/>
      <c r="BP2015" s="392"/>
      <c r="BQ2015" s="392"/>
      <c r="BR2015" s="392"/>
      <c r="BS2015" s="392"/>
      <c r="BT2015" s="392"/>
      <c r="BU2015" s="392"/>
      <c r="BV2015" s="392"/>
      <c r="BW2015" s="392"/>
      <c r="BX2015" s="392"/>
      <c r="BY2015" s="392"/>
      <c r="CA2015" s="248" t="s">
        <v>68</v>
      </c>
      <c r="CB2015" s="248" t="s">
        <v>520</v>
      </c>
      <c r="CC2015" s="248" t="str">
        <f t="shared" si="99"/>
        <v>Rajshahi Puthia</v>
      </c>
      <c r="CD2015" s="395"/>
      <c r="CE2015" s="395"/>
      <c r="CF2015" s="395"/>
      <c r="CG2015" s="395"/>
      <c r="CH2015" s="395"/>
      <c r="CI2015" s="395"/>
      <c r="CJ2015" s="395"/>
      <c r="CK2015" s="395"/>
      <c r="CN2015" s="248" t="s">
        <v>68</v>
      </c>
      <c r="CO2015" s="248" t="s">
        <v>520</v>
      </c>
      <c r="CP2015" s="248" t="str">
        <f t="shared" si="96"/>
        <v>Rajshahi Puthia</v>
      </c>
      <c r="CQ2015" s="395"/>
      <c r="CR2015" s="395"/>
      <c r="CS2015" s="395"/>
      <c r="CT2015" s="395"/>
      <c r="CU2015" s="395"/>
      <c r="CV2015" s="395"/>
      <c r="CW2015" s="395"/>
      <c r="CX2015" s="395"/>
      <c r="CZ2015" s="248" t="s">
        <v>68</v>
      </c>
      <c r="DA2015" s="248" t="s">
        <v>520</v>
      </c>
      <c r="DB2015" s="248" t="str">
        <f t="shared" si="100"/>
        <v>Rajshahi Puthia</v>
      </c>
      <c r="DC2015" s="365"/>
      <c r="DD2015"/>
      <c r="DE2015" s="248" t="s">
        <v>68</v>
      </c>
      <c r="DF2015" s="248" t="s">
        <v>520</v>
      </c>
      <c r="DG2015" s="248" t="str">
        <f t="shared" si="101"/>
        <v>Rajshahi Puthia</v>
      </c>
      <c r="DH2015" s="365"/>
      <c r="DI2015"/>
      <c r="DJ2015" s="248" t="s">
        <v>68</v>
      </c>
      <c r="DK2015" s="248" t="s">
        <v>520</v>
      </c>
      <c r="DL2015" s="248" t="str">
        <f t="shared" si="92"/>
        <v>Rajshahi Puthia</v>
      </c>
      <c r="DM2015" s="365"/>
      <c r="DN2015"/>
      <c r="DO2015" s="248" t="s">
        <v>68</v>
      </c>
      <c r="DP2015" s="248" t="s">
        <v>520</v>
      </c>
      <c r="DQ2015" s="248" t="str">
        <f t="shared" si="93"/>
        <v>Rajshahi Puthia</v>
      </c>
      <c r="DR2015" s="365"/>
    </row>
    <row r="2016" spans="1:122" ht="15" hidden="1" x14ac:dyDescent="0.25">
      <c r="A2016" s="248" t="s">
        <v>68</v>
      </c>
      <c r="B2016" s="248" t="s">
        <v>521</v>
      </c>
      <c r="C2016" s="248" t="str">
        <f t="shared" si="97"/>
        <v>Rajshahi Tanore</v>
      </c>
      <c r="D2016" s="366"/>
      <c r="E2016" s="366"/>
      <c r="F2016" s="366"/>
      <c r="G2016" s="366"/>
      <c r="H2016" s="366"/>
      <c r="I2016" s="366"/>
      <c r="J2016" s="366"/>
      <c r="K2016" s="366"/>
      <c r="L2016" s="366"/>
      <c r="M2016" s="366"/>
      <c r="N2016" s="366"/>
      <c r="O2016" s="366"/>
      <c r="P2016" s="366"/>
      <c r="Q2016" s="366"/>
      <c r="R2016" s="366"/>
      <c r="S2016" s="250"/>
      <c r="T2016" s="250"/>
      <c r="U2016" s="248" t="s">
        <v>68</v>
      </c>
      <c r="V2016" s="248" t="s">
        <v>521</v>
      </c>
      <c r="W2016" s="248" t="str">
        <f t="shared" si="98"/>
        <v>Rajshahi Tanore</v>
      </c>
      <c r="X2016" s="366"/>
      <c r="Y2016" s="366"/>
      <c r="Z2016" s="366"/>
      <c r="AA2016" s="366"/>
      <c r="AB2016" s="366"/>
      <c r="AC2016" s="366"/>
      <c r="AD2016" s="366"/>
      <c r="AE2016" s="366"/>
      <c r="AF2016" s="366"/>
      <c r="AG2016" s="366"/>
      <c r="AH2016" s="366"/>
      <c r="AI2016" s="366"/>
      <c r="AJ2016" s="366"/>
      <c r="AK2016" s="366"/>
      <c r="AL2016" s="366"/>
      <c r="AO2016" s="248" t="s">
        <v>68</v>
      </c>
      <c r="AP2016" s="248" t="s">
        <v>521</v>
      </c>
      <c r="AQ2016" s="248" t="str">
        <f t="shared" si="94"/>
        <v>Rajshahi Tanore</v>
      </c>
      <c r="AR2016" s="392"/>
      <c r="AS2016" s="392"/>
      <c r="AT2016" s="392"/>
      <c r="AU2016" s="392"/>
      <c r="AV2016" s="392"/>
      <c r="AW2016" s="392"/>
      <c r="AX2016" s="392"/>
      <c r="AY2016" s="392"/>
      <c r="AZ2016" s="392"/>
      <c r="BA2016" s="392"/>
      <c r="BB2016" s="392"/>
      <c r="BC2016" s="392"/>
      <c r="BD2016" s="392"/>
      <c r="BE2016" s="392"/>
      <c r="BF2016" s="392"/>
      <c r="BH2016" s="248" t="s">
        <v>68</v>
      </c>
      <c r="BI2016" s="248" t="s">
        <v>521</v>
      </c>
      <c r="BJ2016" s="248" t="str">
        <f t="shared" si="95"/>
        <v>Rajshahi Tanore</v>
      </c>
      <c r="BK2016" s="392"/>
      <c r="BL2016" s="392"/>
      <c r="BM2016" s="392"/>
      <c r="BN2016" s="392"/>
      <c r="BO2016" s="392"/>
      <c r="BP2016" s="392"/>
      <c r="BQ2016" s="392"/>
      <c r="BR2016" s="392"/>
      <c r="BS2016" s="392"/>
      <c r="BT2016" s="392"/>
      <c r="BU2016" s="392"/>
      <c r="BV2016" s="392"/>
      <c r="BW2016" s="392"/>
      <c r="BX2016" s="392"/>
      <c r="BY2016" s="392"/>
      <c r="CA2016" s="248" t="s">
        <v>68</v>
      </c>
      <c r="CB2016" s="248" t="s">
        <v>521</v>
      </c>
      <c r="CC2016" s="248" t="str">
        <f t="shared" si="99"/>
        <v>Rajshahi Tanore</v>
      </c>
      <c r="CD2016" s="395"/>
      <c r="CE2016" s="395"/>
      <c r="CF2016" s="395"/>
      <c r="CG2016" s="395"/>
      <c r="CH2016" s="395"/>
      <c r="CI2016" s="395"/>
      <c r="CJ2016" s="395"/>
      <c r="CK2016" s="395"/>
      <c r="CN2016" s="248" t="s">
        <v>68</v>
      </c>
      <c r="CO2016" s="248" t="s">
        <v>521</v>
      </c>
      <c r="CP2016" s="248" t="str">
        <f t="shared" si="96"/>
        <v>Rajshahi Tanore</v>
      </c>
      <c r="CQ2016" s="395"/>
      <c r="CR2016" s="395"/>
      <c r="CS2016" s="395"/>
      <c r="CT2016" s="395"/>
      <c r="CU2016" s="395"/>
      <c r="CV2016" s="395"/>
      <c r="CW2016" s="395"/>
      <c r="CX2016" s="395"/>
      <c r="CZ2016" s="248" t="s">
        <v>68</v>
      </c>
      <c r="DA2016" s="248" t="s">
        <v>521</v>
      </c>
      <c r="DB2016" s="248" t="str">
        <f t="shared" si="100"/>
        <v>Rajshahi Tanore</v>
      </c>
      <c r="DC2016" s="365"/>
      <c r="DD2016"/>
      <c r="DE2016" s="248" t="s">
        <v>68</v>
      </c>
      <c r="DF2016" s="248" t="s">
        <v>521</v>
      </c>
      <c r="DG2016" s="248" t="str">
        <f t="shared" si="101"/>
        <v>Rajshahi Tanore</v>
      </c>
      <c r="DH2016" s="365"/>
      <c r="DI2016"/>
      <c r="DJ2016" s="248" t="s">
        <v>68</v>
      </c>
      <c r="DK2016" s="248" t="s">
        <v>521</v>
      </c>
      <c r="DL2016" s="248" t="str">
        <f t="shared" si="92"/>
        <v>Rajshahi Tanore</v>
      </c>
      <c r="DM2016" s="365"/>
      <c r="DN2016"/>
      <c r="DO2016" s="248" t="s">
        <v>68</v>
      </c>
      <c r="DP2016" s="248" t="s">
        <v>521</v>
      </c>
      <c r="DQ2016" s="248" t="str">
        <f t="shared" si="93"/>
        <v>Rajshahi Tanore</v>
      </c>
      <c r="DR2016" s="365"/>
    </row>
    <row r="2017" spans="1:122" ht="15" hidden="1" x14ac:dyDescent="0.25">
      <c r="A2017" s="248" t="s">
        <v>74</v>
      </c>
      <c r="B2017" s="248" t="s">
        <v>532</v>
      </c>
      <c r="C2017" s="248" t="str">
        <f t="shared" si="97"/>
        <v>Sirajganj Belkuchi</v>
      </c>
      <c r="D2017" s="366"/>
      <c r="E2017" s="366"/>
      <c r="F2017" s="366"/>
      <c r="G2017" s="366"/>
      <c r="H2017" s="366"/>
      <c r="I2017" s="366"/>
      <c r="J2017" s="366"/>
      <c r="K2017" s="366"/>
      <c r="L2017" s="366"/>
      <c r="M2017" s="366"/>
      <c r="N2017" s="366"/>
      <c r="O2017" s="366"/>
      <c r="P2017" s="366"/>
      <c r="Q2017" s="366"/>
      <c r="R2017" s="366"/>
      <c r="S2017" s="181"/>
      <c r="T2017" s="181"/>
      <c r="U2017" s="248" t="s">
        <v>74</v>
      </c>
      <c r="V2017" s="248" t="s">
        <v>532</v>
      </c>
      <c r="W2017" s="248" t="str">
        <f t="shared" si="98"/>
        <v>Sirajganj Belkuchi</v>
      </c>
      <c r="X2017" s="366"/>
      <c r="Y2017" s="366"/>
      <c r="Z2017" s="366"/>
      <c r="AA2017" s="366"/>
      <c r="AB2017" s="366"/>
      <c r="AC2017" s="366"/>
      <c r="AD2017" s="366"/>
      <c r="AE2017" s="366"/>
      <c r="AF2017" s="366"/>
      <c r="AG2017" s="366"/>
      <c r="AH2017" s="366"/>
      <c r="AI2017" s="366"/>
      <c r="AJ2017" s="366"/>
      <c r="AK2017" s="366"/>
      <c r="AL2017" s="366"/>
      <c r="AO2017" s="248" t="s">
        <v>74</v>
      </c>
      <c r="AP2017" s="248" t="s">
        <v>532</v>
      </c>
      <c r="AQ2017" s="248" t="str">
        <f t="shared" si="94"/>
        <v>Sirajganj Belkuchi</v>
      </c>
      <c r="AR2017" s="392"/>
      <c r="AS2017" s="392"/>
      <c r="AT2017" s="392"/>
      <c r="AU2017" s="392"/>
      <c r="AV2017" s="392"/>
      <c r="AW2017" s="392"/>
      <c r="AX2017" s="392"/>
      <c r="AY2017" s="392"/>
      <c r="AZ2017" s="392"/>
      <c r="BA2017" s="392"/>
      <c r="BB2017" s="392"/>
      <c r="BC2017" s="392"/>
      <c r="BD2017" s="392"/>
      <c r="BE2017" s="392"/>
      <c r="BF2017" s="392"/>
      <c r="BH2017" s="248" t="s">
        <v>74</v>
      </c>
      <c r="BI2017" s="248" t="s">
        <v>532</v>
      </c>
      <c r="BJ2017" s="248" t="str">
        <f t="shared" si="95"/>
        <v>Sirajganj Belkuchi</v>
      </c>
      <c r="BK2017" s="392"/>
      <c r="BL2017" s="392"/>
      <c r="BM2017" s="392"/>
      <c r="BN2017" s="392"/>
      <c r="BO2017" s="392"/>
      <c r="BP2017" s="392"/>
      <c r="BQ2017" s="392"/>
      <c r="BR2017" s="392"/>
      <c r="BS2017" s="392"/>
      <c r="BT2017" s="392"/>
      <c r="BU2017" s="392"/>
      <c r="BV2017" s="392"/>
      <c r="BW2017" s="392"/>
      <c r="BX2017" s="392"/>
      <c r="BY2017" s="392"/>
      <c r="CA2017" s="248" t="s">
        <v>74</v>
      </c>
      <c r="CB2017" s="248" t="s">
        <v>532</v>
      </c>
      <c r="CC2017" s="248" t="str">
        <f t="shared" si="99"/>
        <v>Sirajganj Belkuchi</v>
      </c>
      <c r="CD2017" s="395"/>
      <c r="CE2017" s="395"/>
      <c r="CF2017" s="395"/>
      <c r="CG2017" s="395"/>
      <c r="CH2017" s="395"/>
      <c r="CI2017" s="395"/>
      <c r="CJ2017" s="395"/>
      <c r="CK2017" s="395"/>
      <c r="CN2017" s="248" t="s">
        <v>74</v>
      </c>
      <c r="CO2017" s="248" t="s">
        <v>532</v>
      </c>
      <c r="CP2017" s="248" t="str">
        <f t="shared" si="96"/>
        <v>Sirajganj Belkuchi</v>
      </c>
      <c r="CQ2017" s="395"/>
      <c r="CR2017" s="395"/>
      <c r="CS2017" s="395"/>
      <c r="CT2017" s="395"/>
      <c r="CU2017" s="395"/>
      <c r="CV2017" s="395"/>
      <c r="CW2017" s="395"/>
      <c r="CX2017" s="395"/>
      <c r="CZ2017" s="248" t="s">
        <v>74</v>
      </c>
      <c r="DA2017" s="248" t="s">
        <v>532</v>
      </c>
      <c r="DB2017" s="248" t="str">
        <f t="shared" si="100"/>
        <v>Sirajganj Belkuchi</v>
      </c>
      <c r="DC2017" s="365"/>
      <c r="DD2017"/>
      <c r="DE2017" s="248" t="s">
        <v>74</v>
      </c>
      <c r="DF2017" s="248" t="s">
        <v>532</v>
      </c>
      <c r="DG2017" s="248" t="str">
        <f t="shared" si="101"/>
        <v>Sirajganj Belkuchi</v>
      </c>
      <c r="DH2017" s="365"/>
      <c r="DI2017"/>
      <c r="DJ2017" s="248" t="s">
        <v>74</v>
      </c>
      <c r="DK2017" s="248" t="s">
        <v>532</v>
      </c>
      <c r="DL2017" s="248" t="str">
        <f t="shared" si="92"/>
        <v>Sirajganj Belkuchi</v>
      </c>
      <c r="DM2017" s="365"/>
      <c r="DN2017"/>
      <c r="DO2017" s="248" t="s">
        <v>74</v>
      </c>
      <c r="DP2017" s="248" t="s">
        <v>532</v>
      </c>
      <c r="DQ2017" s="248" t="str">
        <f t="shared" si="93"/>
        <v>Sirajganj Belkuchi</v>
      </c>
      <c r="DR2017" s="365"/>
    </row>
    <row r="2018" spans="1:122" ht="15" hidden="1" x14ac:dyDescent="0.25">
      <c r="A2018" s="248" t="s">
        <v>74</v>
      </c>
      <c r="B2018" s="248" t="s">
        <v>533</v>
      </c>
      <c r="C2018" s="248" t="str">
        <f t="shared" si="97"/>
        <v>Sirajganj Chauhali</v>
      </c>
      <c r="D2018" s="366"/>
      <c r="E2018" s="366"/>
      <c r="F2018" s="366"/>
      <c r="G2018" s="366"/>
      <c r="H2018" s="366"/>
      <c r="I2018" s="366"/>
      <c r="J2018" s="366"/>
      <c r="K2018" s="366"/>
      <c r="L2018" s="366"/>
      <c r="M2018" s="366"/>
      <c r="N2018" s="366"/>
      <c r="O2018" s="366"/>
      <c r="P2018" s="366"/>
      <c r="Q2018" s="366"/>
      <c r="R2018" s="366"/>
      <c r="S2018" s="181"/>
      <c r="T2018" s="181"/>
      <c r="U2018" s="248" t="s">
        <v>74</v>
      </c>
      <c r="V2018" s="248" t="s">
        <v>533</v>
      </c>
      <c r="W2018" s="248" t="str">
        <f t="shared" si="98"/>
        <v>Sirajganj Chauhali</v>
      </c>
      <c r="X2018" s="366"/>
      <c r="Y2018" s="366"/>
      <c r="Z2018" s="366"/>
      <c r="AA2018" s="366"/>
      <c r="AB2018" s="366"/>
      <c r="AC2018" s="366"/>
      <c r="AD2018" s="366"/>
      <c r="AE2018" s="366"/>
      <c r="AF2018" s="366"/>
      <c r="AG2018" s="366"/>
      <c r="AH2018" s="366"/>
      <c r="AI2018" s="366"/>
      <c r="AJ2018" s="366"/>
      <c r="AK2018" s="366"/>
      <c r="AL2018" s="366"/>
      <c r="AO2018" s="248" t="s">
        <v>74</v>
      </c>
      <c r="AP2018" s="248" t="s">
        <v>533</v>
      </c>
      <c r="AQ2018" s="248" t="str">
        <f t="shared" si="94"/>
        <v>Sirajganj Chauhali</v>
      </c>
      <c r="AR2018" s="392"/>
      <c r="AS2018" s="392"/>
      <c r="AT2018" s="392"/>
      <c r="AU2018" s="392"/>
      <c r="AV2018" s="392"/>
      <c r="AW2018" s="392"/>
      <c r="AX2018" s="392"/>
      <c r="AY2018" s="392"/>
      <c r="AZ2018" s="392"/>
      <c r="BA2018" s="392"/>
      <c r="BB2018" s="392"/>
      <c r="BC2018" s="392"/>
      <c r="BD2018" s="392"/>
      <c r="BE2018" s="392"/>
      <c r="BF2018" s="392"/>
      <c r="BH2018" s="248" t="s">
        <v>74</v>
      </c>
      <c r="BI2018" s="248" t="s">
        <v>533</v>
      </c>
      <c r="BJ2018" s="248" t="str">
        <f t="shared" si="95"/>
        <v>Sirajganj Chauhali</v>
      </c>
      <c r="BK2018" s="392"/>
      <c r="BL2018" s="392"/>
      <c r="BM2018" s="392"/>
      <c r="BN2018" s="392"/>
      <c r="BO2018" s="392"/>
      <c r="BP2018" s="392"/>
      <c r="BQ2018" s="392"/>
      <c r="BR2018" s="392"/>
      <c r="BS2018" s="392"/>
      <c r="BT2018" s="392"/>
      <c r="BU2018" s="392"/>
      <c r="BV2018" s="392"/>
      <c r="BW2018" s="392"/>
      <c r="BX2018" s="392"/>
      <c r="BY2018" s="392"/>
      <c r="CA2018" s="248" t="s">
        <v>74</v>
      </c>
      <c r="CB2018" s="248" t="s">
        <v>533</v>
      </c>
      <c r="CC2018" s="248" t="str">
        <f t="shared" si="99"/>
        <v>Sirajganj Chauhali</v>
      </c>
      <c r="CD2018" s="395"/>
      <c r="CE2018" s="395"/>
      <c r="CF2018" s="395"/>
      <c r="CG2018" s="395"/>
      <c r="CH2018" s="395"/>
      <c r="CI2018" s="395"/>
      <c r="CJ2018" s="395"/>
      <c r="CK2018" s="395"/>
      <c r="CN2018" s="248" t="s">
        <v>74</v>
      </c>
      <c r="CO2018" s="248" t="s">
        <v>533</v>
      </c>
      <c r="CP2018" s="248" t="str">
        <f t="shared" si="96"/>
        <v>Sirajganj Chauhali</v>
      </c>
      <c r="CQ2018" s="395"/>
      <c r="CR2018" s="395"/>
      <c r="CS2018" s="395"/>
      <c r="CT2018" s="395"/>
      <c r="CU2018" s="395"/>
      <c r="CV2018" s="395"/>
      <c r="CW2018" s="395"/>
      <c r="CX2018" s="395"/>
      <c r="CZ2018" s="248" t="s">
        <v>74</v>
      </c>
      <c r="DA2018" s="248" t="s">
        <v>533</v>
      </c>
      <c r="DB2018" s="248" t="str">
        <f t="shared" si="100"/>
        <v>Sirajganj Chauhali</v>
      </c>
      <c r="DC2018" s="365"/>
      <c r="DD2018"/>
      <c r="DE2018" s="248" t="s">
        <v>74</v>
      </c>
      <c r="DF2018" s="248" t="s">
        <v>533</v>
      </c>
      <c r="DG2018" s="248" t="str">
        <f t="shared" si="101"/>
        <v>Sirajganj Chauhali</v>
      </c>
      <c r="DH2018" s="365"/>
      <c r="DI2018"/>
      <c r="DJ2018" s="248" t="s">
        <v>74</v>
      </c>
      <c r="DK2018" s="248" t="s">
        <v>533</v>
      </c>
      <c r="DL2018" s="248" t="str">
        <f t="shared" si="92"/>
        <v>Sirajganj Chauhali</v>
      </c>
      <c r="DM2018" s="365"/>
      <c r="DN2018"/>
      <c r="DO2018" s="248" t="s">
        <v>74</v>
      </c>
      <c r="DP2018" s="248" t="s">
        <v>533</v>
      </c>
      <c r="DQ2018" s="248" t="str">
        <f t="shared" si="93"/>
        <v>Sirajganj Chauhali</v>
      </c>
      <c r="DR2018" s="365"/>
    </row>
    <row r="2019" spans="1:122" ht="15" hidden="1" x14ac:dyDescent="0.25">
      <c r="A2019" s="248" t="s">
        <v>74</v>
      </c>
      <c r="B2019" s="248" t="s">
        <v>534</v>
      </c>
      <c r="C2019" s="248" t="str">
        <f t="shared" si="97"/>
        <v>Sirajganj Kamarkhanda</v>
      </c>
      <c r="D2019" s="366"/>
      <c r="E2019" s="366"/>
      <c r="F2019" s="366"/>
      <c r="G2019" s="366"/>
      <c r="H2019" s="366"/>
      <c r="I2019" s="366"/>
      <c r="J2019" s="366"/>
      <c r="K2019" s="366"/>
      <c r="L2019" s="366"/>
      <c r="M2019" s="366"/>
      <c r="N2019" s="366"/>
      <c r="O2019" s="366"/>
      <c r="P2019" s="366"/>
      <c r="Q2019" s="366"/>
      <c r="R2019" s="366"/>
      <c r="S2019" s="181"/>
      <c r="T2019" s="181"/>
      <c r="U2019" s="248" t="s">
        <v>74</v>
      </c>
      <c r="V2019" s="248" t="s">
        <v>534</v>
      </c>
      <c r="W2019" s="248" t="str">
        <f t="shared" si="98"/>
        <v>Sirajganj Kamarkhanda</v>
      </c>
      <c r="X2019" s="366"/>
      <c r="Y2019" s="366"/>
      <c r="Z2019" s="366"/>
      <c r="AA2019" s="366"/>
      <c r="AB2019" s="366"/>
      <c r="AC2019" s="366"/>
      <c r="AD2019" s="366"/>
      <c r="AE2019" s="366"/>
      <c r="AF2019" s="366"/>
      <c r="AG2019" s="366"/>
      <c r="AH2019" s="366"/>
      <c r="AI2019" s="366"/>
      <c r="AJ2019" s="366"/>
      <c r="AK2019" s="366"/>
      <c r="AL2019" s="366"/>
      <c r="AO2019" s="248" t="s">
        <v>74</v>
      </c>
      <c r="AP2019" s="248" t="s">
        <v>534</v>
      </c>
      <c r="AQ2019" s="248" t="str">
        <f t="shared" si="94"/>
        <v>Sirajganj Kamarkhanda</v>
      </c>
      <c r="AR2019" s="392"/>
      <c r="AS2019" s="392"/>
      <c r="AT2019" s="392"/>
      <c r="AU2019" s="392"/>
      <c r="AV2019" s="392"/>
      <c r="AW2019" s="392"/>
      <c r="AX2019" s="392"/>
      <c r="AY2019" s="392"/>
      <c r="AZ2019" s="392"/>
      <c r="BA2019" s="392"/>
      <c r="BB2019" s="392"/>
      <c r="BC2019" s="392"/>
      <c r="BD2019" s="392"/>
      <c r="BE2019" s="392"/>
      <c r="BF2019" s="392"/>
      <c r="BH2019" s="248" t="s">
        <v>74</v>
      </c>
      <c r="BI2019" s="248" t="s">
        <v>534</v>
      </c>
      <c r="BJ2019" s="248" t="str">
        <f t="shared" si="95"/>
        <v>Sirajganj Kamarkhanda</v>
      </c>
      <c r="BK2019" s="392"/>
      <c r="BL2019" s="392"/>
      <c r="BM2019" s="392"/>
      <c r="BN2019" s="392"/>
      <c r="BO2019" s="392"/>
      <c r="BP2019" s="392"/>
      <c r="BQ2019" s="392"/>
      <c r="BR2019" s="392"/>
      <c r="BS2019" s="392"/>
      <c r="BT2019" s="392"/>
      <c r="BU2019" s="392"/>
      <c r="BV2019" s="392"/>
      <c r="BW2019" s="392"/>
      <c r="BX2019" s="392"/>
      <c r="BY2019" s="392"/>
      <c r="CA2019" s="248" t="s">
        <v>74</v>
      </c>
      <c r="CB2019" s="248" t="s">
        <v>534</v>
      </c>
      <c r="CC2019" s="248" t="str">
        <f t="shared" si="99"/>
        <v>Sirajganj Kamarkhanda</v>
      </c>
      <c r="CD2019" s="395"/>
      <c r="CE2019" s="395"/>
      <c r="CF2019" s="395"/>
      <c r="CG2019" s="395"/>
      <c r="CH2019" s="395"/>
      <c r="CI2019" s="395"/>
      <c r="CJ2019" s="395"/>
      <c r="CK2019" s="395"/>
      <c r="CN2019" s="248" t="s">
        <v>74</v>
      </c>
      <c r="CO2019" s="248" t="s">
        <v>534</v>
      </c>
      <c r="CP2019" s="248" t="str">
        <f t="shared" si="96"/>
        <v>Sirajganj Kamarkhanda</v>
      </c>
      <c r="CQ2019" s="395"/>
      <c r="CR2019" s="395"/>
      <c r="CS2019" s="395"/>
      <c r="CT2019" s="395"/>
      <c r="CU2019" s="395"/>
      <c r="CV2019" s="395"/>
      <c r="CW2019" s="395"/>
      <c r="CX2019" s="395"/>
      <c r="CZ2019" s="248" t="s">
        <v>74</v>
      </c>
      <c r="DA2019" s="248" t="s">
        <v>534</v>
      </c>
      <c r="DB2019" s="248" t="str">
        <f t="shared" si="100"/>
        <v>Sirajganj Kamarkhanda</v>
      </c>
      <c r="DC2019" s="365"/>
      <c r="DD2019"/>
      <c r="DE2019" s="248" t="s">
        <v>74</v>
      </c>
      <c r="DF2019" s="248" t="s">
        <v>534</v>
      </c>
      <c r="DG2019" s="248" t="str">
        <f t="shared" si="101"/>
        <v>Sirajganj Kamarkhanda</v>
      </c>
      <c r="DH2019" s="365"/>
      <c r="DI2019"/>
      <c r="DJ2019" s="248" t="s">
        <v>74</v>
      </c>
      <c r="DK2019" s="248" t="s">
        <v>534</v>
      </c>
      <c r="DL2019" s="248" t="str">
        <f t="shared" si="92"/>
        <v>Sirajganj Kamarkhanda</v>
      </c>
      <c r="DM2019" s="365"/>
      <c r="DN2019"/>
      <c r="DO2019" s="248" t="s">
        <v>74</v>
      </c>
      <c r="DP2019" s="248" t="s">
        <v>534</v>
      </c>
      <c r="DQ2019" s="248" t="str">
        <f t="shared" si="93"/>
        <v>Sirajganj Kamarkhanda</v>
      </c>
      <c r="DR2019" s="365"/>
    </row>
    <row r="2020" spans="1:122" ht="15" hidden="1" x14ac:dyDescent="0.25">
      <c r="A2020" s="248" t="s">
        <v>74</v>
      </c>
      <c r="B2020" s="248" t="s">
        <v>535</v>
      </c>
      <c r="C2020" s="248" t="str">
        <f t="shared" si="97"/>
        <v>Sirajganj Kazipur</v>
      </c>
      <c r="D2020" s="366"/>
      <c r="E2020" s="366"/>
      <c r="F2020" s="366"/>
      <c r="G2020" s="366"/>
      <c r="H2020" s="366"/>
      <c r="I2020" s="366"/>
      <c r="J2020" s="366"/>
      <c r="K2020" s="366"/>
      <c r="L2020" s="366"/>
      <c r="M2020" s="366"/>
      <c r="N2020" s="366"/>
      <c r="O2020" s="366"/>
      <c r="P2020" s="366"/>
      <c r="Q2020" s="366"/>
      <c r="R2020" s="366"/>
      <c r="S2020" s="181"/>
      <c r="T2020" s="181"/>
      <c r="U2020" s="248" t="s">
        <v>74</v>
      </c>
      <c r="V2020" s="248" t="s">
        <v>535</v>
      </c>
      <c r="W2020" s="248" t="str">
        <f t="shared" si="98"/>
        <v>Sirajganj Kazipur</v>
      </c>
      <c r="X2020" s="366"/>
      <c r="Y2020" s="366"/>
      <c r="Z2020" s="366"/>
      <c r="AA2020" s="366"/>
      <c r="AB2020" s="366"/>
      <c r="AC2020" s="366"/>
      <c r="AD2020" s="366"/>
      <c r="AE2020" s="366"/>
      <c r="AF2020" s="366"/>
      <c r="AG2020" s="366"/>
      <c r="AH2020" s="366"/>
      <c r="AI2020" s="366"/>
      <c r="AJ2020" s="366"/>
      <c r="AK2020" s="366"/>
      <c r="AL2020" s="366"/>
      <c r="AO2020" s="248" t="s">
        <v>74</v>
      </c>
      <c r="AP2020" s="248" t="s">
        <v>535</v>
      </c>
      <c r="AQ2020" s="248" t="str">
        <f t="shared" si="94"/>
        <v>Sirajganj Kazipur</v>
      </c>
      <c r="AR2020" s="392"/>
      <c r="AS2020" s="392"/>
      <c r="AT2020" s="392"/>
      <c r="AU2020" s="392"/>
      <c r="AV2020" s="392"/>
      <c r="AW2020" s="392"/>
      <c r="AX2020" s="392"/>
      <c r="AY2020" s="392"/>
      <c r="AZ2020" s="392"/>
      <c r="BA2020" s="392"/>
      <c r="BB2020" s="392"/>
      <c r="BC2020" s="392"/>
      <c r="BD2020" s="392"/>
      <c r="BE2020" s="392"/>
      <c r="BF2020" s="392"/>
      <c r="BH2020" s="248" t="s">
        <v>74</v>
      </c>
      <c r="BI2020" s="248" t="s">
        <v>535</v>
      </c>
      <c r="BJ2020" s="248" t="str">
        <f t="shared" si="95"/>
        <v>Sirajganj Kazipur</v>
      </c>
      <c r="BK2020" s="392"/>
      <c r="BL2020" s="392"/>
      <c r="BM2020" s="392"/>
      <c r="BN2020" s="392"/>
      <c r="BO2020" s="392"/>
      <c r="BP2020" s="392"/>
      <c r="BQ2020" s="392"/>
      <c r="BR2020" s="392"/>
      <c r="BS2020" s="392"/>
      <c r="BT2020" s="392"/>
      <c r="BU2020" s="392"/>
      <c r="BV2020" s="392"/>
      <c r="BW2020" s="392"/>
      <c r="BX2020" s="392"/>
      <c r="BY2020" s="392"/>
      <c r="CA2020" s="248" t="s">
        <v>74</v>
      </c>
      <c r="CB2020" s="248" t="s">
        <v>535</v>
      </c>
      <c r="CC2020" s="248" t="str">
        <f t="shared" si="99"/>
        <v>Sirajganj Kazipur</v>
      </c>
      <c r="CD2020" s="395"/>
      <c r="CE2020" s="395"/>
      <c r="CF2020" s="395"/>
      <c r="CG2020" s="395"/>
      <c r="CH2020" s="395"/>
      <c r="CI2020" s="395"/>
      <c r="CJ2020" s="395"/>
      <c r="CK2020" s="395"/>
      <c r="CN2020" s="248" t="s">
        <v>74</v>
      </c>
      <c r="CO2020" s="248" t="s">
        <v>535</v>
      </c>
      <c r="CP2020" s="248" t="str">
        <f t="shared" si="96"/>
        <v>Sirajganj Kazipur</v>
      </c>
      <c r="CQ2020" s="395"/>
      <c r="CR2020" s="395"/>
      <c r="CS2020" s="395"/>
      <c r="CT2020" s="395"/>
      <c r="CU2020" s="395"/>
      <c r="CV2020" s="395"/>
      <c r="CW2020" s="395"/>
      <c r="CX2020" s="395"/>
      <c r="CZ2020" s="248" t="s">
        <v>74</v>
      </c>
      <c r="DA2020" s="248" t="s">
        <v>535</v>
      </c>
      <c r="DB2020" s="248" t="str">
        <f t="shared" si="100"/>
        <v>Sirajganj Kazipur</v>
      </c>
      <c r="DC2020" s="365"/>
      <c r="DD2020"/>
      <c r="DE2020" s="248" t="s">
        <v>74</v>
      </c>
      <c r="DF2020" s="248" t="s">
        <v>535</v>
      </c>
      <c r="DG2020" s="248" t="str">
        <f t="shared" si="101"/>
        <v>Sirajganj Kazipur</v>
      </c>
      <c r="DH2020" s="365"/>
      <c r="DI2020"/>
      <c r="DJ2020" s="248" t="s">
        <v>74</v>
      </c>
      <c r="DK2020" s="248" t="s">
        <v>535</v>
      </c>
      <c r="DL2020" s="248" t="str">
        <f t="shared" si="92"/>
        <v>Sirajganj Kazipur</v>
      </c>
      <c r="DM2020" s="365"/>
      <c r="DN2020"/>
      <c r="DO2020" s="248" t="s">
        <v>74</v>
      </c>
      <c r="DP2020" s="248" t="s">
        <v>535</v>
      </c>
      <c r="DQ2020" s="248" t="str">
        <f t="shared" si="93"/>
        <v>Sirajganj Kazipur</v>
      </c>
      <c r="DR2020" s="365"/>
    </row>
    <row r="2021" spans="1:122" ht="15" hidden="1" x14ac:dyDescent="0.25">
      <c r="A2021" s="248" t="s">
        <v>74</v>
      </c>
      <c r="B2021" s="248" t="s">
        <v>536</v>
      </c>
      <c r="C2021" s="248" t="str">
        <f t="shared" si="97"/>
        <v>Sirajganj Rayganj</v>
      </c>
      <c r="D2021" s="366"/>
      <c r="E2021" s="366"/>
      <c r="F2021" s="366"/>
      <c r="G2021" s="366"/>
      <c r="H2021" s="366"/>
      <c r="I2021" s="366"/>
      <c r="J2021" s="366"/>
      <c r="K2021" s="366"/>
      <c r="L2021" s="366"/>
      <c r="M2021" s="366"/>
      <c r="N2021" s="366"/>
      <c r="O2021" s="366"/>
      <c r="P2021" s="366"/>
      <c r="Q2021" s="366"/>
      <c r="R2021" s="366"/>
      <c r="S2021" s="181"/>
      <c r="T2021" s="181"/>
      <c r="U2021" s="248" t="s">
        <v>74</v>
      </c>
      <c r="V2021" s="248" t="s">
        <v>536</v>
      </c>
      <c r="W2021" s="248" t="str">
        <f t="shared" si="98"/>
        <v>Sirajganj Rayganj</v>
      </c>
      <c r="X2021" s="366"/>
      <c r="Y2021" s="366"/>
      <c r="Z2021" s="366"/>
      <c r="AA2021" s="366"/>
      <c r="AB2021" s="366"/>
      <c r="AC2021" s="366"/>
      <c r="AD2021" s="366"/>
      <c r="AE2021" s="366"/>
      <c r="AF2021" s="366"/>
      <c r="AG2021" s="366"/>
      <c r="AH2021" s="366"/>
      <c r="AI2021" s="366"/>
      <c r="AJ2021" s="366"/>
      <c r="AK2021" s="366"/>
      <c r="AL2021" s="366"/>
      <c r="AO2021" s="248" t="s">
        <v>74</v>
      </c>
      <c r="AP2021" s="248" t="s">
        <v>536</v>
      </c>
      <c r="AQ2021" s="248" t="str">
        <f t="shared" si="94"/>
        <v>Sirajganj Rayganj</v>
      </c>
      <c r="AR2021" s="392"/>
      <c r="AS2021" s="392"/>
      <c r="AT2021" s="392"/>
      <c r="AU2021" s="392"/>
      <c r="AV2021" s="392"/>
      <c r="AW2021" s="392"/>
      <c r="AX2021" s="392"/>
      <c r="AY2021" s="392"/>
      <c r="AZ2021" s="392"/>
      <c r="BA2021" s="392"/>
      <c r="BB2021" s="392"/>
      <c r="BC2021" s="392"/>
      <c r="BD2021" s="392"/>
      <c r="BE2021" s="392"/>
      <c r="BF2021" s="392"/>
      <c r="BH2021" s="248" t="s">
        <v>74</v>
      </c>
      <c r="BI2021" s="248" t="s">
        <v>536</v>
      </c>
      <c r="BJ2021" s="248" t="str">
        <f t="shared" si="95"/>
        <v>Sirajganj Rayganj</v>
      </c>
      <c r="BK2021" s="392"/>
      <c r="BL2021" s="392"/>
      <c r="BM2021" s="392"/>
      <c r="BN2021" s="392"/>
      <c r="BO2021" s="392"/>
      <c r="BP2021" s="392"/>
      <c r="BQ2021" s="392"/>
      <c r="BR2021" s="392"/>
      <c r="BS2021" s="392"/>
      <c r="BT2021" s="392"/>
      <c r="BU2021" s="392"/>
      <c r="BV2021" s="392"/>
      <c r="BW2021" s="392"/>
      <c r="BX2021" s="392"/>
      <c r="BY2021" s="392"/>
      <c r="CA2021" s="248" t="s">
        <v>74</v>
      </c>
      <c r="CB2021" s="248" t="s">
        <v>536</v>
      </c>
      <c r="CC2021" s="248" t="str">
        <f t="shared" si="99"/>
        <v>Sirajganj Rayganj</v>
      </c>
      <c r="CD2021" s="395"/>
      <c r="CE2021" s="395"/>
      <c r="CF2021" s="395"/>
      <c r="CG2021" s="395"/>
      <c r="CH2021" s="395"/>
      <c r="CI2021" s="395"/>
      <c r="CJ2021" s="395"/>
      <c r="CK2021" s="395"/>
      <c r="CN2021" s="248" t="s">
        <v>74</v>
      </c>
      <c r="CO2021" s="248" t="s">
        <v>536</v>
      </c>
      <c r="CP2021" s="248" t="str">
        <f t="shared" si="96"/>
        <v>Sirajganj Rayganj</v>
      </c>
      <c r="CQ2021" s="395"/>
      <c r="CR2021" s="395"/>
      <c r="CS2021" s="395"/>
      <c r="CT2021" s="395"/>
      <c r="CU2021" s="395"/>
      <c r="CV2021" s="395"/>
      <c r="CW2021" s="395"/>
      <c r="CX2021" s="395"/>
      <c r="CZ2021" s="248" t="s">
        <v>74</v>
      </c>
      <c r="DA2021" s="248" t="s">
        <v>536</v>
      </c>
      <c r="DB2021" s="248" t="str">
        <f t="shared" si="100"/>
        <v>Sirajganj Rayganj</v>
      </c>
      <c r="DC2021" s="365"/>
      <c r="DD2021"/>
      <c r="DE2021" s="248" t="s">
        <v>74</v>
      </c>
      <c r="DF2021" s="248" t="s">
        <v>536</v>
      </c>
      <c r="DG2021" s="248" t="str">
        <f t="shared" si="101"/>
        <v>Sirajganj Rayganj</v>
      </c>
      <c r="DH2021" s="365"/>
      <c r="DI2021"/>
      <c r="DJ2021" s="248" t="s">
        <v>74</v>
      </c>
      <c r="DK2021" s="248" t="s">
        <v>536</v>
      </c>
      <c r="DL2021" s="248" t="str">
        <f t="shared" si="92"/>
        <v>Sirajganj Rayganj</v>
      </c>
      <c r="DM2021" s="365"/>
      <c r="DN2021"/>
      <c r="DO2021" s="248" t="s">
        <v>74</v>
      </c>
      <c r="DP2021" s="248" t="s">
        <v>536</v>
      </c>
      <c r="DQ2021" s="248" t="str">
        <f t="shared" si="93"/>
        <v>Sirajganj Rayganj</v>
      </c>
      <c r="DR2021" s="365"/>
    </row>
    <row r="2022" spans="1:122" ht="15" hidden="1" x14ac:dyDescent="0.25">
      <c r="A2022" s="248" t="s">
        <v>74</v>
      </c>
      <c r="B2022" s="248" t="s">
        <v>537</v>
      </c>
      <c r="C2022" s="248" t="str">
        <f t="shared" si="97"/>
        <v>Sirajganj Shahzadpur</v>
      </c>
      <c r="D2022" s="366"/>
      <c r="E2022" s="366"/>
      <c r="F2022" s="366"/>
      <c r="G2022" s="366"/>
      <c r="H2022" s="366"/>
      <c r="I2022" s="366"/>
      <c r="J2022" s="366"/>
      <c r="K2022" s="366"/>
      <c r="L2022" s="366"/>
      <c r="M2022" s="366"/>
      <c r="N2022" s="366"/>
      <c r="O2022" s="366"/>
      <c r="P2022" s="366"/>
      <c r="Q2022" s="366"/>
      <c r="R2022" s="366"/>
      <c r="S2022" s="181"/>
      <c r="T2022" s="181"/>
      <c r="U2022" s="248" t="s">
        <v>74</v>
      </c>
      <c r="V2022" s="248" t="s">
        <v>537</v>
      </c>
      <c r="W2022" s="248" t="str">
        <f t="shared" si="98"/>
        <v>Sirajganj Shahzadpur</v>
      </c>
      <c r="X2022" s="366"/>
      <c r="Y2022" s="366"/>
      <c r="Z2022" s="366"/>
      <c r="AA2022" s="366"/>
      <c r="AB2022" s="366"/>
      <c r="AC2022" s="366"/>
      <c r="AD2022" s="366"/>
      <c r="AE2022" s="366"/>
      <c r="AF2022" s="366"/>
      <c r="AG2022" s="366"/>
      <c r="AH2022" s="366"/>
      <c r="AI2022" s="366"/>
      <c r="AJ2022" s="366"/>
      <c r="AK2022" s="366"/>
      <c r="AL2022" s="366"/>
      <c r="AO2022" s="248" t="s">
        <v>74</v>
      </c>
      <c r="AP2022" s="248" t="s">
        <v>537</v>
      </c>
      <c r="AQ2022" s="248" t="str">
        <f t="shared" si="94"/>
        <v>Sirajganj Shahzadpur</v>
      </c>
      <c r="AR2022" s="392"/>
      <c r="AS2022" s="392"/>
      <c r="AT2022" s="392"/>
      <c r="AU2022" s="392"/>
      <c r="AV2022" s="392"/>
      <c r="AW2022" s="392"/>
      <c r="AX2022" s="392"/>
      <c r="AY2022" s="392"/>
      <c r="AZ2022" s="392"/>
      <c r="BA2022" s="392"/>
      <c r="BB2022" s="392"/>
      <c r="BC2022" s="392"/>
      <c r="BD2022" s="392"/>
      <c r="BE2022" s="392"/>
      <c r="BF2022" s="392"/>
      <c r="BH2022" s="248" t="s">
        <v>74</v>
      </c>
      <c r="BI2022" s="248" t="s">
        <v>537</v>
      </c>
      <c r="BJ2022" s="248" t="str">
        <f t="shared" si="95"/>
        <v>Sirajganj Shahzadpur</v>
      </c>
      <c r="BK2022" s="392"/>
      <c r="BL2022" s="392"/>
      <c r="BM2022" s="392"/>
      <c r="BN2022" s="392"/>
      <c r="BO2022" s="392"/>
      <c r="BP2022" s="392"/>
      <c r="BQ2022" s="392"/>
      <c r="BR2022" s="392"/>
      <c r="BS2022" s="392"/>
      <c r="BT2022" s="392"/>
      <c r="BU2022" s="392"/>
      <c r="BV2022" s="392"/>
      <c r="BW2022" s="392"/>
      <c r="BX2022" s="392"/>
      <c r="BY2022" s="392"/>
      <c r="CA2022" s="248" t="s">
        <v>74</v>
      </c>
      <c r="CB2022" s="248" t="s">
        <v>537</v>
      </c>
      <c r="CC2022" s="248" t="str">
        <f t="shared" si="99"/>
        <v>Sirajganj Shahzadpur</v>
      </c>
      <c r="CD2022" s="395"/>
      <c r="CE2022" s="395"/>
      <c r="CF2022" s="395"/>
      <c r="CG2022" s="395"/>
      <c r="CH2022" s="395"/>
      <c r="CI2022" s="395"/>
      <c r="CJ2022" s="395"/>
      <c r="CK2022" s="395"/>
      <c r="CN2022" s="248" t="s">
        <v>74</v>
      </c>
      <c r="CO2022" s="248" t="s">
        <v>537</v>
      </c>
      <c r="CP2022" s="248" t="str">
        <f t="shared" si="96"/>
        <v>Sirajganj Shahzadpur</v>
      </c>
      <c r="CQ2022" s="395"/>
      <c r="CR2022" s="395"/>
      <c r="CS2022" s="395"/>
      <c r="CT2022" s="395"/>
      <c r="CU2022" s="395"/>
      <c r="CV2022" s="395"/>
      <c r="CW2022" s="395"/>
      <c r="CX2022" s="395"/>
      <c r="CZ2022" s="248" t="s">
        <v>74</v>
      </c>
      <c r="DA2022" s="248" t="s">
        <v>537</v>
      </c>
      <c r="DB2022" s="248" t="str">
        <f t="shared" si="100"/>
        <v>Sirajganj Shahzadpur</v>
      </c>
      <c r="DC2022" s="365"/>
      <c r="DD2022"/>
      <c r="DE2022" s="248" t="s">
        <v>74</v>
      </c>
      <c r="DF2022" s="248" t="s">
        <v>537</v>
      </c>
      <c r="DG2022" s="248" t="str">
        <f t="shared" si="101"/>
        <v>Sirajganj Shahzadpur</v>
      </c>
      <c r="DH2022" s="365"/>
      <c r="DI2022"/>
      <c r="DJ2022" s="248" t="s">
        <v>74</v>
      </c>
      <c r="DK2022" s="248" t="s">
        <v>537</v>
      </c>
      <c r="DL2022" s="248" t="str">
        <f t="shared" si="92"/>
        <v>Sirajganj Shahzadpur</v>
      </c>
      <c r="DM2022" s="365"/>
      <c r="DN2022"/>
      <c r="DO2022" s="248" t="s">
        <v>74</v>
      </c>
      <c r="DP2022" s="248" t="s">
        <v>537</v>
      </c>
      <c r="DQ2022" s="248" t="str">
        <f t="shared" si="93"/>
        <v>Sirajganj Shahzadpur</v>
      </c>
      <c r="DR2022" s="365"/>
    </row>
    <row r="2023" spans="1:122" ht="15" hidden="1" x14ac:dyDescent="0.25">
      <c r="A2023" s="248" t="s">
        <v>74</v>
      </c>
      <c r="B2023" s="227" t="s">
        <v>538</v>
      </c>
      <c r="C2023" s="248" t="str">
        <f t="shared" si="97"/>
        <v>Sirajganj Sirajganj Sadar</v>
      </c>
      <c r="D2023" s="366"/>
      <c r="E2023" s="366"/>
      <c r="F2023" s="366"/>
      <c r="G2023" s="366"/>
      <c r="H2023" s="366"/>
      <c r="I2023" s="366"/>
      <c r="J2023" s="366"/>
      <c r="K2023" s="366"/>
      <c r="L2023" s="366"/>
      <c r="M2023" s="366"/>
      <c r="N2023" s="366"/>
      <c r="O2023" s="366"/>
      <c r="P2023" s="366"/>
      <c r="Q2023" s="366"/>
      <c r="R2023" s="366"/>
      <c r="S2023" s="181"/>
      <c r="T2023" s="181"/>
      <c r="U2023" s="248" t="s">
        <v>74</v>
      </c>
      <c r="V2023" s="227" t="s">
        <v>538</v>
      </c>
      <c r="W2023" s="248" t="str">
        <f t="shared" si="98"/>
        <v>Sirajganj Sirajganj Sadar</v>
      </c>
      <c r="X2023" s="366"/>
      <c r="Y2023" s="366"/>
      <c r="Z2023" s="366"/>
      <c r="AA2023" s="366"/>
      <c r="AB2023" s="366"/>
      <c r="AC2023" s="366"/>
      <c r="AD2023" s="366"/>
      <c r="AE2023" s="366"/>
      <c r="AF2023" s="366"/>
      <c r="AG2023" s="366"/>
      <c r="AH2023" s="366"/>
      <c r="AI2023" s="366"/>
      <c r="AJ2023" s="366"/>
      <c r="AK2023" s="366"/>
      <c r="AL2023" s="366"/>
      <c r="AO2023" s="248" t="s">
        <v>74</v>
      </c>
      <c r="AP2023" s="227" t="s">
        <v>538</v>
      </c>
      <c r="AQ2023" s="248" t="str">
        <f t="shared" si="94"/>
        <v>Sirajganj Sirajganj Sadar</v>
      </c>
      <c r="AR2023" s="392"/>
      <c r="AS2023" s="392"/>
      <c r="AT2023" s="392"/>
      <c r="AU2023" s="392"/>
      <c r="AV2023" s="392"/>
      <c r="AW2023" s="392"/>
      <c r="AX2023" s="392"/>
      <c r="AY2023" s="392"/>
      <c r="AZ2023" s="392"/>
      <c r="BA2023" s="392"/>
      <c r="BB2023" s="392"/>
      <c r="BC2023" s="392"/>
      <c r="BD2023" s="392"/>
      <c r="BE2023" s="392"/>
      <c r="BF2023" s="392"/>
      <c r="BH2023" s="248" t="s">
        <v>74</v>
      </c>
      <c r="BI2023" s="227" t="s">
        <v>538</v>
      </c>
      <c r="BJ2023" s="248" t="str">
        <f t="shared" si="95"/>
        <v>Sirajganj Sirajganj Sadar</v>
      </c>
      <c r="BK2023" s="392"/>
      <c r="BL2023" s="392"/>
      <c r="BM2023" s="392"/>
      <c r="BN2023" s="392"/>
      <c r="BO2023" s="392"/>
      <c r="BP2023" s="392"/>
      <c r="BQ2023" s="392"/>
      <c r="BR2023" s="392"/>
      <c r="BS2023" s="392"/>
      <c r="BT2023" s="392"/>
      <c r="BU2023" s="392"/>
      <c r="BV2023" s="392"/>
      <c r="BW2023" s="392"/>
      <c r="BX2023" s="392"/>
      <c r="BY2023" s="392"/>
      <c r="CA2023" s="248" t="s">
        <v>74</v>
      </c>
      <c r="CB2023" s="227" t="s">
        <v>538</v>
      </c>
      <c r="CC2023" s="248" t="str">
        <f t="shared" si="99"/>
        <v>Sirajganj Sirajganj Sadar</v>
      </c>
      <c r="CD2023" s="395"/>
      <c r="CE2023" s="395"/>
      <c r="CF2023" s="395"/>
      <c r="CG2023" s="395"/>
      <c r="CH2023" s="395"/>
      <c r="CI2023" s="395"/>
      <c r="CJ2023" s="395"/>
      <c r="CK2023" s="395"/>
      <c r="CN2023" s="248" t="s">
        <v>74</v>
      </c>
      <c r="CO2023" s="227" t="s">
        <v>538</v>
      </c>
      <c r="CP2023" s="248" t="str">
        <f t="shared" si="96"/>
        <v>Sirajganj Sirajganj Sadar</v>
      </c>
      <c r="CQ2023" s="395"/>
      <c r="CR2023" s="395"/>
      <c r="CS2023" s="395"/>
      <c r="CT2023" s="395"/>
      <c r="CU2023" s="395"/>
      <c r="CV2023" s="395"/>
      <c r="CW2023" s="395"/>
      <c r="CX2023" s="395"/>
      <c r="CZ2023" s="248" t="s">
        <v>74</v>
      </c>
      <c r="DA2023" s="227" t="s">
        <v>538</v>
      </c>
      <c r="DB2023" s="248" t="str">
        <f t="shared" si="100"/>
        <v>Sirajganj Sirajganj Sadar</v>
      </c>
      <c r="DC2023" s="365"/>
      <c r="DD2023"/>
      <c r="DE2023" s="248" t="s">
        <v>74</v>
      </c>
      <c r="DF2023" s="227" t="s">
        <v>538</v>
      </c>
      <c r="DG2023" s="248" t="str">
        <f t="shared" si="101"/>
        <v>Sirajganj Sirajganj Sadar</v>
      </c>
      <c r="DH2023" s="365"/>
      <c r="DI2023"/>
      <c r="DJ2023" s="248" t="s">
        <v>74</v>
      </c>
      <c r="DK2023" s="227" t="s">
        <v>538</v>
      </c>
      <c r="DL2023" s="248" t="str">
        <f t="shared" si="92"/>
        <v>Sirajganj Sirajganj Sadar</v>
      </c>
      <c r="DM2023" s="365"/>
      <c r="DN2023"/>
      <c r="DO2023" s="248" t="s">
        <v>74</v>
      </c>
      <c r="DP2023" s="227" t="s">
        <v>538</v>
      </c>
      <c r="DQ2023" s="248" t="str">
        <f t="shared" si="93"/>
        <v>Sirajganj Sirajganj Sadar</v>
      </c>
      <c r="DR2023" s="365"/>
    </row>
    <row r="2024" spans="1:122" ht="15" hidden="1" x14ac:dyDescent="0.25">
      <c r="A2024" s="248" t="s">
        <v>74</v>
      </c>
      <c r="B2024" s="248" t="s">
        <v>539</v>
      </c>
      <c r="C2024" s="248" t="str">
        <f t="shared" si="97"/>
        <v>Sirajganj Tarash</v>
      </c>
      <c r="D2024" s="366"/>
      <c r="E2024" s="366"/>
      <c r="F2024" s="366"/>
      <c r="G2024" s="366"/>
      <c r="H2024" s="366"/>
      <c r="I2024" s="366"/>
      <c r="J2024" s="366"/>
      <c r="K2024" s="366"/>
      <c r="L2024" s="366"/>
      <c r="M2024" s="366"/>
      <c r="N2024" s="366"/>
      <c r="O2024" s="366"/>
      <c r="P2024" s="366"/>
      <c r="Q2024" s="366"/>
      <c r="R2024" s="366"/>
      <c r="S2024" s="181"/>
      <c r="T2024" s="181"/>
      <c r="U2024" s="248" t="s">
        <v>74</v>
      </c>
      <c r="V2024" s="248" t="s">
        <v>539</v>
      </c>
      <c r="W2024" s="248" t="str">
        <f t="shared" si="98"/>
        <v>Sirajganj Tarash</v>
      </c>
      <c r="X2024" s="366"/>
      <c r="Y2024" s="366"/>
      <c r="Z2024" s="366"/>
      <c r="AA2024" s="366"/>
      <c r="AB2024" s="366"/>
      <c r="AC2024" s="366"/>
      <c r="AD2024" s="366"/>
      <c r="AE2024" s="366"/>
      <c r="AF2024" s="366"/>
      <c r="AG2024" s="366"/>
      <c r="AH2024" s="366"/>
      <c r="AI2024" s="366"/>
      <c r="AJ2024" s="366"/>
      <c r="AK2024" s="366"/>
      <c r="AL2024" s="366"/>
      <c r="AO2024" s="248" t="s">
        <v>74</v>
      </c>
      <c r="AP2024" s="248" t="s">
        <v>539</v>
      </c>
      <c r="AQ2024" s="248" t="str">
        <f t="shared" si="94"/>
        <v>Sirajganj Tarash</v>
      </c>
      <c r="AR2024" s="392"/>
      <c r="AS2024" s="392"/>
      <c r="AT2024" s="392"/>
      <c r="AU2024" s="392"/>
      <c r="AV2024" s="392"/>
      <c r="AW2024" s="392"/>
      <c r="AX2024" s="392"/>
      <c r="AY2024" s="392"/>
      <c r="AZ2024" s="392"/>
      <c r="BA2024" s="392"/>
      <c r="BB2024" s="392"/>
      <c r="BC2024" s="392"/>
      <c r="BD2024" s="392"/>
      <c r="BE2024" s="392"/>
      <c r="BF2024" s="392"/>
      <c r="BH2024" s="248" t="s">
        <v>74</v>
      </c>
      <c r="BI2024" s="248" t="s">
        <v>539</v>
      </c>
      <c r="BJ2024" s="248" t="str">
        <f t="shared" si="95"/>
        <v>Sirajganj Tarash</v>
      </c>
      <c r="BK2024" s="392"/>
      <c r="BL2024" s="392"/>
      <c r="BM2024" s="392"/>
      <c r="BN2024" s="392"/>
      <c r="BO2024" s="392"/>
      <c r="BP2024" s="392"/>
      <c r="BQ2024" s="392"/>
      <c r="BR2024" s="392"/>
      <c r="BS2024" s="392"/>
      <c r="BT2024" s="392"/>
      <c r="BU2024" s="392"/>
      <c r="BV2024" s="392"/>
      <c r="BW2024" s="392"/>
      <c r="BX2024" s="392"/>
      <c r="BY2024" s="392"/>
      <c r="CA2024" s="248" t="s">
        <v>74</v>
      </c>
      <c r="CB2024" s="248" t="s">
        <v>539</v>
      </c>
      <c r="CC2024" s="248" t="str">
        <f t="shared" si="99"/>
        <v>Sirajganj Tarash</v>
      </c>
      <c r="CD2024" s="395"/>
      <c r="CE2024" s="395"/>
      <c r="CF2024" s="395"/>
      <c r="CG2024" s="395"/>
      <c r="CH2024" s="395"/>
      <c r="CI2024" s="395"/>
      <c r="CJ2024" s="395"/>
      <c r="CK2024" s="395"/>
      <c r="CN2024" s="248" t="s">
        <v>74</v>
      </c>
      <c r="CO2024" s="248" t="s">
        <v>539</v>
      </c>
      <c r="CP2024" s="248" t="str">
        <f t="shared" si="96"/>
        <v>Sirajganj Tarash</v>
      </c>
      <c r="CQ2024" s="395"/>
      <c r="CR2024" s="395"/>
      <c r="CS2024" s="395"/>
      <c r="CT2024" s="395"/>
      <c r="CU2024" s="395"/>
      <c r="CV2024" s="395"/>
      <c r="CW2024" s="395"/>
      <c r="CX2024" s="395"/>
      <c r="CZ2024" s="248" t="s">
        <v>74</v>
      </c>
      <c r="DA2024" s="248" t="s">
        <v>539</v>
      </c>
      <c r="DB2024" s="248" t="str">
        <f t="shared" si="100"/>
        <v>Sirajganj Tarash</v>
      </c>
      <c r="DC2024" s="365"/>
      <c r="DD2024"/>
      <c r="DE2024" s="248" t="s">
        <v>74</v>
      </c>
      <c r="DF2024" s="248" t="s">
        <v>539</v>
      </c>
      <c r="DG2024" s="248" t="str">
        <f t="shared" si="101"/>
        <v>Sirajganj Tarash</v>
      </c>
      <c r="DH2024" s="365"/>
      <c r="DI2024"/>
      <c r="DJ2024" s="248" t="s">
        <v>74</v>
      </c>
      <c r="DK2024" s="248" t="s">
        <v>539</v>
      </c>
      <c r="DL2024" s="248" t="str">
        <f t="shared" si="92"/>
        <v>Sirajganj Tarash</v>
      </c>
      <c r="DM2024" s="365"/>
      <c r="DN2024"/>
      <c r="DO2024" s="248" t="s">
        <v>74</v>
      </c>
      <c r="DP2024" s="248" t="s">
        <v>539</v>
      </c>
      <c r="DQ2024" s="248" t="str">
        <f t="shared" si="93"/>
        <v>Sirajganj Tarash</v>
      </c>
      <c r="DR2024" s="365"/>
    </row>
    <row r="2025" spans="1:122" ht="15" hidden="1" x14ac:dyDescent="0.25">
      <c r="A2025" s="248" t="s">
        <v>74</v>
      </c>
      <c r="B2025" s="248" t="s">
        <v>540</v>
      </c>
      <c r="C2025" s="248" t="str">
        <f t="shared" si="97"/>
        <v>Sirajganj Ullapara</v>
      </c>
      <c r="D2025" s="366"/>
      <c r="E2025" s="366"/>
      <c r="F2025" s="366"/>
      <c r="G2025" s="366"/>
      <c r="H2025" s="366"/>
      <c r="I2025" s="366"/>
      <c r="J2025" s="366"/>
      <c r="K2025" s="366"/>
      <c r="L2025" s="366"/>
      <c r="M2025" s="366"/>
      <c r="N2025" s="366"/>
      <c r="O2025" s="366"/>
      <c r="P2025" s="366"/>
      <c r="Q2025" s="366"/>
      <c r="R2025" s="366"/>
      <c r="S2025" s="181"/>
      <c r="T2025" s="181"/>
      <c r="U2025" s="248" t="s">
        <v>74</v>
      </c>
      <c r="V2025" s="248" t="s">
        <v>540</v>
      </c>
      <c r="W2025" s="248" t="str">
        <f t="shared" si="98"/>
        <v>Sirajganj Ullapara</v>
      </c>
      <c r="X2025" s="366"/>
      <c r="Y2025" s="366"/>
      <c r="Z2025" s="366"/>
      <c r="AA2025" s="366"/>
      <c r="AB2025" s="366"/>
      <c r="AC2025" s="366"/>
      <c r="AD2025" s="366"/>
      <c r="AE2025" s="366"/>
      <c r="AF2025" s="366"/>
      <c r="AG2025" s="366"/>
      <c r="AH2025" s="366"/>
      <c r="AI2025" s="366"/>
      <c r="AJ2025" s="366"/>
      <c r="AK2025" s="366"/>
      <c r="AL2025" s="366"/>
      <c r="AO2025" s="248" t="s">
        <v>74</v>
      </c>
      <c r="AP2025" s="248" t="s">
        <v>540</v>
      </c>
      <c r="AQ2025" s="248" t="str">
        <f t="shared" si="94"/>
        <v>Sirajganj Ullapara</v>
      </c>
      <c r="AR2025" s="392"/>
      <c r="AS2025" s="392"/>
      <c r="AT2025" s="392"/>
      <c r="AU2025" s="392"/>
      <c r="AV2025" s="392"/>
      <c r="AW2025" s="392"/>
      <c r="AX2025" s="392"/>
      <c r="AY2025" s="392"/>
      <c r="AZ2025" s="392"/>
      <c r="BA2025" s="392"/>
      <c r="BB2025" s="392"/>
      <c r="BC2025" s="392"/>
      <c r="BD2025" s="392"/>
      <c r="BE2025" s="392"/>
      <c r="BF2025" s="392"/>
      <c r="BH2025" s="248" t="s">
        <v>74</v>
      </c>
      <c r="BI2025" s="248" t="s">
        <v>540</v>
      </c>
      <c r="BJ2025" s="248" t="str">
        <f t="shared" si="95"/>
        <v>Sirajganj Ullapara</v>
      </c>
      <c r="BK2025" s="392"/>
      <c r="BL2025" s="392"/>
      <c r="BM2025" s="392"/>
      <c r="BN2025" s="392"/>
      <c r="BO2025" s="392"/>
      <c r="BP2025" s="392"/>
      <c r="BQ2025" s="392"/>
      <c r="BR2025" s="392"/>
      <c r="BS2025" s="392"/>
      <c r="BT2025" s="392"/>
      <c r="BU2025" s="392"/>
      <c r="BV2025" s="392"/>
      <c r="BW2025" s="392"/>
      <c r="BX2025" s="392"/>
      <c r="BY2025" s="392"/>
      <c r="CA2025" s="248" t="s">
        <v>74</v>
      </c>
      <c r="CB2025" s="248" t="s">
        <v>540</v>
      </c>
      <c r="CC2025" s="248" t="str">
        <f t="shared" si="99"/>
        <v>Sirajganj Ullapara</v>
      </c>
      <c r="CD2025" s="395"/>
      <c r="CE2025" s="395"/>
      <c r="CF2025" s="395"/>
      <c r="CG2025" s="395"/>
      <c r="CH2025" s="395"/>
      <c r="CI2025" s="395"/>
      <c r="CJ2025" s="395"/>
      <c r="CK2025" s="395"/>
      <c r="CN2025" s="248" t="s">
        <v>74</v>
      </c>
      <c r="CO2025" s="248" t="s">
        <v>540</v>
      </c>
      <c r="CP2025" s="248" t="str">
        <f t="shared" si="96"/>
        <v>Sirajganj Ullapara</v>
      </c>
      <c r="CQ2025" s="395"/>
      <c r="CR2025" s="395"/>
      <c r="CS2025" s="395"/>
      <c r="CT2025" s="395"/>
      <c r="CU2025" s="395"/>
      <c r="CV2025" s="395"/>
      <c r="CW2025" s="395"/>
      <c r="CX2025" s="395"/>
      <c r="CZ2025" s="248" t="s">
        <v>74</v>
      </c>
      <c r="DA2025" s="248" t="s">
        <v>540</v>
      </c>
      <c r="DB2025" s="248" t="str">
        <f t="shared" si="100"/>
        <v>Sirajganj Ullapara</v>
      </c>
      <c r="DC2025" s="365"/>
      <c r="DD2025"/>
      <c r="DE2025" s="248" t="s">
        <v>74</v>
      </c>
      <c r="DF2025" s="248" t="s">
        <v>540</v>
      </c>
      <c r="DG2025" s="248" t="str">
        <f t="shared" si="101"/>
        <v>Sirajganj Ullapara</v>
      </c>
      <c r="DH2025" s="365"/>
      <c r="DI2025"/>
      <c r="DJ2025" s="248" t="s">
        <v>74</v>
      </c>
      <c r="DK2025" s="248" t="s">
        <v>540</v>
      </c>
      <c r="DL2025" s="248" t="str">
        <f t="shared" si="92"/>
        <v>Sirajganj Ullapara</v>
      </c>
      <c r="DM2025" s="365"/>
      <c r="DN2025"/>
      <c r="DO2025" s="248" t="s">
        <v>74</v>
      </c>
      <c r="DP2025" s="248" t="s">
        <v>540</v>
      </c>
      <c r="DQ2025" s="248" t="str">
        <f t="shared" si="93"/>
        <v>Sirajganj Ullapara</v>
      </c>
      <c r="DR2025" s="365"/>
    </row>
    <row r="2026" spans="1:122" ht="15" hidden="1" x14ac:dyDescent="0.25">
      <c r="A2026" s="248" t="s">
        <v>28</v>
      </c>
      <c r="B2026" s="248" t="s">
        <v>431</v>
      </c>
      <c r="C2026" s="248" t="str">
        <f t="shared" si="97"/>
        <v>Dinajpur Birampur</v>
      </c>
      <c r="D2026" s="366"/>
      <c r="E2026" s="366"/>
      <c r="F2026" s="366"/>
      <c r="G2026" s="366"/>
      <c r="H2026" s="366"/>
      <c r="I2026" s="366"/>
      <c r="J2026" s="366"/>
      <c r="K2026" s="366"/>
      <c r="L2026" s="366"/>
      <c r="M2026" s="366"/>
      <c r="N2026" s="366"/>
      <c r="O2026" s="366"/>
      <c r="P2026" s="366"/>
      <c r="Q2026" s="366"/>
      <c r="R2026" s="366"/>
      <c r="S2026" s="179"/>
      <c r="T2026" s="179"/>
      <c r="U2026" s="248" t="s">
        <v>28</v>
      </c>
      <c r="V2026" s="248" t="s">
        <v>431</v>
      </c>
      <c r="W2026" s="248" t="str">
        <f t="shared" si="98"/>
        <v>Dinajpur Birampur</v>
      </c>
      <c r="X2026" s="366"/>
      <c r="Y2026" s="366"/>
      <c r="Z2026" s="366"/>
      <c r="AA2026" s="366"/>
      <c r="AB2026" s="366"/>
      <c r="AC2026" s="366"/>
      <c r="AD2026" s="366"/>
      <c r="AE2026" s="366"/>
      <c r="AF2026" s="366"/>
      <c r="AG2026" s="366"/>
      <c r="AH2026" s="366"/>
      <c r="AI2026" s="366"/>
      <c r="AJ2026" s="366"/>
      <c r="AK2026" s="366"/>
      <c r="AL2026" s="366"/>
      <c r="AO2026" s="248" t="s">
        <v>28</v>
      </c>
      <c r="AP2026" s="248" t="s">
        <v>431</v>
      </c>
      <c r="AQ2026" s="248" t="str">
        <f t="shared" si="94"/>
        <v>Dinajpur Birampur</v>
      </c>
      <c r="AR2026" s="392"/>
      <c r="AS2026" s="392"/>
      <c r="AT2026" s="392"/>
      <c r="AU2026" s="392"/>
      <c r="AV2026" s="392"/>
      <c r="AW2026" s="392"/>
      <c r="AX2026" s="392"/>
      <c r="AY2026" s="392"/>
      <c r="AZ2026" s="392"/>
      <c r="BA2026" s="392"/>
      <c r="BB2026" s="392"/>
      <c r="BC2026" s="392"/>
      <c r="BD2026" s="392"/>
      <c r="BE2026" s="392"/>
      <c r="BF2026" s="392"/>
      <c r="BH2026" s="248" t="s">
        <v>28</v>
      </c>
      <c r="BI2026" s="248" t="s">
        <v>431</v>
      </c>
      <c r="BJ2026" s="248" t="str">
        <f t="shared" si="95"/>
        <v>Dinajpur Birampur</v>
      </c>
      <c r="BK2026" s="392"/>
      <c r="BL2026" s="392"/>
      <c r="BM2026" s="392"/>
      <c r="BN2026" s="392"/>
      <c r="BO2026" s="392"/>
      <c r="BP2026" s="392"/>
      <c r="BQ2026" s="392"/>
      <c r="BR2026" s="392"/>
      <c r="BS2026" s="392"/>
      <c r="BT2026" s="392"/>
      <c r="BU2026" s="392"/>
      <c r="BV2026" s="392"/>
      <c r="BW2026" s="392"/>
      <c r="BX2026" s="392"/>
      <c r="BY2026" s="392"/>
      <c r="CA2026" s="248" t="s">
        <v>28</v>
      </c>
      <c r="CB2026" s="248" t="s">
        <v>431</v>
      </c>
      <c r="CC2026" s="248" t="str">
        <f t="shared" si="99"/>
        <v>Dinajpur Birampur</v>
      </c>
      <c r="CD2026" s="395"/>
      <c r="CE2026" s="395"/>
      <c r="CF2026" s="395"/>
      <c r="CG2026" s="395"/>
      <c r="CH2026" s="395"/>
      <c r="CI2026" s="395"/>
      <c r="CJ2026" s="395"/>
      <c r="CK2026" s="395"/>
      <c r="CN2026" s="248" t="s">
        <v>28</v>
      </c>
      <c r="CO2026" s="248" t="s">
        <v>431</v>
      </c>
      <c r="CP2026" s="248" t="str">
        <f t="shared" si="96"/>
        <v>Dinajpur Birampur</v>
      </c>
      <c r="CQ2026" s="395"/>
      <c r="CR2026" s="395"/>
      <c r="CS2026" s="395"/>
      <c r="CT2026" s="395"/>
      <c r="CU2026" s="395"/>
      <c r="CV2026" s="395"/>
      <c r="CW2026" s="395"/>
      <c r="CX2026" s="395"/>
      <c r="CZ2026" s="248" t="s">
        <v>28</v>
      </c>
      <c r="DA2026" s="248" t="s">
        <v>431</v>
      </c>
      <c r="DB2026" s="248" t="str">
        <f t="shared" si="100"/>
        <v>Dinajpur Birampur</v>
      </c>
      <c r="DC2026" s="365"/>
      <c r="DD2026"/>
      <c r="DE2026" s="248" t="s">
        <v>28</v>
      </c>
      <c r="DF2026" s="248" t="s">
        <v>431</v>
      </c>
      <c r="DG2026" s="248" t="str">
        <f t="shared" si="101"/>
        <v>Dinajpur Birampur</v>
      </c>
      <c r="DH2026" s="365"/>
      <c r="DI2026"/>
      <c r="DJ2026" s="248" t="s">
        <v>28</v>
      </c>
      <c r="DK2026" s="248" t="s">
        <v>431</v>
      </c>
      <c r="DL2026" s="248" t="str">
        <f t="shared" si="92"/>
        <v>Dinajpur Birampur</v>
      </c>
      <c r="DM2026" s="365"/>
      <c r="DN2026"/>
      <c r="DO2026" s="248" t="s">
        <v>28</v>
      </c>
      <c r="DP2026" s="248" t="s">
        <v>431</v>
      </c>
      <c r="DQ2026" s="248" t="str">
        <f t="shared" si="93"/>
        <v>Dinajpur Birampur</v>
      </c>
      <c r="DR2026" s="365"/>
    </row>
    <row r="2027" spans="1:122" ht="15" hidden="1" x14ac:dyDescent="0.25">
      <c r="A2027" s="248" t="s">
        <v>28</v>
      </c>
      <c r="B2027" s="248" t="s">
        <v>432</v>
      </c>
      <c r="C2027" s="248" t="str">
        <f t="shared" si="97"/>
        <v>Dinajpur Birganj</v>
      </c>
      <c r="D2027" s="366"/>
      <c r="E2027" s="366"/>
      <c r="F2027" s="366"/>
      <c r="G2027" s="366"/>
      <c r="H2027" s="366"/>
      <c r="I2027" s="366"/>
      <c r="J2027" s="366"/>
      <c r="K2027" s="366"/>
      <c r="L2027" s="366"/>
      <c r="M2027" s="366"/>
      <c r="N2027" s="366"/>
      <c r="O2027" s="366"/>
      <c r="P2027" s="366"/>
      <c r="Q2027" s="366"/>
      <c r="R2027" s="366"/>
      <c r="S2027" s="179"/>
      <c r="T2027" s="179"/>
      <c r="U2027" s="248" t="s">
        <v>28</v>
      </c>
      <c r="V2027" s="248" t="s">
        <v>432</v>
      </c>
      <c r="W2027" s="248" t="str">
        <f t="shared" si="98"/>
        <v>Dinajpur Birganj</v>
      </c>
      <c r="X2027" s="366"/>
      <c r="Y2027" s="366"/>
      <c r="Z2027" s="366"/>
      <c r="AA2027" s="366"/>
      <c r="AB2027" s="366"/>
      <c r="AC2027" s="366"/>
      <c r="AD2027" s="366"/>
      <c r="AE2027" s="366"/>
      <c r="AF2027" s="366"/>
      <c r="AG2027" s="366"/>
      <c r="AH2027" s="366"/>
      <c r="AI2027" s="366"/>
      <c r="AJ2027" s="366"/>
      <c r="AK2027" s="366"/>
      <c r="AL2027" s="366"/>
      <c r="AO2027" s="248" t="s">
        <v>28</v>
      </c>
      <c r="AP2027" s="248" t="s">
        <v>432</v>
      </c>
      <c r="AQ2027" s="248" t="str">
        <f t="shared" si="94"/>
        <v>Dinajpur Birganj</v>
      </c>
      <c r="AR2027" s="392"/>
      <c r="AS2027" s="392"/>
      <c r="AT2027" s="392"/>
      <c r="AU2027" s="392"/>
      <c r="AV2027" s="392"/>
      <c r="AW2027" s="392"/>
      <c r="AX2027" s="392"/>
      <c r="AY2027" s="392"/>
      <c r="AZ2027" s="392"/>
      <c r="BA2027" s="392"/>
      <c r="BB2027" s="392"/>
      <c r="BC2027" s="392"/>
      <c r="BD2027" s="392"/>
      <c r="BE2027" s="392"/>
      <c r="BF2027" s="392"/>
      <c r="BH2027" s="248" t="s">
        <v>28</v>
      </c>
      <c r="BI2027" s="248" t="s">
        <v>432</v>
      </c>
      <c r="BJ2027" s="248" t="str">
        <f t="shared" si="95"/>
        <v>Dinajpur Birganj</v>
      </c>
      <c r="BK2027" s="392"/>
      <c r="BL2027" s="392"/>
      <c r="BM2027" s="392"/>
      <c r="BN2027" s="392"/>
      <c r="BO2027" s="392"/>
      <c r="BP2027" s="392"/>
      <c r="BQ2027" s="392"/>
      <c r="BR2027" s="392"/>
      <c r="BS2027" s="392"/>
      <c r="BT2027" s="392"/>
      <c r="BU2027" s="392"/>
      <c r="BV2027" s="392"/>
      <c r="BW2027" s="392"/>
      <c r="BX2027" s="392"/>
      <c r="BY2027" s="392"/>
      <c r="CA2027" s="248" t="s">
        <v>28</v>
      </c>
      <c r="CB2027" s="248" t="s">
        <v>432</v>
      </c>
      <c r="CC2027" s="248" t="str">
        <f t="shared" si="99"/>
        <v>Dinajpur Birganj</v>
      </c>
      <c r="CD2027" s="395"/>
      <c r="CE2027" s="395"/>
      <c r="CF2027" s="395"/>
      <c r="CG2027" s="395"/>
      <c r="CH2027" s="395"/>
      <c r="CI2027" s="395"/>
      <c r="CJ2027" s="395"/>
      <c r="CK2027" s="395"/>
      <c r="CN2027" s="248" t="s">
        <v>28</v>
      </c>
      <c r="CO2027" s="248" t="s">
        <v>432</v>
      </c>
      <c r="CP2027" s="248" t="str">
        <f t="shared" si="96"/>
        <v>Dinajpur Birganj</v>
      </c>
      <c r="CQ2027" s="395"/>
      <c r="CR2027" s="395"/>
      <c r="CS2027" s="395"/>
      <c r="CT2027" s="395"/>
      <c r="CU2027" s="395"/>
      <c r="CV2027" s="395"/>
      <c r="CW2027" s="395"/>
      <c r="CX2027" s="395"/>
      <c r="CZ2027" s="248" t="s">
        <v>28</v>
      </c>
      <c r="DA2027" s="248" t="s">
        <v>432</v>
      </c>
      <c r="DB2027" s="248" t="str">
        <f t="shared" si="100"/>
        <v>Dinajpur Birganj</v>
      </c>
      <c r="DC2027" s="365"/>
      <c r="DD2027"/>
      <c r="DE2027" s="248" t="s">
        <v>28</v>
      </c>
      <c r="DF2027" s="248" t="s">
        <v>432</v>
      </c>
      <c r="DG2027" s="248" t="str">
        <f t="shared" si="101"/>
        <v>Dinajpur Birganj</v>
      </c>
      <c r="DH2027" s="365"/>
      <c r="DI2027"/>
      <c r="DJ2027" s="248" t="s">
        <v>28</v>
      </c>
      <c r="DK2027" s="248" t="s">
        <v>432</v>
      </c>
      <c r="DL2027" s="248" t="str">
        <f t="shared" si="92"/>
        <v>Dinajpur Birganj</v>
      </c>
      <c r="DM2027" s="365"/>
      <c r="DN2027"/>
      <c r="DO2027" s="248" t="s">
        <v>28</v>
      </c>
      <c r="DP2027" s="248" t="s">
        <v>432</v>
      </c>
      <c r="DQ2027" s="248" t="str">
        <f t="shared" si="93"/>
        <v>Dinajpur Birganj</v>
      </c>
      <c r="DR2027" s="365"/>
    </row>
    <row r="2028" spans="1:122" ht="15" hidden="1" x14ac:dyDescent="0.25">
      <c r="A2028" s="248" t="s">
        <v>28</v>
      </c>
      <c r="B2028" s="248" t="s">
        <v>433</v>
      </c>
      <c r="C2028" s="248" t="str">
        <f t="shared" si="97"/>
        <v>Dinajpur Birol</v>
      </c>
      <c r="D2028" s="366"/>
      <c r="E2028" s="366"/>
      <c r="F2028" s="366"/>
      <c r="G2028" s="366"/>
      <c r="H2028" s="366"/>
      <c r="I2028" s="366"/>
      <c r="J2028" s="366"/>
      <c r="K2028" s="366"/>
      <c r="L2028" s="366"/>
      <c r="M2028" s="366"/>
      <c r="N2028" s="366"/>
      <c r="O2028" s="366"/>
      <c r="P2028" s="366"/>
      <c r="Q2028" s="366"/>
      <c r="R2028" s="366"/>
      <c r="S2028" s="179"/>
      <c r="T2028" s="179"/>
      <c r="U2028" s="248" t="s">
        <v>28</v>
      </c>
      <c r="V2028" s="248" t="s">
        <v>433</v>
      </c>
      <c r="W2028" s="248" t="str">
        <f t="shared" si="98"/>
        <v>Dinajpur Birol</v>
      </c>
      <c r="X2028" s="366"/>
      <c r="Y2028" s="366"/>
      <c r="Z2028" s="366"/>
      <c r="AA2028" s="366"/>
      <c r="AB2028" s="366"/>
      <c r="AC2028" s="366"/>
      <c r="AD2028" s="366"/>
      <c r="AE2028" s="366"/>
      <c r="AF2028" s="366"/>
      <c r="AG2028" s="366"/>
      <c r="AH2028" s="366"/>
      <c r="AI2028" s="366"/>
      <c r="AJ2028" s="366"/>
      <c r="AK2028" s="366"/>
      <c r="AL2028" s="366"/>
      <c r="AO2028" s="248" t="s">
        <v>28</v>
      </c>
      <c r="AP2028" s="248" t="s">
        <v>433</v>
      </c>
      <c r="AQ2028" s="248" t="str">
        <f t="shared" si="94"/>
        <v>Dinajpur Birol</v>
      </c>
      <c r="AR2028" s="392"/>
      <c r="AS2028" s="392"/>
      <c r="AT2028" s="392"/>
      <c r="AU2028" s="392"/>
      <c r="AV2028" s="392"/>
      <c r="AW2028" s="392"/>
      <c r="AX2028" s="392"/>
      <c r="AY2028" s="392"/>
      <c r="AZ2028" s="392"/>
      <c r="BA2028" s="392"/>
      <c r="BB2028" s="392"/>
      <c r="BC2028" s="392"/>
      <c r="BD2028" s="392"/>
      <c r="BE2028" s="392"/>
      <c r="BF2028" s="392"/>
      <c r="BH2028" s="248" t="s">
        <v>28</v>
      </c>
      <c r="BI2028" s="248" t="s">
        <v>433</v>
      </c>
      <c r="BJ2028" s="248" t="str">
        <f t="shared" si="95"/>
        <v>Dinajpur Birol</v>
      </c>
      <c r="BK2028" s="392"/>
      <c r="BL2028" s="392"/>
      <c r="BM2028" s="392"/>
      <c r="BN2028" s="392"/>
      <c r="BO2028" s="392"/>
      <c r="BP2028" s="392"/>
      <c r="BQ2028" s="392"/>
      <c r="BR2028" s="392"/>
      <c r="BS2028" s="392"/>
      <c r="BT2028" s="392"/>
      <c r="BU2028" s="392"/>
      <c r="BV2028" s="392"/>
      <c r="BW2028" s="392"/>
      <c r="BX2028" s="392"/>
      <c r="BY2028" s="392"/>
      <c r="CA2028" s="248" t="s">
        <v>28</v>
      </c>
      <c r="CB2028" s="248" t="s">
        <v>433</v>
      </c>
      <c r="CC2028" s="248" t="str">
        <f t="shared" si="99"/>
        <v>Dinajpur Birol</v>
      </c>
      <c r="CD2028" s="395"/>
      <c r="CE2028" s="395"/>
      <c r="CF2028" s="395"/>
      <c r="CG2028" s="395"/>
      <c r="CH2028" s="395"/>
      <c r="CI2028" s="395"/>
      <c r="CJ2028" s="395"/>
      <c r="CK2028" s="395"/>
      <c r="CN2028" s="248" t="s">
        <v>28</v>
      </c>
      <c r="CO2028" s="248" t="s">
        <v>433</v>
      </c>
      <c r="CP2028" s="248" t="str">
        <f t="shared" si="96"/>
        <v>Dinajpur Birol</v>
      </c>
      <c r="CQ2028" s="395"/>
      <c r="CR2028" s="395"/>
      <c r="CS2028" s="395"/>
      <c r="CT2028" s="395"/>
      <c r="CU2028" s="395"/>
      <c r="CV2028" s="395"/>
      <c r="CW2028" s="395"/>
      <c r="CX2028" s="395"/>
      <c r="CZ2028" s="248" t="s">
        <v>28</v>
      </c>
      <c r="DA2028" s="248" t="s">
        <v>433</v>
      </c>
      <c r="DB2028" s="248" t="str">
        <f t="shared" si="100"/>
        <v>Dinajpur Birol</v>
      </c>
      <c r="DC2028" s="365"/>
      <c r="DD2028"/>
      <c r="DE2028" s="248" t="s">
        <v>28</v>
      </c>
      <c r="DF2028" s="248" t="s">
        <v>433</v>
      </c>
      <c r="DG2028" s="248" t="str">
        <f t="shared" si="101"/>
        <v>Dinajpur Birol</v>
      </c>
      <c r="DH2028" s="365"/>
      <c r="DI2028"/>
      <c r="DJ2028" s="248" t="s">
        <v>28</v>
      </c>
      <c r="DK2028" s="248" t="s">
        <v>433</v>
      </c>
      <c r="DL2028" s="248" t="str">
        <f t="shared" si="92"/>
        <v>Dinajpur Birol</v>
      </c>
      <c r="DM2028" s="365"/>
      <c r="DN2028"/>
      <c r="DO2028" s="248" t="s">
        <v>28</v>
      </c>
      <c r="DP2028" s="248" t="s">
        <v>433</v>
      </c>
      <c r="DQ2028" s="248" t="str">
        <f t="shared" si="93"/>
        <v>Dinajpur Birol</v>
      </c>
      <c r="DR2028" s="365"/>
    </row>
    <row r="2029" spans="1:122" ht="15" hidden="1" x14ac:dyDescent="0.25">
      <c r="A2029" s="248" t="s">
        <v>28</v>
      </c>
      <c r="B2029" s="248" t="s">
        <v>434</v>
      </c>
      <c r="C2029" s="248" t="str">
        <f t="shared" si="97"/>
        <v>Dinajpur Bochaganj</v>
      </c>
      <c r="D2029" s="366"/>
      <c r="E2029" s="366"/>
      <c r="F2029" s="366"/>
      <c r="G2029" s="366"/>
      <c r="H2029" s="366"/>
      <c r="I2029" s="366"/>
      <c r="J2029" s="366"/>
      <c r="K2029" s="366"/>
      <c r="L2029" s="366"/>
      <c r="M2029" s="366"/>
      <c r="N2029" s="366"/>
      <c r="O2029" s="366"/>
      <c r="P2029" s="366"/>
      <c r="Q2029" s="366"/>
      <c r="R2029" s="366"/>
      <c r="S2029" s="179"/>
      <c r="T2029" s="179"/>
      <c r="U2029" s="248" t="s">
        <v>28</v>
      </c>
      <c r="V2029" s="248" t="s">
        <v>434</v>
      </c>
      <c r="W2029" s="248" t="str">
        <f t="shared" si="98"/>
        <v>Dinajpur Bochaganj</v>
      </c>
      <c r="X2029" s="366"/>
      <c r="Y2029" s="366"/>
      <c r="Z2029" s="366"/>
      <c r="AA2029" s="366"/>
      <c r="AB2029" s="366"/>
      <c r="AC2029" s="366"/>
      <c r="AD2029" s="366"/>
      <c r="AE2029" s="366"/>
      <c r="AF2029" s="366"/>
      <c r="AG2029" s="366"/>
      <c r="AH2029" s="366"/>
      <c r="AI2029" s="366"/>
      <c r="AJ2029" s="366"/>
      <c r="AK2029" s="366"/>
      <c r="AL2029" s="366"/>
      <c r="AO2029" s="248" t="s">
        <v>28</v>
      </c>
      <c r="AP2029" s="248" t="s">
        <v>434</v>
      </c>
      <c r="AQ2029" s="248" t="str">
        <f t="shared" si="94"/>
        <v>Dinajpur Bochaganj</v>
      </c>
      <c r="AR2029" s="392"/>
      <c r="AS2029" s="392"/>
      <c r="AT2029" s="392"/>
      <c r="AU2029" s="392"/>
      <c r="AV2029" s="392"/>
      <c r="AW2029" s="392"/>
      <c r="AX2029" s="392"/>
      <c r="AY2029" s="392"/>
      <c r="AZ2029" s="392"/>
      <c r="BA2029" s="392"/>
      <c r="BB2029" s="392"/>
      <c r="BC2029" s="392"/>
      <c r="BD2029" s="392"/>
      <c r="BE2029" s="392"/>
      <c r="BF2029" s="392"/>
      <c r="BH2029" s="248" t="s">
        <v>28</v>
      </c>
      <c r="BI2029" s="248" t="s">
        <v>434</v>
      </c>
      <c r="BJ2029" s="248" t="str">
        <f t="shared" si="95"/>
        <v>Dinajpur Bochaganj</v>
      </c>
      <c r="BK2029" s="392"/>
      <c r="BL2029" s="392"/>
      <c r="BM2029" s="392"/>
      <c r="BN2029" s="392"/>
      <c r="BO2029" s="392"/>
      <c r="BP2029" s="392"/>
      <c r="BQ2029" s="392"/>
      <c r="BR2029" s="392"/>
      <c r="BS2029" s="392"/>
      <c r="BT2029" s="392"/>
      <c r="BU2029" s="392"/>
      <c r="BV2029" s="392"/>
      <c r="BW2029" s="392"/>
      <c r="BX2029" s="392"/>
      <c r="BY2029" s="392"/>
      <c r="CA2029" s="248" t="s">
        <v>28</v>
      </c>
      <c r="CB2029" s="248" t="s">
        <v>434</v>
      </c>
      <c r="CC2029" s="248" t="str">
        <f t="shared" si="99"/>
        <v>Dinajpur Bochaganj</v>
      </c>
      <c r="CD2029" s="395"/>
      <c r="CE2029" s="395"/>
      <c r="CF2029" s="395"/>
      <c r="CG2029" s="395"/>
      <c r="CH2029" s="395"/>
      <c r="CI2029" s="395"/>
      <c r="CJ2029" s="395"/>
      <c r="CK2029" s="395"/>
      <c r="CN2029" s="248" t="s">
        <v>28</v>
      </c>
      <c r="CO2029" s="248" t="s">
        <v>434</v>
      </c>
      <c r="CP2029" s="248" t="str">
        <f t="shared" si="96"/>
        <v>Dinajpur Bochaganj</v>
      </c>
      <c r="CQ2029" s="395"/>
      <c r="CR2029" s="395"/>
      <c r="CS2029" s="395"/>
      <c r="CT2029" s="395"/>
      <c r="CU2029" s="395"/>
      <c r="CV2029" s="395"/>
      <c r="CW2029" s="395"/>
      <c r="CX2029" s="395"/>
      <c r="CZ2029" s="248" t="s">
        <v>28</v>
      </c>
      <c r="DA2029" s="248" t="s">
        <v>434</v>
      </c>
      <c r="DB2029" s="248" t="str">
        <f t="shared" si="100"/>
        <v>Dinajpur Bochaganj</v>
      </c>
      <c r="DC2029" s="365"/>
      <c r="DD2029"/>
      <c r="DE2029" s="248" t="s">
        <v>28</v>
      </c>
      <c r="DF2029" s="248" t="s">
        <v>434</v>
      </c>
      <c r="DG2029" s="248" t="str">
        <f t="shared" si="101"/>
        <v>Dinajpur Bochaganj</v>
      </c>
      <c r="DH2029" s="365"/>
      <c r="DI2029"/>
      <c r="DJ2029" s="248" t="s">
        <v>28</v>
      </c>
      <c r="DK2029" s="248" t="s">
        <v>434</v>
      </c>
      <c r="DL2029" s="248" t="str">
        <f t="shared" si="92"/>
        <v>Dinajpur Bochaganj</v>
      </c>
      <c r="DM2029" s="365"/>
      <c r="DN2029"/>
      <c r="DO2029" s="248" t="s">
        <v>28</v>
      </c>
      <c r="DP2029" s="248" t="s">
        <v>434</v>
      </c>
      <c r="DQ2029" s="248" t="str">
        <f t="shared" si="93"/>
        <v>Dinajpur Bochaganj</v>
      </c>
      <c r="DR2029" s="365"/>
    </row>
    <row r="2030" spans="1:122" ht="15" hidden="1" x14ac:dyDescent="0.25">
      <c r="A2030" s="248" t="s">
        <v>28</v>
      </c>
      <c r="B2030" s="227" t="s">
        <v>888</v>
      </c>
      <c r="C2030" s="248" t="str">
        <f t="shared" si="97"/>
        <v>Dinajpur Chiribandar/ LAMB</v>
      </c>
      <c r="D2030" s="366"/>
      <c r="E2030" s="366"/>
      <c r="F2030" s="366"/>
      <c r="G2030" s="366"/>
      <c r="H2030" s="366"/>
      <c r="I2030" s="366"/>
      <c r="J2030" s="366"/>
      <c r="K2030" s="366"/>
      <c r="L2030" s="366"/>
      <c r="M2030" s="366"/>
      <c r="N2030" s="366"/>
      <c r="O2030" s="366"/>
      <c r="P2030" s="366"/>
      <c r="Q2030" s="366"/>
      <c r="R2030" s="366"/>
      <c r="S2030" s="179"/>
      <c r="T2030" s="179"/>
      <c r="U2030" s="248" t="s">
        <v>28</v>
      </c>
      <c r="V2030" s="227" t="s">
        <v>888</v>
      </c>
      <c r="W2030" s="248" t="str">
        <f t="shared" si="98"/>
        <v>Dinajpur Chiribandar/ LAMB</v>
      </c>
      <c r="X2030" s="366"/>
      <c r="Y2030" s="366"/>
      <c r="Z2030" s="366"/>
      <c r="AA2030" s="366"/>
      <c r="AB2030" s="366"/>
      <c r="AC2030" s="366"/>
      <c r="AD2030" s="366"/>
      <c r="AE2030" s="366"/>
      <c r="AF2030" s="366"/>
      <c r="AG2030" s="366"/>
      <c r="AH2030" s="366"/>
      <c r="AI2030" s="366"/>
      <c r="AJ2030" s="366"/>
      <c r="AK2030" s="366"/>
      <c r="AL2030" s="366"/>
      <c r="AO2030" s="248" t="s">
        <v>28</v>
      </c>
      <c r="AP2030" s="227" t="s">
        <v>888</v>
      </c>
      <c r="AQ2030" s="248" t="str">
        <f t="shared" si="94"/>
        <v>Dinajpur Chiribandar/ LAMB</v>
      </c>
      <c r="AR2030" s="392"/>
      <c r="AS2030" s="392"/>
      <c r="AT2030" s="392"/>
      <c r="AU2030" s="392"/>
      <c r="AV2030" s="392"/>
      <c r="AW2030" s="392"/>
      <c r="AX2030" s="392"/>
      <c r="AY2030" s="392"/>
      <c r="AZ2030" s="392"/>
      <c r="BA2030" s="392"/>
      <c r="BB2030" s="392"/>
      <c r="BC2030" s="392"/>
      <c r="BD2030" s="392"/>
      <c r="BE2030" s="392"/>
      <c r="BF2030" s="392"/>
      <c r="BH2030" s="248" t="s">
        <v>28</v>
      </c>
      <c r="BI2030" s="227" t="s">
        <v>888</v>
      </c>
      <c r="BJ2030" s="248" t="str">
        <f t="shared" si="95"/>
        <v>Dinajpur Chiribandar/ LAMB</v>
      </c>
      <c r="BK2030" s="392"/>
      <c r="BL2030" s="392"/>
      <c r="BM2030" s="392"/>
      <c r="BN2030" s="392"/>
      <c r="BO2030" s="392"/>
      <c r="BP2030" s="392"/>
      <c r="BQ2030" s="392"/>
      <c r="BR2030" s="392"/>
      <c r="BS2030" s="392"/>
      <c r="BT2030" s="392"/>
      <c r="BU2030" s="392"/>
      <c r="BV2030" s="392"/>
      <c r="BW2030" s="392"/>
      <c r="BX2030" s="392"/>
      <c r="BY2030" s="392"/>
      <c r="CA2030" s="248" t="s">
        <v>28</v>
      </c>
      <c r="CB2030" s="227" t="s">
        <v>888</v>
      </c>
      <c r="CC2030" s="248" t="str">
        <f t="shared" si="99"/>
        <v>Dinajpur Chiribandar/ LAMB</v>
      </c>
      <c r="CD2030" s="395"/>
      <c r="CE2030" s="395"/>
      <c r="CF2030" s="395"/>
      <c r="CG2030" s="395"/>
      <c r="CH2030" s="395"/>
      <c r="CI2030" s="395"/>
      <c r="CJ2030" s="395"/>
      <c r="CK2030" s="395"/>
      <c r="CN2030" s="248" t="s">
        <v>28</v>
      </c>
      <c r="CO2030" s="227" t="s">
        <v>888</v>
      </c>
      <c r="CP2030" s="248" t="str">
        <f t="shared" si="96"/>
        <v>Dinajpur Chiribandar/ LAMB</v>
      </c>
      <c r="CQ2030" s="395"/>
      <c r="CR2030" s="395"/>
      <c r="CS2030" s="395"/>
      <c r="CT2030" s="395"/>
      <c r="CU2030" s="395"/>
      <c r="CV2030" s="395"/>
      <c r="CW2030" s="395"/>
      <c r="CX2030" s="395"/>
      <c r="CZ2030" s="248" t="s">
        <v>28</v>
      </c>
      <c r="DA2030" s="227" t="s">
        <v>888</v>
      </c>
      <c r="DB2030" s="248" t="str">
        <f t="shared" si="100"/>
        <v>Dinajpur Chiribandar/ LAMB</v>
      </c>
      <c r="DC2030" s="365"/>
      <c r="DD2030"/>
      <c r="DE2030" s="248" t="s">
        <v>28</v>
      </c>
      <c r="DF2030" s="227" t="s">
        <v>888</v>
      </c>
      <c r="DG2030" s="248" t="str">
        <f t="shared" si="101"/>
        <v>Dinajpur Chiribandar/ LAMB</v>
      </c>
      <c r="DH2030" s="365"/>
      <c r="DI2030"/>
      <c r="DJ2030" s="248" t="s">
        <v>28</v>
      </c>
      <c r="DK2030" s="227" t="s">
        <v>888</v>
      </c>
      <c r="DL2030" s="248" t="str">
        <f t="shared" si="92"/>
        <v>Dinajpur Chiribandar/ LAMB</v>
      </c>
      <c r="DM2030" s="365"/>
      <c r="DN2030"/>
      <c r="DO2030" s="248" t="s">
        <v>28</v>
      </c>
      <c r="DP2030" s="227" t="s">
        <v>888</v>
      </c>
      <c r="DQ2030" s="248" t="str">
        <f t="shared" si="93"/>
        <v>Dinajpur Chiribandar/ LAMB</v>
      </c>
      <c r="DR2030" s="365"/>
    </row>
    <row r="2031" spans="1:122" ht="15" hidden="1" x14ac:dyDescent="0.25">
      <c r="A2031" s="248" t="s">
        <v>28</v>
      </c>
      <c r="B2031" s="253" t="s">
        <v>435</v>
      </c>
      <c r="C2031" s="248" t="str">
        <f t="shared" si="97"/>
        <v>Dinajpur Dinajpur Hospital (Sadar)</v>
      </c>
      <c r="D2031" s="366"/>
      <c r="E2031" s="366"/>
      <c r="F2031" s="366"/>
      <c r="G2031" s="366"/>
      <c r="H2031" s="366"/>
      <c r="I2031" s="366"/>
      <c r="J2031" s="366"/>
      <c r="K2031" s="366"/>
      <c r="L2031" s="366"/>
      <c r="M2031" s="366"/>
      <c r="N2031" s="366"/>
      <c r="O2031" s="366"/>
      <c r="P2031" s="366"/>
      <c r="Q2031" s="366"/>
      <c r="R2031" s="366"/>
      <c r="S2031" s="179"/>
      <c r="T2031" s="179"/>
      <c r="U2031" s="248" t="s">
        <v>28</v>
      </c>
      <c r="V2031" s="253" t="s">
        <v>435</v>
      </c>
      <c r="W2031" s="248" t="str">
        <f t="shared" si="98"/>
        <v>Dinajpur Dinajpur Hospital (Sadar)</v>
      </c>
      <c r="X2031" s="366"/>
      <c r="Y2031" s="366"/>
      <c r="Z2031" s="366"/>
      <c r="AA2031" s="366"/>
      <c r="AB2031" s="366"/>
      <c r="AC2031" s="366"/>
      <c r="AD2031" s="366"/>
      <c r="AE2031" s="366"/>
      <c r="AF2031" s="366"/>
      <c r="AG2031" s="366"/>
      <c r="AH2031" s="366"/>
      <c r="AI2031" s="366"/>
      <c r="AJ2031" s="366"/>
      <c r="AK2031" s="366"/>
      <c r="AL2031" s="366"/>
      <c r="AO2031" s="248" t="s">
        <v>28</v>
      </c>
      <c r="AP2031" s="253" t="s">
        <v>435</v>
      </c>
      <c r="AQ2031" s="248" t="str">
        <f t="shared" si="94"/>
        <v>Dinajpur Dinajpur Hospital (Sadar)</v>
      </c>
      <c r="AR2031" s="392"/>
      <c r="AS2031" s="392"/>
      <c r="AT2031" s="392"/>
      <c r="AU2031" s="392"/>
      <c r="AV2031" s="392"/>
      <c r="AW2031" s="392"/>
      <c r="AX2031" s="392"/>
      <c r="AY2031" s="392"/>
      <c r="AZ2031" s="392"/>
      <c r="BA2031" s="392"/>
      <c r="BB2031" s="392"/>
      <c r="BC2031" s="392"/>
      <c r="BD2031" s="392"/>
      <c r="BE2031" s="392"/>
      <c r="BF2031" s="392"/>
      <c r="BH2031" s="248" t="s">
        <v>28</v>
      </c>
      <c r="BI2031" s="253" t="s">
        <v>435</v>
      </c>
      <c r="BJ2031" s="248" t="str">
        <f t="shared" si="95"/>
        <v>Dinajpur Dinajpur Hospital (Sadar)</v>
      </c>
      <c r="BK2031" s="392"/>
      <c r="BL2031" s="392"/>
      <c r="BM2031" s="392"/>
      <c r="BN2031" s="392"/>
      <c r="BO2031" s="392"/>
      <c r="BP2031" s="392"/>
      <c r="BQ2031" s="392"/>
      <c r="BR2031" s="392"/>
      <c r="BS2031" s="392"/>
      <c r="BT2031" s="392"/>
      <c r="BU2031" s="392"/>
      <c r="BV2031" s="392"/>
      <c r="BW2031" s="392"/>
      <c r="BX2031" s="392"/>
      <c r="BY2031" s="392"/>
      <c r="CA2031" s="248" t="s">
        <v>28</v>
      </c>
      <c r="CB2031" s="253" t="s">
        <v>435</v>
      </c>
      <c r="CC2031" s="248" t="str">
        <f t="shared" si="99"/>
        <v>Dinajpur Dinajpur Hospital (Sadar)</v>
      </c>
      <c r="CD2031" s="395"/>
      <c r="CE2031" s="395"/>
      <c r="CF2031" s="395"/>
      <c r="CG2031" s="395"/>
      <c r="CH2031" s="395"/>
      <c r="CI2031" s="395"/>
      <c r="CJ2031" s="395"/>
      <c r="CK2031" s="395"/>
      <c r="CN2031" s="248" t="s">
        <v>28</v>
      </c>
      <c r="CO2031" s="253" t="s">
        <v>435</v>
      </c>
      <c r="CP2031" s="248" t="str">
        <f t="shared" si="96"/>
        <v>Dinajpur Dinajpur Hospital (Sadar)</v>
      </c>
      <c r="CQ2031" s="395"/>
      <c r="CR2031" s="395"/>
      <c r="CS2031" s="395"/>
      <c r="CT2031" s="395"/>
      <c r="CU2031" s="395"/>
      <c r="CV2031" s="395"/>
      <c r="CW2031" s="395"/>
      <c r="CX2031" s="395"/>
      <c r="CZ2031" s="248" t="s">
        <v>28</v>
      </c>
      <c r="DA2031" s="253" t="s">
        <v>435</v>
      </c>
      <c r="DB2031" s="248" t="str">
        <f t="shared" si="100"/>
        <v>Dinajpur Dinajpur Hospital (Sadar)</v>
      </c>
      <c r="DC2031" s="365"/>
      <c r="DD2031"/>
      <c r="DE2031" s="248" t="s">
        <v>28</v>
      </c>
      <c r="DF2031" s="253" t="s">
        <v>435</v>
      </c>
      <c r="DG2031" s="248" t="str">
        <f t="shared" si="101"/>
        <v>Dinajpur Dinajpur Hospital (Sadar)</v>
      </c>
      <c r="DH2031" s="365"/>
      <c r="DI2031"/>
      <c r="DJ2031" s="248" t="s">
        <v>28</v>
      </c>
      <c r="DK2031" s="253" t="s">
        <v>435</v>
      </c>
      <c r="DL2031" s="248" t="str">
        <f t="shared" si="92"/>
        <v>Dinajpur Dinajpur Hospital (Sadar)</v>
      </c>
      <c r="DM2031" s="365"/>
      <c r="DN2031"/>
      <c r="DO2031" s="248" t="s">
        <v>28</v>
      </c>
      <c r="DP2031" s="253" t="s">
        <v>435</v>
      </c>
      <c r="DQ2031" s="248" t="str">
        <f t="shared" si="93"/>
        <v>Dinajpur Dinajpur Hospital (Sadar)</v>
      </c>
      <c r="DR2031" s="365"/>
    </row>
    <row r="2032" spans="1:122" ht="15" hidden="1" x14ac:dyDescent="0.25">
      <c r="A2032" s="248" t="s">
        <v>28</v>
      </c>
      <c r="B2032" s="248" t="s">
        <v>436</v>
      </c>
      <c r="C2032" s="248" t="str">
        <f t="shared" si="97"/>
        <v>Dinajpur Dinajpur Medical College Hosp.</v>
      </c>
      <c r="D2032" s="366"/>
      <c r="E2032" s="366"/>
      <c r="F2032" s="366"/>
      <c r="G2032" s="366"/>
      <c r="H2032" s="366"/>
      <c r="I2032" s="366"/>
      <c r="J2032" s="366"/>
      <c r="K2032" s="366"/>
      <c r="L2032" s="366"/>
      <c r="M2032" s="366"/>
      <c r="N2032" s="366"/>
      <c r="O2032" s="366"/>
      <c r="P2032" s="366"/>
      <c r="Q2032" s="366"/>
      <c r="R2032" s="366"/>
      <c r="S2032" s="179"/>
      <c r="T2032" s="179"/>
      <c r="U2032" s="248" t="s">
        <v>28</v>
      </c>
      <c r="V2032" s="248" t="s">
        <v>436</v>
      </c>
      <c r="W2032" s="248" t="str">
        <f t="shared" si="98"/>
        <v>Dinajpur Dinajpur Medical College Hosp.</v>
      </c>
      <c r="X2032" s="366"/>
      <c r="Y2032" s="366"/>
      <c r="Z2032" s="366"/>
      <c r="AA2032" s="366"/>
      <c r="AB2032" s="366"/>
      <c r="AC2032" s="366"/>
      <c r="AD2032" s="366"/>
      <c r="AE2032" s="366"/>
      <c r="AF2032" s="366"/>
      <c r="AG2032" s="366"/>
      <c r="AH2032" s="366"/>
      <c r="AI2032" s="366"/>
      <c r="AJ2032" s="366"/>
      <c r="AK2032" s="366"/>
      <c r="AL2032" s="366"/>
      <c r="AO2032" s="248" t="s">
        <v>28</v>
      </c>
      <c r="AP2032" s="248" t="s">
        <v>436</v>
      </c>
      <c r="AQ2032" s="248" t="str">
        <f t="shared" si="94"/>
        <v>Dinajpur Dinajpur Medical College Hosp.</v>
      </c>
      <c r="AR2032" s="392"/>
      <c r="AS2032" s="392"/>
      <c r="AT2032" s="392"/>
      <c r="AU2032" s="392"/>
      <c r="AV2032" s="392"/>
      <c r="AW2032" s="392"/>
      <c r="AX2032" s="392"/>
      <c r="AY2032" s="392"/>
      <c r="AZ2032" s="392"/>
      <c r="BA2032" s="392"/>
      <c r="BB2032" s="392"/>
      <c r="BC2032" s="392"/>
      <c r="BD2032" s="392"/>
      <c r="BE2032" s="392"/>
      <c r="BF2032" s="392"/>
      <c r="BH2032" s="248" t="s">
        <v>28</v>
      </c>
      <c r="BI2032" s="248" t="s">
        <v>436</v>
      </c>
      <c r="BJ2032" s="248" t="str">
        <f t="shared" si="95"/>
        <v>Dinajpur Dinajpur Medical College Hosp.</v>
      </c>
      <c r="BK2032" s="392"/>
      <c r="BL2032" s="392"/>
      <c r="BM2032" s="392"/>
      <c r="BN2032" s="392"/>
      <c r="BO2032" s="392"/>
      <c r="BP2032" s="392"/>
      <c r="BQ2032" s="392"/>
      <c r="BR2032" s="392"/>
      <c r="BS2032" s="392"/>
      <c r="BT2032" s="392"/>
      <c r="BU2032" s="392"/>
      <c r="BV2032" s="392"/>
      <c r="BW2032" s="392"/>
      <c r="BX2032" s="392"/>
      <c r="BY2032" s="392"/>
      <c r="CA2032" s="248" t="s">
        <v>28</v>
      </c>
      <c r="CB2032" s="248" t="s">
        <v>436</v>
      </c>
      <c r="CC2032" s="248" t="str">
        <f t="shared" si="99"/>
        <v>Dinajpur Dinajpur Medical College Hosp.</v>
      </c>
      <c r="CD2032" s="395"/>
      <c r="CE2032" s="395"/>
      <c r="CF2032" s="395"/>
      <c r="CG2032" s="395"/>
      <c r="CH2032" s="395"/>
      <c r="CI2032" s="395"/>
      <c r="CJ2032" s="395"/>
      <c r="CK2032" s="395"/>
      <c r="CN2032" s="248" t="s">
        <v>28</v>
      </c>
      <c r="CO2032" s="248" t="s">
        <v>436</v>
      </c>
      <c r="CP2032" s="248" t="str">
        <f t="shared" si="96"/>
        <v>Dinajpur Dinajpur Medical College Hosp.</v>
      </c>
      <c r="CQ2032" s="395"/>
      <c r="CR2032" s="395"/>
      <c r="CS2032" s="395"/>
      <c r="CT2032" s="395"/>
      <c r="CU2032" s="395"/>
      <c r="CV2032" s="395"/>
      <c r="CW2032" s="395"/>
      <c r="CX2032" s="395"/>
      <c r="CZ2032" s="248" t="s">
        <v>28</v>
      </c>
      <c r="DA2032" s="248" t="s">
        <v>436</v>
      </c>
      <c r="DB2032" s="248" t="str">
        <f t="shared" si="100"/>
        <v>Dinajpur Dinajpur Medical College Hosp.</v>
      </c>
      <c r="DC2032" s="365"/>
      <c r="DD2032"/>
      <c r="DE2032" s="248" t="s">
        <v>28</v>
      </c>
      <c r="DF2032" s="248" t="s">
        <v>436</v>
      </c>
      <c r="DG2032" s="248" t="str">
        <f t="shared" si="101"/>
        <v>Dinajpur Dinajpur Medical College Hosp.</v>
      </c>
      <c r="DH2032" s="365"/>
      <c r="DI2032"/>
      <c r="DJ2032" s="248" t="s">
        <v>28</v>
      </c>
      <c r="DK2032" s="248" t="s">
        <v>436</v>
      </c>
      <c r="DL2032" s="248" t="str">
        <f t="shared" si="92"/>
        <v>Dinajpur Dinajpur Medical College Hosp.</v>
      </c>
      <c r="DM2032" s="365"/>
      <c r="DN2032"/>
      <c r="DO2032" s="248" t="s">
        <v>28</v>
      </c>
      <c r="DP2032" s="248" t="s">
        <v>436</v>
      </c>
      <c r="DQ2032" s="248" t="str">
        <f t="shared" si="93"/>
        <v>Dinajpur Dinajpur Medical College Hosp.</v>
      </c>
      <c r="DR2032" s="365"/>
    </row>
    <row r="2033" spans="1:122" ht="15" hidden="1" x14ac:dyDescent="0.25">
      <c r="A2033" s="248" t="s">
        <v>28</v>
      </c>
      <c r="B2033" s="227" t="s">
        <v>437</v>
      </c>
      <c r="C2033" s="248" t="str">
        <f t="shared" si="97"/>
        <v>Dinajpur Dinajpur Sadar</v>
      </c>
      <c r="D2033" s="366"/>
      <c r="E2033" s="366"/>
      <c r="F2033" s="366"/>
      <c r="G2033" s="366"/>
      <c r="H2033" s="366"/>
      <c r="I2033" s="366"/>
      <c r="J2033" s="366"/>
      <c r="K2033" s="366"/>
      <c r="L2033" s="366"/>
      <c r="M2033" s="366"/>
      <c r="N2033" s="366"/>
      <c r="O2033" s="366"/>
      <c r="P2033" s="366"/>
      <c r="Q2033" s="366"/>
      <c r="R2033" s="366"/>
      <c r="S2033" s="179"/>
      <c r="T2033" s="179"/>
      <c r="U2033" s="248" t="s">
        <v>28</v>
      </c>
      <c r="V2033" s="227" t="s">
        <v>437</v>
      </c>
      <c r="W2033" s="248" t="str">
        <f t="shared" si="98"/>
        <v>Dinajpur Dinajpur Sadar</v>
      </c>
      <c r="X2033" s="366"/>
      <c r="Y2033" s="366"/>
      <c r="Z2033" s="366"/>
      <c r="AA2033" s="366"/>
      <c r="AB2033" s="366"/>
      <c r="AC2033" s="366"/>
      <c r="AD2033" s="366"/>
      <c r="AE2033" s="366"/>
      <c r="AF2033" s="366"/>
      <c r="AG2033" s="366"/>
      <c r="AH2033" s="366"/>
      <c r="AI2033" s="366"/>
      <c r="AJ2033" s="366"/>
      <c r="AK2033" s="366"/>
      <c r="AL2033" s="366"/>
      <c r="AO2033" s="248" t="s">
        <v>28</v>
      </c>
      <c r="AP2033" s="227" t="s">
        <v>437</v>
      </c>
      <c r="AQ2033" s="248" t="str">
        <f t="shared" si="94"/>
        <v>Dinajpur Dinajpur Sadar</v>
      </c>
      <c r="AR2033" s="392"/>
      <c r="AS2033" s="392"/>
      <c r="AT2033" s="392"/>
      <c r="AU2033" s="392"/>
      <c r="AV2033" s="392"/>
      <c r="AW2033" s="392"/>
      <c r="AX2033" s="392"/>
      <c r="AY2033" s="392"/>
      <c r="AZ2033" s="392"/>
      <c r="BA2033" s="392"/>
      <c r="BB2033" s="392"/>
      <c r="BC2033" s="392"/>
      <c r="BD2033" s="392"/>
      <c r="BE2033" s="392"/>
      <c r="BF2033" s="392"/>
      <c r="BH2033" s="248" t="s">
        <v>28</v>
      </c>
      <c r="BI2033" s="227" t="s">
        <v>437</v>
      </c>
      <c r="BJ2033" s="248" t="str">
        <f t="shared" si="95"/>
        <v>Dinajpur Dinajpur Sadar</v>
      </c>
      <c r="BK2033" s="392"/>
      <c r="BL2033" s="392"/>
      <c r="BM2033" s="392"/>
      <c r="BN2033" s="392"/>
      <c r="BO2033" s="392"/>
      <c r="BP2033" s="392"/>
      <c r="BQ2033" s="392"/>
      <c r="BR2033" s="392"/>
      <c r="BS2033" s="392"/>
      <c r="BT2033" s="392"/>
      <c r="BU2033" s="392"/>
      <c r="BV2033" s="392"/>
      <c r="BW2033" s="392"/>
      <c r="BX2033" s="392"/>
      <c r="BY2033" s="392"/>
      <c r="CA2033" s="248" t="s">
        <v>28</v>
      </c>
      <c r="CB2033" s="227" t="s">
        <v>437</v>
      </c>
      <c r="CC2033" s="248" t="str">
        <f t="shared" si="99"/>
        <v>Dinajpur Dinajpur Sadar</v>
      </c>
      <c r="CD2033" s="395"/>
      <c r="CE2033" s="395"/>
      <c r="CF2033" s="395"/>
      <c r="CG2033" s="395"/>
      <c r="CH2033" s="395"/>
      <c r="CI2033" s="395"/>
      <c r="CJ2033" s="395"/>
      <c r="CK2033" s="395"/>
      <c r="CN2033" s="248" t="s">
        <v>28</v>
      </c>
      <c r="CO2033" s="227" t="s">
        <v>437</v>
      </c>
      <c r="CP2033" s="248" t="str">
        <f t="shared" si="96"/>
        <v>Dinajpur Dinajpur Sadar</v>
      </c>
      <c r="CQ2033" s="395"/>
      <c r="CR2033" s="395"/>
      <c r="CS2033" s="395"/>
      <c r="CT2033" s="395"/>
      <c r="CU2033" s="395"/>
      <c r="CV2033" s="395"/>
      <c r="CW2033" s="395"/>
      <c r="CX2033" s="395"/>
      <c r="CZ2033" s="248" t="s">
        <v>28</v>
      </c>
      <c r="DA2033" s="227" t="s">
        <v>437</v>
      </c>
      <c r="DB2033" s="248" t="str">
        <f t="shared" si="100"/>
        <v>Dinajpur Dinajpur Sadar</v>
      </c>
      <c r="DC2033" s="365"/>
      <c r="DD2033"/>
      <c r="DE2033" s="248" t="s">
        <v>28</v>
      </c>
      <c r="DF2033" s="227" t="s">
        <v>437</v>
      </c>
      <c r="DG2033" s="248" t="str">
        <f t="shared" si="101"/>
        <v>Dinajpur Dinajpur Sadar</v>
      </c>
      <c r="DH2033" s="365"/>
      <c r="DI2033"/>
      <c r="DJ2033" s="248" t="s">
        <v>28</v>
      </c>
      <c r="DK2033" s="227" t="s">
        <v>437</v>
      </c>
      <c r="DL2033" s="248" t="str">
        <f t="shared" si="92"/>
        <v>Dinajpur Dinajpur Sadar</v>
      </c>
      <c r="DM2033" s="365"/>
      <c r="DN2033"/>
      <c r="DO2033" s="248" t="s">
        <v>28</v>
      </c>
      <c r="DP2033" s="227" t="s">
        <v>437</v>
      </c>
      <c r="DQ2033" s="248" t="str">
        <f t="shared" si="93"/>
        <v>Dinajpur Dinajpur Sadar</v>
      </c>
      <c r="DR2033" s="365"/>
    </row>
    <row r="2034" spans="1:122" ht="15" hidden="1" x14ac:dyDescent="0.25">
      <c r="A2034" s="248" t="s">
        <v>28</v>
      </c>
      <c r="B2034" s="248" t="s">
        <v>438</v>
      </c>
      <c r="C2034" s="248" t="str">
        <f t="shared" si="97"/>
        <v>Dinajpur Fulbari</v>
      </c>
      <c r="D2034" s="366"/>
      <c r="E2034" s="366"/>
      <c r="F2034" s="366"/>
      <c r="G2034" s="366"/>
      <c r="H2034" s="366"/>
      <c r="I2034" s="366"/>
      <c r="J2034" s="366"/>
      <c r="K2034" s="366"/>
      <c r="L2034" s="366"/>
      <c r="M2034" s="366"/>
      <c r="N2034" s="366"/>
      <c r="O2034" s="366"/>
      <c r="P2034" s="366"/>
      <c r="Q2034" s="366"/>
      <c r="R2034" s="366"/>
      <c r="S2034" s="179"/>
      <c r="T2034" s="179"/>
      <c r="U2034" s="248" t="s">
        <v>28</v>
      </c>
      <c r="V2034" s="248" t="s">
        <v>438</v>
      </c>
      <c r="W2034" s="248" t="str">
        <f t="shared" si="98"/>
        <v>Dinajpur Fulbari</v>
      </c>
      <c r="X2034" s="366"/>
      <c r="Y2034" s="366"/>
      <c r="Z2034" s="366"/>
      <c r="AA2034" s="366"/>
      <c r="AB2034" s="366"/>
      <c r="AC2034" s="366"/>
      <c r="AD2034" s="366"/>
      <c r="AE2034" s="366"/>
      <c r="AF2034" s="366"/>
      <c r="AG2034" s="366"/>
      <c r="AH2034" s="366"/>
      <c r="AI2034" s="366"/>
      <c r="AJ2034" s="366"/>
      <c r="AK2034" s="366"/>
      <c r="AL2034" s="366"/>
      <c r="AO2034" s="248" t="s">
        <v>28</v>
      </c>
      <c r="AP2034" s="248" t="s">
        <v>438</v>
      </c>
      <c r="AQ2034" s="248" t="str">
        <f t="shared" si="94"/>
        <v>Dinajpur Fulbari</v>
      </c>
      <c r="AR2034" s="392"/>
      <c r="AS2034" s="392"/>
      <c r="AT2034" s="392"/>
      <c r="AU2034" s="392"/>
      <c r="AV2034" s="392"/>
      <c r="AW2034" s="392"/>
      <c r="AX2034" s="392"/>
      <c r="AY2034" s="392"/>
      <c r="AZ2034" s="392"/>
      <c r="BA2034" s="392"/>
      <c r="BB2034" s="392"/>
      <c r="BC2034" s="392"/>
      <c r="BD2034" s="392"/>
      <c r="BE2034" s="392"/>
      <c r="BF2034" s="392"/>
      <c r="BH2034" s="248" t="s">
        <v>28</v>
      </c>
      <c r="BI2034" s="248" t="s">
        <v>438</v>
      </c>
      <c r="BJ2034" s="248" t="str">
        <f t="shared" si="95"/>
        <v>Dinajpur Fulbari</v>
      </c>
      <c r="BK2034" s="392"/>
      <c r="BL2034" s="392"/>
      <c r="BM2034" s="392"/>
      <c r="BN2034" s="392"/>
      <c r="BO2034" s="392"/>
      <c r="BP2034" s="392"/>
      <c r="BQ2034" s="392"/>
      <c r="BR2034" s="392"/>
      <c r="BS2034" s="392"/>
      <c r="BT2034" s="392"/>
      <c r="BU2034" s="392"/>
      <c r="BV2034" s="392"/>
      <c r="BW2034" s="392"/>
      <c r="BX2034" s="392"/>
      <c r="BY2034" s="392"/>
      <c r="CA2034" s="248" t="s">
        <v>28</v>
      </c>
      <c r="CB2034" s="248" t="s">
        <v>438</v>
      </c>
      <c r="CC2034" s="248" t="str">
        <f t="shared" si="99"/>
        <v>Dinajpur Fulbari</v>
      </c>
      <c r="CD2034" s="395"/>
      <c r="CE2034" s="395"/>
      <c r="CF2034" s="395"/>
      <c r="CG2034" s="395"/>
      <c r="CH2034" s="395"/>
      <c r="CI2034" s="395"/>
      <c r="CJ2034" s="395"/>
      <c r="CK2034" s="395"/>
      <c r="CN2034" s="248" t="s">
        <v>28</v>
      </c>
      <c r="CO2034" s="248" t="s">
        <v>438</v>
      </c>
      <c r="CP2034" s="248" t="str">
        <f t="shared" si="96"/>
        <v>Dinajpur Fulbari</v>
      </c>
      <c r="CQ2034" s="395"/>
      <c r="CR2034" s="395"/>
      <c r="CS2034" s="395"/>
      <c r="CT2034" s="395"/>
      <c r="CU2034" s="395"/>
      <c r="CV2034" s="395"/>
      <c r="CW2034" s="395"/>
      <c r="CX2034" s="395"/>
      <c r="CZ2034" s="248" t="s">
        <v>28</v>
      </c>
      <c r="DA2034" s="248" t="s">
        <v>438</v>
      </c>
      <c r="DB2034" s="248" t="str">
        <f t="shared" si="100"/>
        <v>Dinajpur Fulbari</v>
      </c>
      <c r="DC2034" s="365"/>
      <c r="DD2034"/>
      <c r="DE2034" s="248" t="s">
        <v>28</v>
      </c>
      <c r="DF2034" s="248" t="s">
        <v>438</v>
      </c>
      <c r="DG2034" s="248" t="str">
        <f t="shared" si="101"/>
        <v>Dinajpur Fulbari</v>
      </c>
      <c r="DH2034" s="365"/>
      <c r="DI2034"/>
      <c r="DJ2034" s="248" t="s">
        <v>28</v>
      </c>
      <c r="DK2034" s="248" t="s">
        <v>438</v>
      </c>
      <c r="DL2034" s="248" t="str">
        <f t="shared" si="92"/>
        <v>Dinajpur Fulbari</v>
      </c>
      <c r="DM2034" s="365"/>
      <c r="DN2034"/>
      <c r="DO2034" s="248" t="s">
        <v>28</v>
      </c>
      <c r="DP2034" s="248" t="s">
        <v>438</v>
      </c>
      <c r="DQ2034" s="248" t="str">
        <f t="shared" si="93"/>
        <v>Dinajpur Fulbari</v>
      </c>
      <c r="DR2034" s="365"/>
    </row>
    <row r="2035" spans="1:122" ht="15" hidden="1" x14ac:dyDescent="0.25">
      <c r="A2035" s="248" t="s">
        <v>28</v>
      </c>
      <c r="B2035" s="248" t="s">
        <v>439</v>
      </c>
      <c r="C2035" s="248" t="str">
        <f t="shared" si="97"/>
        <v>Dinajpur Ghoraghat</v>
      </c>
      <c r="D2035" s="366"/>
      <c r="E2035" s="366"/>
      <c r="F2035" s="366"/>
      <c r="G2035" s="366"/>
      <c r="H2035" s="366"/>
      <c r="I2035" s="366"/>
      <c r="J2035" s="366"/>
      <c r="K2035" s="366"/>
      <c r="L2035" s="366"/>
      <c r="M2035" s="366"/>
      <c r="N2035" s="366"/>
      <c r="O2035" s="366"/>
      <c r="P2035" s="366"/>
      <c r="Q2035" s="366"/>
      <c r="R2035" s="366"/>
      <c r="S2035" s="179"/>
      <c r="T2035" s="179"/>
      <c r="U2035" s="248" t="s">
        <v>28</v>
      </c>
      <c r="V2035" s="248" t="s">
        <v>439</v>
      </c>
      <c r="W2035" s="248" t="str">
        <f t="shared" si="98"/>
        <v>Dinajpur Ghoraghat</v>
      </c>
      <c r="X2035" s="366"/>
      <c r="Y2035" s="366"/>
      <c r="Z2035" s="366"/>
      <c r="AA2035" s="366"/>
      <c r="AB2035" s="366"/>
      <c r="AC2035" s="366"/>
      <c r="AD2035" s="366"/>
      <c r="AE2035" s="366"/>
      <c r="AF2035" s="366"/>
      <c r="AG2035" s="366"/>
      <c r="AH2035" s="366"/>
      <c r="AI2035" s="366"/>
      <c r="AJ2035" s="366"/>
      <c r="AK2035" s="366"/>
      <c r="AL2035" s="366"/>
      <c r="AO2035" s="248" t="s">
        <v>28</v>
      </c>
      <c r="AP2035" s="248" t="s">
        <v>439</v>
      </c>
      <c r="AQ2035" s="248" t="str">
        <f t="shared" si="94"/>
        <v>Dinajpur Ghoraghat</v>
      </c>
      <c r="AR2035" s="392"/>
      <c r="AS2035" s="392"/>
      <c r="AT2035" s="392"/>
      <c r="AU2035" s="392"/>
      <c r="AV2035" s="392"/>
      <c r="AW2035" s="392"/>
      <c r="AX2035" s="392"/>
      <c r="AY2035" s="392"/>
      <c r="AZ2035" s="392"/>
      <c r="BA2035" s="392"/>
      <c r="BB2035" s="392"/>
      <c r="BC2035" s="392"/>
      <c r="BD2035" s="392"/>
      <c r="BE2035" s="392"/>
      <c r="BF2035" s="392"/>
      <c r="BH2035" s="248" t="s">
        <v>28</v>
      </c>
      <c r="BI2035" s="248" t="s">
        <v>439</v>
      </c>
      <c r="BJ2035" s="248" t="str">
        <f t="shared" si="95"/>
        <v>Dinajpur Ghoraghat</v>
      </c>
      <c r="BK2035" s="392"/>
      <c r="BL2035" s="392"/>
      <c r="BM2035" s="392"/>
      <c r="BN2035" s="392"/>
      <c r="BO2035" s="392"/>
      <c r="BP2035" s="392"/>
      <c r="BQ2035" s="392"/>
      <c r="BR2035" s="392"/>
      <c r="BS2035" s="392"/>
      <c r="BT2035" s="392"/>
      <c r="BU2035" s="392"/>
      <c r="BV2035" s="392"/>
      <c r="BW2035" s="392"/>
      <c r="BX2035" s="392"/>
      <c r="BY2035" s="392"/>
      <c r="CA2035" s="248" t="s">
        <v>28</v>
      </c>
      <c r="CB2035" s="248" t="s">
        <v>439</v>
      </c>
      <c r="CC2035" s="248" t="str">
        <f t="shared" si="99"/>
        <v>Dinajpur Ghoraghat</v>
      </c>
      <c r="CD2035" s="395"/>
      <c r="CE2035" s="395"/>
      <c r="CF2035" s="395"/>
      <c r="CG2035" s="395"/>
      <c r="CH2035" s="395"/>
      <c r="CI2035" s="395"/>
      <c r="CJ2035" s="395"/>
      <c r="CK2035" s="395"/>
      <c r="CN2035" s="248" t="s">
        <v>28</v>
      </c>
      <c r="CO2035" s="248" t="s">
        <v>439</v>
      </c>
      <c r="CP2035" s="248" t="str">
        <f t="shared" si="96"/>
        <v>Dinajpur Ghoraghat</v>
      </c>
      <c r="CQ2035" s="395"/>
      <c r="CR2035" s="395"/>
      <c r="CS2035" s="395"/>
      <c r="CT2035" s="395"/>
      <c r="CU2035" s="395"/>
      <c r="CV2035" s="395"/>
      <c r="CW2035" s="395"/>
      <c r="CX2035" s="395"/>
      <c r="CZ2035" s="248" t="s">
        <v>28</v>
      </c>
      <c r="DA2035" s="248" t="s">
        <v>439</v>
      </c>
      <c r="DB2035" s="248" t="str">
        <f t="shared" si="100"/>
        <v>Dinajpur Ghoraghat</v>
      </c>
      <c r="DC2035" s="365"/>
      <c r="DD2035"/>
      <c r="DE2035" s="248" t="s">
        <v>28</v>
      </c>
      <c r="DF2035" s="248" t="s">
        <v>439</v>
      </c>
      <c r="DG2035" s="248" t="str">
        <f t="shared" si="101"/>
        <v>Dinajpur Ghoraghat</v>
      </c>
      <c r="DH2035" s="365"/>
      <c r="DI2035"/>
      <c r="DJ2035" s="248" t="s">
        <v>28</v>
      </c>
      <c r="DK2035" s="248" t="s">
        <v>439</v>
      </c>
      <c r="DL2035" s="248" t="str">
        <f t="shared" si="92"/>
        <v>Dinajpur Ghoraghat</v>
      </c>
      <c r="DM2035" s="365"/>
      <c r="DN2035"/>
      <c r="DO2035" s="248" t="s">
        <v>28</v>
      </c>
      <c r="DP2035" s="248" t="s">
        <v>439</v>
      </c>
      <c r="DQ2035" s="248" t="str">
        <f t="shared" si="93"/>
        <v>Dinajpur Ghoraghat</v>
      </c>
      <c r="DR2035" s="365"/>
    </row>
    <row r="2036" spans="1:122" ht="15" hidden="1" x14ac:dyDescent="0.25">
      <c r="A2036" s="248" t="s">
        <v>28</v>
      </c>
      <c r="B2036" s="248" t="s">
        <v>440</v>
      </c>
      <c r="C2036" s="248" t="str">
        <f t="shared" si="97"/>
        <v>Dinajpur Hakimpur</v>
      </c>
      <c r="D2036" s="366"/>
      <c r="E2036" s="366"/>
      <c r="F2036" s="366"/>
      <c r="G2036" s="366"/>
      <c r="H2036" s="366"/>
      <c r="I2036" s="366"/>
      <c r="J2036" s="366"/>
      <c r="K2036" s="366"/>
      <c r="L2036" s="366"/>
      <c r="M2036" s="366"/>
      <c r="N2036" s="366"/>
      <c r="O2036" s="366"/>
      <c r="P2036" s="366"/>
      <c r="Q2036" s="366"/>
      <c r="R2036" s="366"/>
      <c r="S2036" s="179"/>
      <c r="T2036" s="179"/>
      <c r="U2036" s="248" t="s">
        <v>28</v>
      </c>
      <c r="V2036" s="248" t="s">
        <v>440</v>
      </c>
      <c r="W2036" s="248" t="str">
        <f t="shared" si="98"/>
        <v>Dinajpur Hakimpur</v>
      </c>
      <c r="X2036" s="366"/>
      <c r="Y2036" s="366"/>
      <c r="Z2036" s="366"/>
      <c r="AA2036" s="366"/>
      <c r="AB2036" s="366"/>
      <c r="AC2036" s="366"/>
      <c r="AD2036" s="366"/>
      <c r="AE2036" s="366"/>
      <c r="AF2036" s="366"/>
      <c r="AG2036" s="366"/>
      <c r="AH2036" s="366"/>
      <c r="AI2036" s="366"/>
      <c r="AJ2036" s="366"/>
      <c r="AK2036" s="366"/>
      <c r="AL2036" s="366"/>
      <c r="AO2036" s="248" t="s">
        <v>28</v>
      </c>
      <c r="AP2036" s="248" t="s">
        <v>440</v>
      </c>
      <c r="AQ2036" s="248" t="str">
        <f t="shared" si="94"/>
        <v>Dinajpur Hakimpur</v>
      </c>
      <c r="AR2036" s="392"/>
      <c r="AS2036" s="392"/>
      <c r="AT2036" s="392"/>
      <c r="AU2036" s="392"/>
      <c r="AV2036" s="392"/>
      <c r="AW2036" s="392"/>
      <c r="AX2036" s="392"/>
      <c r="AY2036" s="392"/>
      <c r="AZ2036" s="392"/>
      <c r="BA2036" s="392"/>
      <c r="BB2036" s="392"/>
      <c r="BC2036" s="392"/>
      <c r="BD2036" s="392"/>
      <c r="BE2036" s="392"/>
      <c r="BF2036" s="392"/>
      <c r="BH2036" s="248" t="s">
        <v>28</v>
      </c>
      <c r="BI2036" s="248" t="s">
        <v>440</v>
      </c>
      <c r="BJ2036" s="248" t="str">
        <f t="shared" si="95"/>
        <v>Dinajpur Hakimpur</v>
      </c>
      <c r="BK2036" s="392"/>
      <c r="BL2036" s="392"/>
      <c r="BM2036" s="392"/>
      <c r="BN2036" s="392"/>
      <c r="BO2036" s="392"/>
      <c r="BP2036" s="392"/>
      <c r="BQ2036" s="392"/>
      <c r="BR2036" s="392"/>
      <c r="BS2036" s="392"/>
      <c r="BT2036" s="392"/>
      <c r="BU2036" s="392"/>
      <c r="BV2036" s="392"/>
      <c r="BW2036" s="392"/>
      <c r="BX2036" s="392"/>
      <c r="BY2036" s="392"/>
      <c r="CA2036" s="248" t="s">
        <v>28</v>
      </c>
      <c r="CB2036" s="248" t="s">
        <v>440</v>
      </c>
      <c r="CC2036" s="248" t="str">
        <f t="shared" si="99"/>
        <v>Dinajpur Hakimpur</v>
      </c>
      <c r="CD2036" s="395"/>
      <c r="CE2036" s="395"/>
      <c r="CF2036" s="395"/>
      <c r="CG2036" s="395"/>
      <c r="CH2036" s="395"/>
      <c r="CI2036" s="395"/>
      <c r="CJ2036" s="395"/>
      <c r="CK2036" s="395"/>
      <c r="CN2036" s="248" t="s">
        <v>28</v>
      </c>
      <c r="CO2036" s="248" t="s">
        <v>440</v>
      </c>
      <c r="CP2036" s="248" t="str">
        <f t="shared" si="96"/>
        <v>Dinajpur Hakimpur</v>
      </c>
      <c r="CQ2036" s="395"/>
      <c r="CR2036" s="395"/>
      <c r="CS2036" s="395"/>
      <c r="CT2036" s="395"/>
      <c r="CU2036" s="395"/>
      <c r="CV2036" s="395"/>
      <c r="CW2036" s="395"/>
      <c r="CX2036" s="395"/>
      <c r="CZ2036" s="248" t="s">
        <v>28</v>
      </c>
      <c r="DA2036" s="248" t="s">
        <v>440</v>
      </c>
      <c r="DB2036" s="248" t="str">
        <f t="shared" si="100"/>
        <v>Dinajpur Hakimpur</v>
      </c>
      <c r="DC2036" s="365"/>
      <c r="DD2036"/>
      <c r="DE2036" s="248" t="s">
        <v>28</v>
      </c>
      <c r="DF2036" s="248" t="s">
        <v>440</v>
      </c>
      <c r="DG2036" s="248" t="str">
        <f t="shared" si="101"/>
        <v>Dinajpur Hakimpur</v>
      </c>
      <c r="DH2036" s="365"/>
      <c r="DI2036"/>
      <c r="DJ2036" s="248" t="s">
        <v>28</v>
      </c>
      <c r="DK2036" s="248" t="s">
        <v>440</v>
      </c>
      <c r="DL2036" s="248" t="str">
        <f t="shared" si="92"/>
        <v>Dinajpur Hakimpur</v>
      </c>
      <c r="DM2036" s="365"/>
      <c r="DN2036"/>
      <c r="DO2036" s="248" t="s">
        <v>28</v>
      </c>
      <c r="DP2036" s="248" t="s">
        <v>440</v>
      </c>
      <c r="DQ2036" s="248" t="str">
        <f t="shared" si="93"/>
        <v>Dinajpur Hakimpur</v>
      </c>
      <c r="DR2036" s="365"/>
    </row>
    <row r="2037" spans="1:122" ht="15" hidden="1" x14ac:dyDescent="0.25">
      <c r="A2037" s="248" t="s">
        <v>28</v>
      </c>
      <c r="B2037" s="248" t="s">
        <v>441</v>
      </c>
      <c r="C2037" s="248" t="str">
        <f t="shared" si="97"/>
        <v>Dinajpur Kaharol</v>
      </c>
      <c r="D2037" s="366"/>
      <c r="E2037" s="366"/>
      <c r="F2037" s="366"/>
      <c r="G2037" s="366"/>
      <c r="H2037" s="366"/>
      <c r="I2037" s="366"/>
      <c r="J2037" s="366"/>
      <c r="K2037" s="366"/>
      <c r="L2037" s="366"/>
      <c r="M2037" s="366"/>
      <c r="N2037" s="366"/>
      <c r="O2037" s="366"/>
      <c r="P2037" s="366"/>
      <c r="Q2037" s="366"/>
      <c r="R2037" s="366"/>
      <c r="S2037" s="179"/>
      <c r="T2037" s="179"/>
      <c r="U2037" s="248" t="s">
        <v>28</v>
      </c>
      <c r="V2037" s="248" t="s">
        <v>441</v>
      </c>
      <c r="W2037" s="248" t="str">
        <f t="shared" si="98"/>
        <v>Dinajpur Kaharol</v>
      </c>
      <c r="X2037" s="366"/>
      <c r="Y2037" s="366"/>
      <c r="Z2037" s="366"/>
      <c r="AA2037" s="366"/>
      <c r="AB2037" s="366"/>
      <c r="AC2037" s="366"/>
      <c r="AD2037" s="366"/>
      <c r="AE2037" s="366"/>
      <c r="AF2037" s="366"/>
      <c r="AG2037" s="366"/>
      <c r="AH2037" s="366"/>
      <c r="AI2037" s="366"/>
      <c r="AJ2037" s="366"/>
      <c r="AK2037" s="366"/>
      <c r="AL2037" s="366"/>
      <c r="AO2037" s="248" t="s">
        <v>28</v>
      </c>
      <c r="AP2037" s="248" t="s">
        <v>441</v>
      </c>
      <c r="AQ2037" s="248" t="str">
        <f t="shared" si="94"/>
        <v>Dinajpur Kaharol</v>
      </c>
      <c r="AR2037" s="392"/>
      <c r="AS2037" s="392"/>
      <c r="AT2037" s="392"/>
      <c r="AU2037" s="392"/>
      <c r="AV2037" s="392"/>
      <c r="AW2037" s="392"/>
      <c r="AX2037" s="392"/>
      <c r="AY2037" s="392"/>
      <c r="AZ2037" s="392"/>
      <c r="BA2037" s="392"/>
      <c r="BB2037" s="392"/>
      <c r="BC2037" s="392"/>
      <c r="BD2037" s="392"/>
      <c r="BE2037" s="392"/>
      <c r="BF2037" s="392"/>
      <c r="BH2037" s="248" t="s">
        <v>28</v>
      </c>
      <c r="BI2037" s="248" t="s">
        <v>441</v>
      </c>
      <c r="BJ2037" s="248" t="str">
        <f t="shared" si="95"/>
        <v>Dinajpur Kaharol</v>
      </c>
      <c r="BK2037" s="392"/>
      <c r="BL2037" s="392"/>
      <c r="BM2037" s="392"/>
      <c r="BN2037" s="392"/>
      <c r="BO2037" s="392"/>
      <c r="BP2037" s="392"/>
      <c r="BQ2037" s="392"/>
      <c r="BR2037" s="392"/>
      <c r="BS2037" s="392"/>
      <c r="BT2037" s="392"/>
      <c r="BU2037" s="392"/>
      <c r="BV2037" s="392"/>
      <c r="BW2037" s="392"/>
      <c r="BX2037" s="392"/>
      <c r="BY2037" s="392"/>
      <c r="CA2037" s="248" t="s">
        <v>28</v>
      </c>
      <c r="CB2037" s="248" t="s">
        <v>441</v>
      </c>
      <c r="CC2037" s="248" t="str">
        <f t="shared" si="99"/>
        <v>Dinajpur Kaharol</v>
      </c>
      <c r="CD2037" s="395"/>
      <c r="CE2037" s="395"/>
      <c r="CF2037" s="395"/>
      <c r="CG2037" s="395"/>
      <c r="CH2037" s="395"/>
      <c r="CI2037" s="395"/>
      <c r="CJ2037" s="395"/>
      <c r="CK2037" s="395"/>
      <c r="CN2037" s="248" t="s">
        <v>28</v>
      </c>
      <c r="CO2037" s="248" t="s">
        <v>441</v>
      </c>
      <c r="CP2037" s="248" t="str">
        <f t="shared" si="96"/>
        <v>Dinajpur Kaharol</v>
      </c>
      <c r="CQ2037" s="395"/>
      <c r="CR2037" s="395"/>
      <c r="CS2037" s="395"/>
      <c r="CT2037" s="395"/>
      <c r="CU2037" s="395"/>
      <c r="CV2037" s="395"/>
      <c r="CW2037" s="395"/>
      <c r="CX2037" s="395"/>
      <c r="CZ2037" s="248" t="s">
        <v>28</v>
      </c>
      <c r="DA2037" s="248" t="s">
        <v>441</v>
      </c>
      <c r="DB2037" s="248" t="str">
        <f t="shared" si="100"/>
        <v>Dinajpur Kaharol</v>
      </c>
      <c r="DC2037" s="365"/>
      <c r="DD2037"/>
      <c r="DE2037" s="248" t="s">
        <v>28</v>
      </c>
      <c r="DF2037" s="248" t="s">
        <v>441</v>
      </c>
      <c r="DG2037" s="248" t="str">
        <f t="shared" si="101"/>
        <v>Dinajpur Kaharol</v>
      </c>
      <c r="DH2037" s="365"/>
      <c r="DI2037"/>
      <c r="DJ2037" s="248" t="s">
        <v>28</v>
      </c>
      <c r="DK2037" s="248" t="s">
        <v>441</v>
      </c>
      <c r="DL2037" s="248" t="str">
        <f t="shared" si="92"/>
        <v>Dinajpur Kaharol</v>
      </c>
      <c r="DM2037" s="365"/>
      <c r="DN2037"/>
      <c r="DO2037" s="248" t="s">
        <v>28</v>
      </c>
      <c r="DP2037" s="248" t="s">
        <v>441</v>
      </c>
      <c r="DQ2037" s="248" t="str">
        <f t="shared" si="93"/>
        <v>Dinajpur Kaharol</v>
      </c>
      <c r="DR2037" s="365"/>
    </row>
    <row r="2038" spans="1:122" ht="15" hidden="1" x14ac:dyDescent="0.25">
      <c r="A2038" s="248" t="s">
        <v>28</v>
      </c>
      <c r="B2038" s="227" t="s">
        <v>889</v>
      </c>
      <c r="C2038" s="248" t="str">
        <f t="shared" si="97"/>
        <v>Dinajpur Khansama/ LAMB</v>
      </c>
      <c r="D2038" s="366"/>
      <c r="E2038" s="366"/>
      <c r="F2038" s="366"/>
      <c r="G2038" s="366"/>
      <c r="H2038" s="366"/>
      <c r="I2038" s="366"/>
      <c r="J2038" s="366"/>
      <c r="K2038" s="366"/>
      <c r="L2038" s="366"/>
      <c r="M2038" s="366"/>
      <c r="N2038" s="366"/>
      <c r="O2038" s="366"/>
      <c r="P2038" s="366"/>
      <c r="Q2038" s="366"/>
      <c r="R2038" s="366"/>
      <c r="S2038" s="179"/>
      <c r="T2038" s="179"/>
      <c r="U2038" s="248" t="s">
        <v>28</v>
      </c>
      <c r="V2038" s="227" t="s">
        <v>889</v>
      </c>
      <c r="W2038" s="248" t="str">
        <f t="shared" si="98"/>
        <v>Dinajpur Khansama/ LAMB</v>
      </c>
      <c r="X2038" s="366"/>
      <c r="Y2038" s="366"/>
      <c r="Z2038" s="366"/>
      <c r="AA2038" s="366"/>
      <c r="AB2038" s="366"/>
      <c r="AC2038" s="366"/>
      <c r="AD2038" s="366"/>
      <c r="AE2038" s="366"/>
      <c r="AF2038" s="366"/>
      <c r="AG2038" s="366"/>
      <c r="AH2038" s="366"/>
      <c r="AI2038" s="366"/>
      <c r="AJ2038" s="366"/>
      <c r="AK2038" s="366"/>
      <c r="AL2038" s="366"/>
      <c r="AO2038" s="248" t="s">
        <v>28</v>
      </c>
      <c r="AP2038" s="227" t="s">
        <v>889</v>
      </c>
      <c r="AQ2038" s="248" t="str">
        <f t="shared" si="94"/>
        <v>Dinajpur Khansama/ LAMB</v>
      </c>
      <c r="AR2038" s="392"/>
      <c r="AS2038" s="392"/>
      <c r="AT2038" s="392"/>
      <c r="AU2038" s="392"/>
      <c r="AV2038" s="392"/>
      <c r="AW2038" s="392"/>
      <c r="AX2038" s="392"/>
      <c r="AY2038" s="392"/>
      <c r="AZ2038" s="392"/>
      <c r="BA2038" s="392"/>
      <c r="BB2038" s="392"/>
      <c r="BC2038" s="392"/>
      <c r="BD2038" s="392"/>
      <c r="BE2038" s="392"/>
      <c r="BF2038" s="392"/>
      <c r="BH2038" s="248" t="s">
        <v>28</v>
      </c>
      <c r="BI2038" s="227" t="s">
        <v>889</v>
      </c>
      <c r="BJ2038" s="248" t="str">
        <f t="shared" si="95"/>
        <v>Dinajpur Khansama/ LAMB</v>
      </c>
      <c r="BK2038" s="392"/>
      <c r="BL2038" s="392"/>
      <c r="BM2038" s="392"/>
      <c r="BN2038" s="392"/>
      <c r="BO2038" s="392"/>
      <c r="BP2038" s="392"/>
      <c r="BQ2038" s="392"/>
      <c r="BR2038" s="392"/>
      <c r="BS2038" s="392"/>
      <c r="BT2038" s="392"/>
      <c r="BU2038" s="392"/>
      <c r="BV2038" s="392"/>
      <c r="BW2038" s="392"/>
      <c r="BX2038" s="392"/>
      <c r="BY2038" s="392"/>
      <c r="CA2038" s="248" t="s">
        <v>28</v>
      </c>
      <c r="CB2038" s="227" t="s">
        <v>889</v>
      </c>
      <c r="CC2038" s="248" t="str">
        <f t="shared" si="99"/>
        <v>Dinajpur Khansama/ LAMB</v>
      </c>
      <c r="CD2038" s="395"/>
      <c r="CE2038" s="395"/>
      <c r="CF2038" s="395"/>
      <c r="CG2038" s="395"/>
      <c r="CH2038" s="395"/>
      <c r="CI2038" s="395"/>
      <c r="CJ2038" s="395"/>
      <c r="CK2038" s="395"/>
      <c r="CN2038" s="248" t="s">
        <v>28</v>
      </c>
      <c r="CO2038" s="227" t="s">
        <v>889</v>
      </c>
      <c r="CP2038" s="248" t="str">
        <f t="shared" si="96"/>
        <v>Dinajpur Khansama/ LAMB</v>
      </c>
      <c r="CQ2038" s="395"/>
      <c r="CR2038" s="395"/>
      <c r="CS2038" s="395"/>
      <c r="CT2038" s="395"/>
      <c r="CU2038" s="395"/>
      <c r="CV2038" s="395"/>
      <c r="CW2038" s="395"/>
      <c r="CX2038" s="395"/>
      <c r="CZ2038" s="248" t="s">
        <v>28</v>
      </c>
      <c r="DA2038" s="227" t="s">
        <v>889</v>
      </c>
      <c r="DB2038" s="248" t="str">
        <f t="shared" si="100"/>
        <v>Dinajpur Khansama/ LAMB</v>
      </c>
      <c r="DC2038" s="365"/>
      <c r="DD2038"/>
      <c r="DE2038" s="248" t="s">
        <v>28</v>
      </c>
      <c r="DF2038" s="227" t="s">
        <v>889</v>
      </c>
      <c r="DG2038" s="248" t="str">
        <f t="shared" si="101"/>
        <v>Dinajpur Khansama/ LAMB</v>
      </c>
      <c r="DH2038" s="365"/>
      <c r="DI2038"/>
      <c r="DJ2038" s="248" t="s">
        <v>28</v>
      </c>
      <c r="DK2038" s="227" t="s">
        <v>889</v>
      </c>
      <c r="DL2038" s="248" t="str">
        <f t="shared" si="92"/>
        <v>Dinajpur Khansama/ LAMB</v>
      </c>
      <c r="DM2038" s="365"/>
      <c r="DN2038"/>
      <c r="DO2038" s="248" t="s">
        <v>28</v>
      </c>
      <c r="DP2038" s="227" t="s">
        <v>889</v>
      </c>
      <c r="DQ2038" s="248" t="str">
        <f t="shared" si="93"/>
        <v>Dinajpur Khansama/ LAMB</v>
      </c>
      <c r="DR2038" s="365"/>
    </row>
    <row r="2039" spans="1:122" ht="15" hidden="1" x14ac:dyDescent="0.25">
      <c r="A2039" s="248" t="s">
        <v>28</v>
      </c>
      <c r="B2039" s="248" t="s">
        <v>442</v>
      </c>
      <c r="C2039" s="248" t="str">
        <f t="shared" si="97"/>
        <v>Dinajpur Nowabganj</v>
      </c>
      <c r="D2039" s="366"/>
      <c r="E2039" s="366"/>
      <c r="F2039" s="366"/>
      <c r="G2039" s="366"/>
      <c r="H2039" s="366"/>
      <c r="I2039" s="366"/>
      <c r="J2039" s="366"/>
      <c r="K2039" s="366"/>
      <c r="L2039" s="366"/>
      <c r="M2039" s="366"/>
      <c r="N2039" s="366"/>
      <c r="O2039" s="366"/>
      <c r="P2039" s="366"/>
      <c r="Q2039" s="366"/>
      <c r="R2039" s="366"/>
      <c r="S2039" s="179"/>
      <c r="T2039" s="179"/>
      <c r="U2039" s="248" t="s">
        <v>28</v>
      </c>
      <c r="V2039" s="248" t="s">
        <v>442</v>
      </c>
      <c r="W2039" s="248" t="str">
        <f t="shared" si="98"/>
        <v>Dinajpur Nowabganj</v>
      </c>
      <c r="X2039" s="366"/>
      <c r="Y2039" s="366"/>
      <c r="Z2039" s="366"/>
      <c r="AA2039" s="366"/>
      <c r="AB2039" s="366"/>
      <c r="AC2039" s="366"/>
      <c r="AD2039" s="366"/>
      <c r="AE2039" s="366"/>
      <c r="AF2039" s="366"/>
      <c r="AG2039" s="366"/>
      <c r="AH2039" s="366"/>
      <c r="AI2039" s="366"/>
      <c r="AJ2039" s="366"/>
      <c r="AK2039" s="366"/>
      <c r="AL2039" s="366"/>
      <c r="AO2039" s="248" t="s">
        <v>28</v>
      </c>
      <c r="AP2039" s="248" t="s">
        <v>442</v>
      </c>
      <c r="AQ2039" s="248" t="str">
        <f t="shared" ref="AQ2039:AQ2102" si="102">AO2039&amp;" "&amp;AP2039</f>
        <v>Dinajpur Nowabganj</v>
      </c>
      <c r="AR2039" s="392"/>
      <c r="AS2039" s="392"/>
      <c r="AT2039" s="392"/>
      <c r="AU2039" s="392"/>
      <c r="AV2039" s="392"/>
      <c r="AW2039" s="392"/>
      <c r="AX2039" s="392"/>
      <c r="AY2039" s="392"/>
      <c r="AZ2039" s="392"/>
      <c r="BA2039" s="392"/>
      <c r="BB2039" s="392"/>
      <c r="BC2039" s="392"/>
      <c r="BD2039" s="392"/>
      <c r="BE2039" s="392"/>
      <c r="BF2039" s="392"/>
      <c r="BH2039" s="248" t="s">
        <v>28</v>
      </c>
      <c r="BI2039" s="248" t="s">
        <v>442</v>
      </c>
      <c r="BJ2039" s="248" t="str">
        <f t="shared" ref="BJ2039:BJ2102" si="103">BH2039&amp;" "&amp;BI2039</f>
        <v>Dinajpur Nowabganj</v>
      </c>
      <c r="BK2039" s="392"/>
      <c r="BL2039" s="392"/>
      <c r="BM2039" s="392"/>
      <c r="BN2039" s="392"/>
      <c r="BO2039" s="392"/>
      <c r="BP2039" s="392"/>
      <c r="BQ2039" s="392"/>
      <c r="BR2039" s="392"/>
      <c r="BS2039" s="392"/>
      <c r="BT2039" s="392"/>
      <c r="BU2039" s="392"/>
      <c r="BV2039" s="392"/>
      <c r="BW2039" s="392"/>
      <c r="BX2039" s="392"/>
      <c r="BY2039" s="392"/>
      <c r="CA2039" s="248" t="s">
        <v>28</v>
      </c>
      <c r="CB2039" s="248" t="s">
        <v>442</v>
      </c>
      <c r="CC2039" s="248" t="str">
        <f t="shared" si="99"/>
        <v>Dinajpur Nowabganj</v>
      </c>
      <c r="CD2039" s="395"/>
      <c r="CE2039" s="395"/>
      <c r="CF2039" s="395"/>
      <c r="CG2039" s="395"/>
      <c r="CH2039" s="395"/>
      <c r="CI2039" s="395"/>
      <c r="CJ2039" s="395"/>
      <c r="CK2039" s="395"/>
      <c r="CN2039" s="248" t="s">
        <v>28</v>
      </c>
      <c r="CO2039" s="248" t="s">
        <v>442</v>
      </c>
      <c r="CP2039" s="248" t="str">
        <f t="shared" ref="CP2039:CP2102" si="104">CN2039&amp;" "&amp;CO2039</f>
        <v>Dinajpur Nowabganj</v>
      </c>
      <c r="CQ2039" s="395"/>
      <c r="CR2039" s="395"/>
      <c r="CS2039" s="395"/>
      <c r="CT2039" s="395"/>
      <c r="CU2039" s="395"/>
      <c r="CV2039" s="395"/>
      <c r="CW2039" s="395"/>
      <c r="CX2039" s="395"/>
      <c r="CZ2039" s="248" t="s">
        <v>28</v>
      </c>
      <c r="DA2039" s="248" t="s">
        <v>442</v>
      </c>
      <c r="DB2039" s="248" t="str">
        <f t="shared" si="100"/>
        <v>Dinajpur Nowabganj</v>
      </c>
      <c r="DC2039" s="365"/>
      <c r="DD2039"/>
      <c r="DE2039" s="248" t="s">
        <v>28</v>
      </c>
      <c r="DF2039" s="248" t="s">
        <v>442</v>
      </c>
      <c r="DG2039" s="248" t="str">
        <f t="shared" si="101"/>
        <v>Dinajpur Nowabganj</v>
      </c>
      <c r="DH2039" s="365"/>
      <c r="DI2039"/>
      <c r="DJ2039" s="248" t="s">
        <v>28</v>
      </c>
      <c r="DK2039" s="248" t="s">
        <v>442</v>
      </c>
      <c r="DL2039" s="248" t="str">
        <f t="shared" si="92"/>
        <v>Dinajpur Nowabganj</v>
      </c>
      <c r="DM2039" s="365"/>
      <c r="DN2039"/>
      <c r="DO2039" s="248" t="s">
        <v>28</v>
      </c>
      <c r="DP2039" s="248" t="s">
        <v>442</v>
      </c>
      <c r="DQ2039" s="248" t="str">
        <f t="shared" si="93"/>
        <v>Dinajpur Nowabganj</v>
      </c>
      <c r="DR2039" s="365"/>
    </row>
    <row r="2040" spans="1:122" ht="15" hidden="1" x14ac:dyDescent="0.25">
      <c r="A2040" s="248" t="s">
        <v>28</v>
      </c>
      <c r="B2040" s="248" t="s">
        <v>443</v>
      </c>
      <c r="C2040" s="248" t="str">
        <f t="shared" si="97"/>
        <v>Dinajpur Parbatipur</v>
      </c>
      <c r="D2040" s="366"/>
      <c r="E2040" s="366"/>
      <c r="F2040" s="366"/>
      <c r="G2040" s="366"/>
      <c r="H2040" s="366"/>
      <c r="I2040" s="366"/>
      <c r="J2040" s="366"/>
      <c r="K2040" s="366"/>
      <c r="L2040" s="366"/>
      <c r="M2040" s="366"/>
      <c r="N2040" s="366"/>
      <c r="O2040" s="366"/>
      <c r="P2040" s="366"/>
      <c r="Q2040" s="366"/>
      <c r="R2040" s="366"/>
      <c r="S2040" s="179"/>
      <c r="T2040" s="179"/>
      <c r="U2040" s="248" t="s">
        <v>28</v>
      </c>
      <c r="V2040" s="248" t="s">
        <v>443</v>
      </c>
      <c r="W2040" s="248" t="str">
        <f t="shared" si="98"/>
        <v>Dinajpur Parbatipur</v>
      </c>
      <c r="X2040" s="366"/>
      <c r="Y2040" s="366"/>
      <c r="Z2040" s="366"/>
      <c r="AA2040" s="366"/>
      <c r="AB2040" s="366"/>
      <c r="AC2040" s="366"/>
      <c r="AD2040" s="366"/>
      <c r="AE2040" s="366"/>
      <c r="AF2040" s="366"/>
      <c r="AG2040" s="366"/>
      <c r="AH2040" s="366"/>
      <c r="AI2040" s="366"/>
      <c r="AJ2040" s="366"/>
      <c r="AK2040" s="366"/>
      <c r="AL2040" s="366"/>
      <c r="AO2040" s="248" t="s">
        <v>28</v>
      </c>
      <c r="AP2040" s="248" t="s">
        <v>443</v>
      </c>
      <c r="AQ2040" s="248" t="str">
        <f t="shared" si="102"/>
        <v>Dinajpur Parbatipur</v>
      </c>
      <c r="AR2040" s="392"/>
      <c r="AS2040" s="392"/>
      <c r="AT2040" s="392"/>
      <c r="AU2040" s="392"/>
      <c r="AV2040" s="392"/>
      <c r="AW2040" s="392"/>
      <c r="AX2040" s="392"/>
      <c r="AY2040" s="392"/>
      <c r="AZ2040" s="392"/>
      <c r="BA2040" s="392"/>
      <c r="BB2040" s="392"/>
      <c r="BC2040" s="392"/>
      <c r="BD2040" s="392"/>
      <c r="BE2040" s="392"/>
      <c r="BF2040" s="392"/>
      <c r="BH2040" s="248" t="s">
        <v>28</v>
      </c>
      <c r="BI2040" s="248" t="s">
        <v>443</v>
      </c>
      <c r="BJ2040" s="248" t="str">
        <f t="shared" si="103"/>
        <v>Dinajpur Parbatipur</v>
      </c>
      <c r="BK2040" s="392"/>
      <c r="BL2040" s="392"/>
      <c r="BM2040" s="392"/>
      <c r="BN2040" s="392"/>
      <c r="BO2040" s="392"/>
      <c r="BP2040" s="392"/>
      <c r="BQ2040" s="392"/>
      <c r="BR2040" s="392"/>
      <c r="BS2040" s="392"/>
      <c r="BT2040" s="392"/>
      <c r="BU2040" s="392"/>
      <c r="BV2040" s="392"/>
      <c r="BW2040" s="392"/>
      <c r="BX2040" s="392"/>
      <c r="BY2040" s="392"/>
      <c r="CA2040" s="248" t="s">
        <v>28</v>
      </c>
      <c r="CB2040" s="248" t="s">
        <v>443</v>
      </c>
      <c r="CC2040" s="248" t="str">
        <f t="shared" si="99"/>
        <v>Dinajpur Parbatipur</v>
      </c>
      <c r="CD2040" s="395"/>
      <c r="CE2040" s="395"/>
      <c r="CF2040" s="395"/>
      <c r="CG2040" s="395"/>
      <c r="CH2040" s="395"/>
      <c r="CI2040" s="395"/>
      <c r="CJ2040" s="395"/>
      <c r="CK2040" s="395"/>
      <c r="CN2040" s="248" t="s">
        <v>28</v>
      </c>
      <c r="CO2040" s="248" t="s">
        <v>443</v>
      </c>
      <c r="CP2040" s="248" t="str">
        <f t="shared" si="104"/>
        <v>Dinajpur Parbatipur</v>
      </c>
      <c r="CQ2040" s="395"/>
      <c r="CR2040" s="395"/>
      <c r="CS2040" s="395"/>
      <c r="CT2040" s="395"/>
      <c r="CU2040" s="395"/>
      <c r="CV2040" s="395"/>
      <c r="CW2040" s="395"/>
      <c r="CX2040" s="395"/>
      <c r="CZ2040" s="248" t="s">
        <v>28</v>
      </c>
      <c r="DA2040" s="248" t="s">
        <v>443</v>
      </c>
      <c r="DB2040" s="248" t="str">
        <f t="shared" si="100"/>
        <v>Dinajpur Parbatipur</v>
      </c>
      <c r="DC2040" s="365"/>
      <c r="DD2040"/>
      <c r="DE2040" s="248" t="s">
        <v>28</v>
      </c>
      <c r="DF2040" s="248" t="s">
        <v>443</v>
      </c>
      <c r="DG2040" s="248" t="str">
        <f t="shared" si="101"/>
        <v>Dinajpur Parbatipur</v>
      </c>
      <c r="DH2040" s="365"/>
      <c r="DI2040"/>
      <c r="DJ2040" s="248" t="s">
        <v>28</v>
      </c>
      <c r="DK2040" s="248" t="s">
        <v>443</v>
      </c>
      <c r="DL2040" s="248" t="str">
        <f t="shared" si="92"/>
        <v>Dinajpur Parbatipur</v>
      </c>
      <c r="DM2040" s="365"/>
      <c r="DN2040"/>
      <c r="DO2040" s="248" t="s">
        <v>28</v>
      </c>
      <c r="DP2040" s="248" t="s">
        <v>443</v>
      </c>
      <c r="DQ2040" s="248" t="str">
        <f t="shared" si="93"/>
        <v>Dinajpur Parbatipur</v>
      </c>
      <c r="DR2040" s="365"/>
    </row>
    <row r="2041" spans="1:122" ht="15" hidden="1" x14ac:dyDescent="0.25">
      <c r="A2041" s="248" t="s">
        <v>28</v>
      </c>
      <c r="B2041" s="227" t="s">
        <v>890</v>
      </c>
      <c r="C2041" s="248" t="str">
        <f t="shared" si="97"/>
        <v>Dinajpur Parbatipur (Hospital)/ LAMB</v>
      </c>
      <c r="D2041" s="366"/>
      <c r="E2041" s="366"/>
      <c r="F2041" s="366"/>
      <c r="G2041" s="366"/>
      <c r="H2041" s="366"/>
      <c r="I2041" s="366"/>
      <c r="J2041" s="366"/>
      <c r="K2041" s="366"/>
      <c r="L2041" s="366"/>
      <c r="M2041" s="366"/>
      <c r="N2041" s="366"/>
      <c r="O2041" s="366"/>
      <c r="P2041" s="366"/>
      <c r="Q2041" s="366"/>
      <c r="R2041" s="366"/>
      <c r="S2041" s="179"/>
      <c r="T2041" s="179"/>
      <c r="U2041" s="248" t="s">
        <v>28</v>
      </c>
      <c r="V2041" s="227" t="s">
        <v>890</v>
      </c>
      <c r="W2041" s="248" t="str">
        <f t="shared" si="98"/>
        <v>Dinajpur Parbatipur (Hospital)/ LAMB</v>
      </c>
      <c r="X2041" s="366"/>
      <c r="Y2041" s="366"/>
      <c r="Z2041" s="366"/>
      <c r="AA2041" s="366"/>
      <c r="AB2041" s="366"/>
      <c r="AC2041" s="366"/>
      <c r="AD2041" s="366"/>
      <c r="AE2041" s="366"/>
      <c r="AF2041" s="366"/>
      <c r="AG2041" s="366"/>
      <c r="AH2041" s="366"/>
      <c r="AI2041" s="366"/>
      <c r="AJ2041" s="366"/>
      <c r="AK2041" s="366"/>
      <c r="AL2041" s="366"/>
      <c r="AO2041" s="248" t="s">
        <v>28</v>
      </c>
      <c r="AP2041" s="227" t="s">
        <v>890</v>
      </c>
      <c r="AQ2041" s="248" t="str">
        <f t="shared" si="102"/>
        <v>Dinajpur Parbatipur (Hospital)/ LAMB</v>
      </c>
      <c r="AR2041" s="392"/>
      <c r="AS2041" s="392"/>
      <c r="AT2041" s="392"/>
      <c r="AU2041" s="392"/>
      <c r="AV2041" s="392"/>
      <c r="AW2041" s="392"/>
      <c r="AX2041" s="392"/>
      <c r="AY2041" s="392"/>
      <c r="AZ2041" s="392"/>
      <c r="BA2041" s="392"/>
      <c r="BB2041" s="392"/>
      <c r="BC2041" s="392"/>
      <c r="BD2041" s="392"/>
      <c r="BE2041" s="392"/>
      <c r="BF2041" s="392"/>
      <c r="BH2041" s="248" t="s">
        <v>28</v>
      </c>
      <c r="BI2041" s="227" t="s">
        <v>890</v>
      </c>
      <c r="BJ2041" s="248" t="str">
        <f t="shared" si="103"/>
        <v>Dinajpur Parbatipur (Hospital)/ LAMB</v>
      </c>
      <c r="BK2041" s="392"/>
      <c r="BL2041" s="392"/>
      <c r="BM2041" s="392"/>
      <c r="BN2041" s="392"/>
      <c r="BO2041" s="392"/>
      <c r="BP2041" s="392"/>
      <c r="BQ2041" s="392"/>
      <c r="BR2041" s="392"/>
      <c r="BS2041" s="392"/>
      <c r="BT2041" s="392"/>
      <c r="BU2041" s="392"/>
      <c r="BV2041" s="392"/>
      <c r="BW2041" s="392"/>
      <c r="BX2041" s="392"/>
      <c r="BY2041" s="392"/>
      <c r="CA2041" s="248" t="s">
        <v>28</v>
      </c>
      <c r="CB2041" s="227" t="s">
        <v>890</v>
      </c>
      <c r="CC2041" s="248" t="str">
        <f t="shared" si="99"/>
        <v>Dinajpur Parbatipur (Hospital)/ LAMB</v>
      </c>
      <c r="CD2041" s="395"/>
      <c r="CE2041" s="395"/>
      <c r="CF2041" s="395"/>
      <c r="CG2041" s="395"/>
      <c r="CH2041" s="395"/>
      <c r="CI2041" s="395"/>
      <c r="CJ2041" s="395"/>
      <c r="CK2041" s="395"/>
      <c r="CN2041" s="248" t="s">
        <v>28</v>
      </c>
      <c r="CO2041" s="227" t="s">
        <v>890</v>
      </c>
      <c r="CP2041" s="248" t="str">
        <f t="shared" si="104"/>
        <v>Dinajpur Parbatipur (Hospital)/ LAMB</v>
      </c>
      <c r="CQ2041" s="395"/>
      <c r="CR2041" s="395"/>
      <c r="CS2041" s="395"/>
      <c r="CT2041" s="395"/>
      <c r="CU2041" s="395"/>
      <c r="CV2041" s="395"/>
      <c r="CW2041" s="395"/>
      <c r="CX2041" s="395"/>
      <c r="CZ2041" s="248" t="s">
        <v>28</v>
      </c>
      <c r="DA2041" s="227" t="s">
        <v>890</v>
      </c>
      <c r="DB2041" s="248" t="str">
        <f t="shared" si="100"/>
        <v>Dinajpur Parbatipur (Hospital)/ LAMB</v>
      </c>
      <c r="DC2041" s="365"/>
      <c r="DD2041"/>
      <c r="DE2041" s="248" t="s">
        <v>28</v>
      </c>
      <c r="DF2041" s="227" t="s">
        <v>890</v>
      </c>
      <c r="DG2041" s="248" t="str">
        <f t="shared" si="101"/>
        <v>Dinajpur Parbatipur (Hospital)/ LAMB</v>
      </c>
      <c r="DH2041" s="365"/>
      <c r="DI2041"/>
      <c r="DJ2041" s="248" t="s">
        <v>28</v>
      </c>
      <c r="DK2041" s="227" t="s">
        <v>890</v>
      </c>
      <c r="DL2041" s="248" t="str">
        <f t="shared" si="92"/>
        <v>Dinajpur Parbatipur (Hospital)/ LAMB</v>
      </c>
      <c r="DM2041" s="365"/>
      <c r="DN2041"/>
      <c r="DO2041" s="248" t="s">
        <v>28</v>
      </c>
      <c r="DP2041" s="227" t="s">
        <v>890</v>
      </c>
      <c r="DQ2041" s="248" t="str">
        <f t="shared" si="93"/>
        <v>Dinajpur Parbatipur (Hospital)/ LAMB</v>
      </c>
      <c r="DR2041" s="365"/>
    </row>
    <row r="2042" spans="1:122" ht="15" hidden="1" x14ac:dyDescent="0.25">
      <c r="A2042" s="248" t="s">
        <v>28</v>
      </c>
      <c r="B2042" s="249" t="s">
        <v>86</v>
      </c>
      <c r="C2042" s="248" t="str">
        <f t="shared" si="97"/>
        <v>Dinajpur Prison</v>
      </c>
      <c r="D2042" s="366"/>
      <c r="E2042" s="366"/>
      <c r="F2042" s="366"/>
      <c r="G2042" s="366"/>
      <c r="H2042" s="366"/>
      <c r="I2042" s="366"/>
      <c r="J2042" s="366"/>
      <c r="K2042" s="366"/>
      <c r="L2042" s="366"/>
      <c r="M2042" s="366"/>
      <c r="N2042" s="366"/>
      <c r="O2042" s="366"/>
      <c r="P2042" s="366"/>
      <c r="Q2042" s="366"/>
      <c r="R2042" s="366"/>
      <c r="S2042" s="179"/>
      <c r="T2042" s="179"/>
      <c r="U2042" s="248" t="s">
        <v>28</v>
      </c>
      <c r="V2042" s="249" t="s">
        <v>86</v>
      </c>
      <c r="W2042" s="248" t="str">
        <f t="shared" si="98"/>
        <v>Dinajpur Prison</v>
      </c>
      <c r="X2042" s="366"/>
      <c r="Y2042" s="366"/>
      <c r="Z2042" s="366"/>
      <c r="AA2042" s="366"/>
      <c r="AB2042" s="366"/>
      <c r="AC2042" s="366"/>
      <c r="AD2042" s="366"/>
      <c r="AE2042" s="366"/>
      <c r="AF2042" s="366"/>
      <c r="AG2042" s="366"/>
      <c r="AH2042" s="366"/>
      <c r="AI2042" s="366"/>
      <c r="AJ2042" s="366"/>
      <c r="AK2042" s="366"/>
      <c r="AL2042" s="366"/>
      <c r="AO2042" s="248" t="s">
        <v>28</v>
      </c>
      <c r="AP2042" s="249" t="s">
        <v>86</v>
      </c>
      <c r="AQ2042" s="248" t="str">
        <f t="shared" si="102"/>
        <v>Dinajpur Prison</v>
      </c>
      <c r="AR2042" s="392"/>
      <c r="AS2042" s="392"/>
      <c r="AT2042" s="392"/>
      <c r="AU2042" s="392"/>
      <c r="AV2042" s="392"/>
      <c r="AW2042" s="392"/>
      <c r="AX2042" s="392"/>
      <c r="AY2042" s="392"/>
      <c r="AZ2042" s="392"/>
      <c r="BA2042" s="392"/>
      <c r="BB2042" s="392"/>
      <c r="BC2042" s="392"/>
      <c r="BD2042" s="392"/>
      <c r="BE2042" s="392"/>
      <c r="BF2042" s="392"/>
      <c r="BH2042" s="248" t="s">
        <v>28</v>
      </c>
      <c r="BI2042" s="249" t="s">
        <v>86</v>
      </c>
      <c r="BJ2042" s="248" t="str">
        <f t="shared" si="103"/>
        <v>Dinajpur Prison</v>
      </c>
      <c r="BK2042" s="392"/>
      <c r="BL2042" s="392"/>
      <c r="BM2042" s="392"/>
      <c r="BN2042" s="392"/>
      <c r="BO2042" s="392"/>
      <c r="BP2042" s="392"/>
      <c r="BQ2042" s="392"/>
      <c r="BR2042" s="392"/>
      <c r="BS2042" s="392"/>
      <c r="BT2042" s="392"/>
      <c r="BU2042" s="392"/>
      <c r="BV2042" s="392"/>
      <c r="BW2042" s="392"/>
      <c r="BX2042" s="392"/>
      <c r="BY2042" s="392"/>
      <c r="CA2042" s="248" t="s">
        <v>28</v>
      </c>
      <c r="CB2042" s="249" t="s">
        <v>86</v>
      </c>
      <c r="CC2042" s="248" t="str">
        <f t="shared" si="99"/>
        <v>Dinajpur Prison</v>
      </c>
      <c r="CD2042" s="395"/>
      <c r="CE2042" s="395"/>
      <c r="CF2042" s="395"/>
      <c r="CG2042" s="395"/>
      <c r="CH2042" s="395"/>
      <c r="CI2042" s="395"/>
      <c r="CJ2042" s="395"/>
      <c r="CK2042" s="395"/>
      <c r="CN2042" s="248" t="s">
        <v>28</v>
      </c>
      <c r="CO2042" s="249" t="s">
        <v>86</v>
      </c>
      <c r="CP2042" s="248" t="str">
        <f t="shared" si="104"/>
        <v>Dinajpur Prison</v>
      </c>
      <c r="CQ2042" s="395"/>
      <c r="CR2042" s="395"/>
      <c r="CS2042" s="395"/>
      <c r="CT2042" s="395"/>
      <c r="CU2042" s="395"/>
      <c r="CV2042" s="395"/>
      <c r="CW2042" s="395"/>
      <c r="CX2042" s="395"/>
      <c r="CZ2042" s="248" t="s">
        <v>28</v>
      </c>
      <c r="DA2042" s="249" t="s">
        <v>86</v>
      </c>
      <c r="DB2042" s="248" t="str">
        <f t="shared" si="100"/>
        <v>Dinajpur Prison</v>
      </c>
      <c r="DC2042" s="365"/>
      <c r="DD2042"/>
      <c r="DE2042" s="248" t="s">
        <v>28</v>
      </c>
      <c r="DF2042" s="249" t="s">
        <v>86</v>
      </c>
      <c r="DG2042" s="248" t="str">
        <f t="shared" si="101"/>
        <v>Dinajpur Prison</v>
      </c>
      <c r="DH2042" s="365"/>
      <c r="DI2042"/>
      <c r="DJ2042" s="248" t="s">
        <v>28</v>
      </c>
      <c r="DK2042" s="249" t="s">
        <v>86</v>
      </c>
      <c r="DL2042" s="248" t="str">
        <f t="shared" si="92"/>
        <v>Dinajpur Prison</v>
      </c>
      <c r="DM2042" s="365"/>
      <c r="DN2042"/>
      <c r="DO2042" s="248" t="s">
        <v>28</v>
      </c>
      <c r="DP2042" s="249" t="s">
        <v>86</v>
      </c>
      <c r="DQ2042" s="248" t="str">
        <f t="shared" si="93"/>
        <v>Dinajpur Prison</v>
      </c>
      <c r="DR2042" s="365"/>
    </row>
    <row r="2043" spans="1:122" ht="15" hidden="1" x14ac:dyDescent="0.25">
      <c r="A2043" s="248" t="s">
        <v>32</v>
      </c>
      <c r="B2043" s="248" t="s">
        <v>444</v>
      </c>
      <c r="C2043" s="248" t="str">
        <f t="shared" si="97"/>
        <v>Gaibandha Fulchari</v>
      </c>
      <c r="D2043" s="366"/>
      <c r="E2043" s="366"/>
      <c r="F2043" s="366"/>
      <c r="G2043" s="366"/>
      <c r="H2043" s="366"/>
      <c r="I2043" s="366"/>
      <c r="J2043" s="366"/>
      <c r="K2043" s="366"/>
      <c r="L2043" s="366"/>
      <c r="M2043" s="366"/>
      <c r="N2043" s="366"/>
      <c r="O2043" s="366"/>
      <c r="P2043" s="366"/>
      <c r="Q2043" s="366"/>
      <c r="R2043" s="366"/>
      <c r="S2043" s="179"/>
      <c r="T2043" s="179"/>
      <c r="U2043" s="248" t="s">
        <v>32</v>
      </c>
      <c r="V2043" s="248" t="s">
        <v>444</v>
      </c>
      <c r="W2043" s="248" t="str">
        <f t="shared" si="98"/>
        <v>Gaibandha Fulchari</v>
      </c>
      <c r="X2043" s="366"/>
      <c r="Y2043" s="366"/>
      <c r="Z2043" s="366"/>
      <c r="AA2043" s="366"/>
      <c r="AB2043" s="366"/>
      <c r="AC2043" s="366"/>
      <c r="AD2043" s="366"/>
      <c r="AE2043" s="366"/>
      <c r="AF2043" s="366"/>
      <c r="AG2043" s="366"/>
      <c r="AH2043" s="366"/>
      <c r="AI2043" s="366"/>
      <c r="AJ2043" s="366"/>
      <c r="AK2043" s="366"/>
      <c r="AL2043" s="366"/>
      <c r="AO2043" s="248" t="s">
        <v>32</v>
      </c>
      <c r="AP2043" s="248" t="s">
        <v>444</v>
      </c>
      <c r="AQ2043" s="248" t="str">
        <f t="shared" si="102"/>
        <v>Gaibandha Fulchari</v>
      </c>
      <c r="AR2043" s="392"/>
      <c r="AS2043" s="392"/>
      <c r="AT2043" s="392"/>
      <c r="AU2043" s="392"/>
      <c r="AV2043" s="392"/>
      <c r="AW2043" s="392"/>
      <c r="AX2043" s="392"/>
      <c r="AY2043" s="392"/>
      <c r="AZ2043" s="392"/>
      <c r="BA2043" s="392"/>
      <c r="BB2043" s="392"/>
      <c r="BC2043" s="392"/>
      <c r="BD2043" s="392"/>
      <c r="BE2043" s="392"/>
      <c r="BF2043" s="392"/>
      <c r="BH2043" s="248" t="s">
        <v>32</v>
      </c>
      <c r="BI2043" s="248" t="s">
        <v>444</v>
      </c>
      <c r="BJ2043" s="248" t="str">
        <f t="shared" si="103"/>
        <v>Gaibandha Fulchari</v>
      </c>
      <c r="BK2043" s="392"/>
      <c r="BL2043" s="392"/>
      <c r="BM2043" s="392"/>
      <c r="BN2043" s="392"/>
      <c r="BO2043" s="392"/>
      <c r="BP2043" s="392"/>
      <c r="BQ2043" s="392"/>
      <c r="BR2043" s="392"/>
      <c r="BS2043" s="392"/>
      <c r="BT2043" s="392"/>
      <c r="BU2043" s="392"/>
      <c r="BV2043" s="392"/>
      <c r="BW2043" s="392"/>
      <c r="BX2043" s="392"/>
      <c r="BY2043" s="392"/>
      <c r="CA2043" s="248" t="s">
        <v>32</v>
      </c>
      <c r="CB2043" s="248" t="s">
        <v>444</v>
      </c>
      <c r="CC2043" s="248" t="str">
        <f t="shared" si="99"/>
        <v>Gaibandha Fulchari</v>
      </c>
      <c r="CD2043" s="395"/>
      <c r="CE2043" s="395"/>
      <c r="CF2043" s="395"/>
      <c r="CG2043" s="395"/>
      <c r="CH2043" s="395"/>
      <c r="CI2043" s="395"/>
      <c r="CJ2043" s="395"/>
      <c r="CK2043" s="395"/>
      <c r="CN2043" s="248" t="s">
        <v>32</v>
      </c>
      <c r="CO2043" s="248" t="s">
        <v>444</v>
      </c>
      <c r="CP2043" s="248" t="str">
        <f t="shared" si="104"/>
        <v>Gaibandha Fulchari</v>
      </c>
      <c r="CQ2043" s="395"/>
      <c r="CR2043" s="395"/>
      <c r="CS2043" s="395"/>
      <c r="CT2043" s="395"/>
      <c r="CU2043" s="395"/>
      <c r="CV2043" s="395"/>
      <c r="CW2043" s="395"/>
      <c r="CX2043" s="395"/>
      <c r="CZ2043" s="248" t="s">
        <v>32</v>
      </c>
      <c r="DA2043" s="248" t="s">
        <v>444</v>
      </c>
      <c r="DB2043" s="248" t="str">
        <f t="shared" si="100"/>
        <v>Gaibandha Fulchari</v>
      </c>
      <c r="DC2043" s="365"/>
      <c r="DD2043"/>
      <c r="DE2043" s="248" t="s">
        <v>32</v>
      </c>
      <c r="DF2043" s="248" t="s">
        <v>444</v>
      </c>
      <c r="DG2043" s="248" t="str">
        <f t="shared" si="101"/>
        <v>Gaibandha Fulchari</v>
      </c>
      <c r="DH2043" s="365"/>
      <c r="DI2043"/>
      <c r="DJ2043" s="248" t="s">
        <v>32</v>
      </c>
      <c r="DK2043" s="248" t="s">
        <v>444</v>
      </c>
      <c r="DL2043" s="248" t="str">
        <f t="shared" si="92"/>
        <v>Gaibandha Fulchari</v>
      </c>
      <c r="DM2043" s="365"/>
      <c r="DN2043"/>
      <c r="DO2043" s="248" t="s">
        <v>32</v>
      </c>
      <c r="DP2043" s="248" t="s">
        <v>444</v>
      </c>
      <c r="DQ2043" s="248" t="str">
        <f t="shared" si="93"/>
        <v>Gaibandha Fulchari</v>
      </c>
      <c r="DR2043" s="365"/>
    </row>
    <row r="2044" spans="1:122" ht="15" hidden="1" x14ac:dyDescent="0.25">
      <c r="A2044" s="248" t="s">
        <v>32</v>
      </c>
      <c r="B2044" s="248" t="s">
        <v>954</v>
      </c>
      <c r="C2044" s="248" t="str">
        <f t="shared" si="97"/>
        <v>Gaibandha Gaibandha DOTs Corner</v>
      </c>
      <c r="D2044" s="366"/>
      <c r="E2044" s="366"/>
      <c r="F2044" s="366"/>
      <c r="G2044" s="366"/>
      <c r="H2044" s="366"/>
      <c r="I2044" s="366"/>
      <c r="J2044" s="366"/>
      <c r="K2044" s="366"/>
      <c r="L2044" s="366"/>
      <c r="M2044" s="366"/>
      <c r="N2044" s="366"/>
      <c r="O2044" s="366"/>
      <c r="P2044" s="366"/>
      <c r="Q2044" s="366"/>
      <c r="R2044" s="366"/>
      <c r="S2044" s="179"/>
      <c r="T2044" s="179"/>
      <c r="U2044" s="248" t="s">
        <v>32</v>
      </c>
      <c r="V2044" s="248" t="s">
        <v>954</v>
      </c>
      <c r="W2044" s="248" t="str">
        <f t="shared" si="98"/>
        <v>Gaibandha Gaibandha DOTs Corner</v>
      </c>
      <c r="X2044" s="366"/>
      <c r="Y2044" s="366"/>
      <c r="Z2044" s="366"/>
      <c r="AA2044" s="366"/>
      <c r="AB2044" s="366"/>
      <c r="AC2044" s="366"/>
      <c r="AD2044" s="366"/>
      <c r="AE2044" s="366"/>
      <c r="AF2044" s="366"/>
      <c r="AG2044" s="366"/>
      <c r="AH2044" s="366"/>
      <c r="AI2044" s="366"/>
      <c r="AJ2044" s="366"/>
      <c r="AK2044" s="366"/>
      <c r="AL2044" s="366"/>
      <c r="AO2044" s="248" t="s">
        <v>32</v>
      </c>
      <c r="AP2044" s="248" t="s">
        <v>954</v>
      </c>
      <c r="AQ2044" s="248" t="str">
        <f t="shared" si="102"/>
        <v>Gaibandha Gaibandha DOTs Corner</v>
      </c>
      <c r="AR2044" s="392"/>
      <c r="AS2044" s="392"/>
      <c r="AT2044" s="392"/>
      <c r="AU2044" s="392"/>
      <c r="AV2044" s="392"/>
      <c r="AW2044" s="392"/>
      <c r="AX2044" s="392"/>
      <c r="AY2044" s="392"/>
      <c r="AZ2044" s="392"/>
      <c r="BA2044" s="392"/>
      <c r="BB2044" s="392"/>
      <c r="BC2044" s="392"/>
      <c r="BD2044" s="392"/>
      <c r="BE2044" s="392"/>
      <c r="BF2044" s="392"/>
      <c r="BH2044" s="248" t="s">
        <v>32</v>
      </c>
      <c r="BI2044" s="248" t="s">
        <v>954</v>
      </c>
      <c r="BJ2044" s="248" t="str">
        <f t="shared" si="103"/>
        <v>Gaibandha Gaibandha DOTs Corner</v>
      </c>
      <c r="BK2044" s="392"/>
      <c r="BL2044" s="392"/>
      <c r="BM2044" s="392"/>
      <c r="BN2044" s="392"/>
      <c r="BO2044" s="392"/>
      <c r="BP2044" s="392"/>
      <c r="BQ2044" s="392"/>
      <c r="BR2044" s="392"/>
      <c r="BS2044" s="392"/>
      <c r="BT2044" s="392"/>
      <c r="BU2044" s="392"/>
      <c r="BV2044" s="392"/>
      <c r="BW2044" s="392"/>
      <c r="BX2044" s="392"/>
      <c r="BY2044" s="392"/>
      <c r="CA2044" s="248" t="s">
        <v>32</v>
      </c>
      <c r="CB2044" s="248" t="s">
        <v>954</v>
      </c>
      <c r="CC2044" s="248" t="str">
        <f t="shared" si="99"/>
        <v>Gaibandha Gaibandha DOTs Corner</v>
      </c>
      <c r="CD2044" s="395"/>
      <c r="CE2044" s="395"/>
      <c r="CF2044" s="395"/>
      <c r="CG2044" s="395"/>
      <c r="CH2044" s="395"/>
      <c r="CI2044" s="395"/>
      <c r="CJ2044" s="395"/>
      <c r="CK2044" s="395"/>
      <c r="CN2044" s="248" t="s">
        <v>32</v>
      </c>
      <c r="CO2044" s="248" t="s">
        <v>954</v>
      </c>
      <c r="CP2044" s="248" t="str">
        <f t="shared" si="104"/>
        <v>Gaibandha Gaibandha DOTs Corner</v>
      </c>
      <c r="CQ2044" s="395"/>
      <c r="CR2044" s="395"/>
      <c r="CS2044" s="395"/>
      <c r="CT2044" s="395"/>
      <c r="CU2044" s="395"/>
      <c r="CV2044" s="395"/>
      <c r="CW2044" s="395"/>
      <c r="CX2044" s="395"/>
      <c r="CZ2044" s="248" t="s">
        <v>32</v>
      </c>
      <c r="DA2044" s="248" t="s">
        <v>954</v>
      </c>
      <c r="DB2044" s="248" t="str">
        <f t="shared" si="100"/>
        <v>Gaibandha Gaibandha DOTs Corner</v>
      </c>
      <c r="DC2044" s="365"/>
      <c r="DD2044"/>
      <c r="DE2044" s="248" t="s">
        <v>32</v>
      </c>
      <c r="DF2044" s="248" t="s">
        <v>954</v>
      </c>
      <c r="DG2044" s="248" t="str">
        <f t="shared" si="101"/>
        <v>Gaibandha Gaibandha DOTs Corner</v>
      </c>
      <c r="DH2044" s="365"/>
      <c r="DI2044"/>
      <c r="DJ2044" s="248" t="s">
        <v>32</v>
      </c>
      <c r="DK2044" s="248" t="s">
        <v>954</v>
      </c>
      <c r="DL2044" s="248" t="str">
        <f t="shared" si="92"/>
        <v>Gaibandha Gaibandha DOTs Corner</v>
      </c>
      <c r="DM2044" s="365"/>
      <c r="DN2044"/>
      <c r="DO2044" s="248" t="s">
        <v>32</v>
      </c>
      <c r="DP2044" s="248" t="s">
        <v>954</v>
      </c>
      <c r="DQ2044" s="248" t="str">
        <f t="shared" si="93"/>
        <v>Gaibandha Gaibandha DOTs Corner</v>
      </c>
      <c r="DR2044" s="365"/>
    </row>
    <row r="2045" spans="1:122" ht="15" hidden="1" x14ac:dyDescent="0.25">
      <c r="A2045" s="248" t="s">
        <v>32</v>
      </c>
      <c r="B2045" s="227" t="s">
        <v>445</v>
      </c>
      <c r="C2045" s="248" t="str">
        <f t="shared" ref="C2045:C2108" si="105">A2045&amp;" "&amp;B2045</f>
        <v>Gaibandha Gaibandha Sadar</v>
      </c>
      <c r="D2045" s="366"/>
      <c r="E2045" s="366"/>
      <c r="F2045" s="366"/>
      <c r="G2045" s="366"/>
      <c r="H2045" s="366"/>
      <c r="I2045" s="366"/>
      <c r="J2045" s="366"/>
      <c r="K2045" s="366"/>
      <c r="L2045" s="366"/>
      <c r="M2045" s="366"/>
      <c r="N2045" s="366"/>
      <c r="O2045" s="366"/>
      <c r="P2045" s="366"/>
      <c r="Q2045" s="366"/>
      <c r="R2045" s="366"/>
      <c r="S2045" s="179"/>
      <c r="T2045" s="179"/>
      <c r="U2045" s="248" t="s">
        <v>32</v>
      </c>
      <c r="V2045" s="227" t="s">
        <v>445</v>
      </c>
      <c r="W2045" s="248" t="str">
        <f t="shared" ref="W2045:W2108" si="106">U2045&amp;" "&amp;V2045</f>
        <v>Gaibandha Gaibandha Sadar</v>
      </c>
      <c r="X2045" s="366"/>
      <c r="Y2045" s="366"/>
      <c r="Z2045" s="366"/>
      <c r="AA2045" s="366"/>
      <c r="AB2045" s="366"/>
      <c r="AC2045" s="366"/>
      <c r="AD2045" s="366"/>
      <c r="AE2045" s="366"/>
      <c r="AF2045" s="366"/>
      <c r="AG2045" s="366"/>
      <c r="AH2045" s="366"/>
      <c r="AI2045" s="366"/>
      <c r="AJ2045" s="366"/>
      <c r="AK2045" s="366"/>
      <c r="AL2045" s="366"/>
      <c r="AO2045" s="248" t="s">
        <v>32</v>
      </c>
      <c r="AP2045" s="227" t="s">
        <v>445</v>
      </c>
      <c r="AQ2045" s="248" t="str">
        <f t="shared" si="102"/>
        <v>Gaibandha Gaibandha Sadar</v>
      </c>
      <c r="AR2045" s="392"/>
      <c r="AS2045" s="392"/>
      <c r="AT2045" s="392"/>
      <c r="AU2045" s="392"/>
      <c r="AV2045" s="392"/>
      <c r="AW2045" s="392"/>
      <c r="AX2045" s="392"/>
      <c r="AY2045" s="392"/>
      <c r="AZ2045" s="392"/>
      <c r="BA2045" s="392"/>
      <c r="BB2045" s="392"/>
      <c r="BC2045" s="392"/>
      <c r="BD2045" s="392"/>
      <c r="BE2045" s="392"/>
      <c r="BF2045" s="392"/>
      <c r="BH2045" s="248" t="s">
        <v>32</v>
      </c>
      <c r="BI2045" s="227" t="s">
        <v>445</v>
      </c>
      <c r="BJ2045" s="248" t="str">
        <f t="shared" si="103"/>
        <v>Gaibandha Gaibandha Sadar</v>
      </c>
      <c r="BK2045" s="392"/>
      <c r="BL2045" s="392"/>
      <c r="BM2045" s="392"/>
      <c r="BN2045" s="392"/>
      <c r="BO2045" s="392"/>
      <c r="BP2045" s="392"/>
      <c r="BQ2045" s="392"/>
      <c r="BR2045" s="392"/>
      <c r="BS2045" s="392"/>
      <c r="BT2045" s="392"/>
      <c r="BU2045" s="392"/>
      <c r="BV2045" s="392"/>
      <c r="BW2045" s="392"/>
      <c r="BX2045" s="392"/>
      <c r="BY2045" s="392"/>
      <c r="CA2045" s="248" t="s">
        <v>32</v>
      </c>
      <c r="CB2045" s="227" t="s">
        <v>445</v>
      </c>
      <c r="CC2045" s="248" t="str">
        <f t="shared" si="99"/>
        <v>Gaibandha Gaibandha Sadar</v>
      </c>
      <c r="CD2045" s="395"/>
      <c r="CE2045" s="395"/>
      <c r="CF2045" s="395"/>
      <c r="CG2045" s="395"/>
      <c r="CH2045" s="395"/>
      <c r="CI2045" s="395"/>
      <c r="CJ2045" s="395"/>
      <c r="CK2045" s="395"/>
      <c r="CN2045" s="248" t="s">
        <v>32</v>
      </c>
      <c r="CO2045" s="227" t="s">
        <v>445</v>
      </c>
      <c r="CP2045" s="248" t="str">
        <f t="shared" si="104"/>
        <v>Gaibandha Gaibandha Sadar</v>
      </c>
      <c r="CQ2045" s="395"/>
      <c r="CR2045" s="395"/>
      <c r="CS2045" s="395"/>
      <c r="CT2045" s="395"/>
      <c r="CU2045" s="395"/>
      <c r="CV2045" s="395"/>
      <c r="CW2045" s="395"/>
      <c r="CX2045" s="395"/>
      <c r="CZ2045" s="248" t="s">
        <v>32</v>
      </c>
      <c r="DA2045" s="227" t="s">
        <v>445</v>
      </c>
      <c r="DB2045" s="248" t="str">
        <f t="shared" si="100"/>
        <v>Gaibandha Gaibandha Sadar</v>
      </c>
      <c r="DC2045" s="365"/>
      <c r="DD2045"/>
      <c r="DE2045" s="248" t="s">
        <v>32</v>
      </c>
      <c r="DF2045" s="227" t="s">
        <v>445</v>
      </c>
      <c r="DG2045" s="248" t="str">
        <f t="shared" si="101"/>
        <v>Gaibandha Gaibandha Sadar</v>
      </c>
      <c r="DH2045" s="365"/>
      <c r="DI2045"/>
      <c r="DJ2045" s="248" t="s">
        <v>32</v>
      </c>
      <c r="DK2045" s="227" t="s">
        <v>445</v>
      </c>
      <c r="DL2045" s="248" t="str">
        <f t="shared" si="92"/>
        <v>Gaibandha Gaibandha Sadar</v>
      </c>
      <c r="DM2045" s="365"/>
      <c r="DN2045"/>
      <c r="DO2045" s="248" t="s">
        <v>32</v>
      </c>
      <c r="DP2045" s="227" t="s">
        <v>445</v>
      </c>
      <c r="DQ2045" s="248" t="str">
        <f t="shared" si="93"/>
        <v>Gaibandha Gaibandha Sadar</v>
      </c>
      <c r="DR2045" s="365"/>
    </row>
    <row r="2046" spans="1:122" ht="15" hidden="1" x14ac:dyDescent="0.25">
      <c r="A2046" s="248" t="s">
        <v>32</v>
      </c>
      <c r="B2046" s="248" t="s">
        <v>446</v>
      </c>
      <c r="C2046" s="248" t="str">
        <f t="shared" si="105"/>
        <v>Gaibandha Gobindaganj</v>
      </c>
      <c r="D2046" s="366"/>
      <c r="E2046" s="366"/>
      <c r="F2046" s="366"/>
      <c r="G2046" s="366"/>
      <c r="H2046" s="366"/>
      <c r="I2046" s="366"/>
      <c r="J2046" s="366"/>
      <c r="K2046" s="366"/>
      <c r="L2046" s="366"/>
      <c r="M2046" s="366"/>
      <c r="N2046" s="366"/>
      <c r="O2046" s="366"/>
      <c r="P2046" s="366"/>
      <c r="Q2046" s="366"/>
      <c r="R2046" s="366"/>
      <c r="S2046" s="179"/>
      <c r="T2046" s="179"/>
      <c r="U2046" s="248" t="s">
        <v>32</v>
      </c>
      <c r="V2046" s="248" t="s">
        <v>446</v>
      </c>
      <c r="W2046" s="248" t="str">
        <f t="shared" si="106"/>
        <v>Gaibandha Gobindaganj</v>
      </c>
      <c r="X2046" s="366"/>
      <c r="Y2046" s="366"/>
      <c r="Z2046" s="366"/>
      <c r="AA2046" s="366"/>
      <c r="AB2046" s="366"/>
      <c r="AC2046" s="366"/>
      <c r="AD2046" s="366"/>
      <c r="AE2046" s="366"/>
      <c r="AF2046" s="366"/>
      <c r="AG2046" s="366"/>
      <c r="AH2046" s="366"/>
      <c r="AI2046" s="366"/>
      <c r="AJ2046" s="366"/>
      <c r="AK2046" s="366"/>
      <c r="AL2046" s="366"/>
      <c r="AO2046" s="248" t="s">
        <v>32</v>
      </c>
      <c r="AP2046" s="248" t="s">
        <v>446</v>
      </c>
      <c r="AQ2046" s="248" t="str">
        <f t="shared" si="102"/>
        <v>Gaibandha Gobindaganj</v>
      </c>
      <c r="AR2046" s="392"/>
      <c r="AS2046" s="392"/>
      <c r="AT2046" s="392"/>
      <c r="AU2046" s="392"/>
      <c r="AV2046" s="392"/>
      <c r="AW2046" s="392"/>
      <c r="AX2046" s="392"/>
      <c r="AY2046" s="392"/>
      <c r="AZ2046" s="392"/>
      <c r="BA2046" s="392"/>
      <c r="BB2046" s="392"/>
      <c r="BC2046" s="392"/>
      <c r="BD2046" s="392"/>
      <c r="BE2046" s="392"/>
      <c r="BF2046" s="392"/>
      <c r="BH2046" s="248" t="s">
        <v>32</v>
      </c>
      <c r="BI2046" s="248" t="s">
        <v>446</v>
      </c>
      <c r="BJ2046" s="248" t="str">
        <f t="shared" si="103"/>
        <v>Gaibandha Gobindaganj</v>
      </c>
      <c r="BK2046" s="392"/>
      <c r="BL2046" s="392"/>
      <c r="BM2046" s="392"/>
      <c r="BN2046" s="392"/>
      <c r="BO2046" s="392"/>
      <c r="BP2046" s="392"/>
      <c r="BQ2046" s="392"/>
      <c r="BR2046" s="392"/>
      <c r="BS2046" s="392"/>
      <c r="BT2046" s="392"/>
      <c r="BU2046" s="392"/>
      <c r="BV2046" s="392"/>
      <c r="BW2046" s="392"/>
      <c r="BX2046" s="392"/>
      <c r="BY2046" s="392"/>
      <c r="CA2046" s="248" t="s">
        <v>32</v>
      </c>
      <c r="CB2046" s="248" t="s">
        <v>446</v>
      </c>
      <c r="CC2046" s="248" t="str">
        <f t="shared" si="99"/>
        <v>Gaibandha Gobindaganj</v>
      </c>
      <c r="CD2046" s="395"/>
      <c r="CE2046" s="395"/>
      <c r="CF2046" s="395"/>
      <c r="CG2046" s="395"/>
      <c r="CH2046" s="395"/>
      <c r="CI2046" s="395"/>
      <c r="CJ2046" s="395"/>
      <c r="CK2046" s="395"/>
      <c r="CN2046" s="248" t="s">
        <v>32</v>
      </c>
      <c r="CO2046" s="248" t="s">
        <v>446</v>
      </c>
      <c r="CP2046" s="248" t="str">
        <f t="shared" si="104"/>
        <v>Gaibandha Gobindaganj</v>
      </c>
      <c r="CQ2046" s="395"/>
      <c r="CR2046" s="395"/>
      <c r="CS2046" s="395"/>
      <c r="CT2046" s="395"/>
      <c r="CU2046" s="395"/>
      <c r="CV2046" s="395"/>
      <c r="CW2046" s="395"/>
      <c r="CX2046" s="395"/>
      <c r="CZ2046" s="248" t="s">
        <v>32</v>
      </c>
      <c r="DA2046" s="248" t="s">
        <v>446</v>
      </c>
      <c r="DB2046" s="248" t="str">
        <f t="shared" si="100"/>
        <v>Gaibandha Gobindaganj</v>
      </c>
      <c r="DC2046" s="365"/>
      <c r="DD2046"/>
      <c r="DE2046" s="248" t="s">
        <v>32</v>
      </c>
      <c r="DF2046" s="248" t="s">
        <v>446</v>
      </c>
      <c r="DG2046" s="248" t="str">
        <f t="shared" si="101"/>
        <v>Gaibandha Gobindaganj</v>
      </c>
      <c r="DH2046" s="365"/>
      <c r="DI2046"/>
      <c r="DJ2046" s="248" t="s">
        <v>32</v>
      </c>
      <c r="DK2046" s="248" t="s">
        <v>446</v>
      </c>
      <c r="DL2046" s="248" t="str">
        <f t="shared" si="92"/>
        <v>Gaibandha Gobindaganj</v>
      </c>
      <c r="DM2046" s="365"/>
      <c r="DN2046"/>
      <c r="DO2046" s="248" t="s">
        <v>32</v>
      </c>
      <c r="DP2046" s="248" t="s">
        <v>446</v>
      </c>
      <c r="DQ2046" s="248" t="str">
        <f t="shared" si="93"/>
        <v>Gaibandha Gobindaganj</v>
      </c>
      <c r="DR2046" s="365"/>
    </row>
    <row r="2047" spans="1:122" ht="15" hidden="1" x14ac:dyDescent="0.25">
      <c r="A2047" s="248" t="s">
        <v>32</v>
      </c>
      <c r="B2047" s="248" t="s">
        <v>447</v>
      </c>
      <c r="C2047" s="248" t="str">
        <f t="shared" si="105"/>
        <v>Gaibandha Palasbari</v>
      </c>
      <c r="D2047" s="366"/>
      <c r="E2047" s="366"/>
      <c r="F2047" s="366"/>
      <c r="G2047" s="366"/>
      <c r="H2047" s="366"/>
      <c r="I2047" s="366"/>
      <c r="J2047" s="366"/>
      <c r="K2047" s="366"/>
      <c r="L2047" s="366"/>
      <c r="M2047" s="366"/>
      <c r="N2047" s="366"/>
      <c r="O2047" s="366"/>
      <c r="P2047" s="366"/>
      <c r="Q2047" s="366"/>
      <c r="R2047" s="366"/>
      <c r="S2047" s="179"/>
      <c r="T2047" s="179"/>
      <c r="U2047" s="248" t="s">
        <v>32</v>
      </c>
      <c r="V2047" s="248" t="s">
        <v>447</v>
      </c>
      <c r="W2047" s="248" t="str">
        <f t="shared" si="106"/>
        <v>Gaibandha Palasbari</v>
      </c>
      <c r="X2047" s="366"/>
      <c r="Y2047" s="366"/>
      <c r="Z2047" s="366"/>
      <c r="AA2047" s="366"/>
      <c r="AB2047" s="366"/>
      <c r="AC2047" s="366"/>
      <c r="AD2047" s="366"/>
      <c r="AE2047" s="366"/>
      <c r="AF2047" s="366"/>
      <c r="AG2047" s="366"/>
      <c r="AH2047" s="366"/>
      <c r="AI2047" s="366"/>
      <c r="AJ2047" s="366"/>
      <c r="AK2047" s="366"/>
      <c r="AL2047" s="366"/>
      <c r="AO2047" s="248" t="s">
        <v>32</v>
      </c>
      <c r="AP2047" s="248" t="s">
        <v>447</v>
      </c>
      <c r="AQ2047" s="248" t="str">
        <f t="shared" si="102"/>
        <v>Gaibandha Palasbari</v>
      </c>
      <c r="AR2047" s="392"/>
      <c r="AS2047" s="392"/>
      <c r="AT2047" s="392"/>
      <c r="AU2047" s="392"/>
      <c r="AV2047" s="392"/>
      <c r="AW2047" s="392"/>
      <c r="AX2047" s="392"/>
      <c r="AY2047" s="392"/>
      <c r="AZ2047" s="392"/>
      <c r="BA2047" s="392"/>
      <c r="BB2047" s="392"/>
      <c r="BC2047" s="392"/>
      <c r="BD2047" s="392"/>
      <c r="BE2047" s="392"/>
      <c r="BF2047" s="392"/>
      <c r="BH2047" s="248" t="s">
        <v>32</v>
      </c>
      <c r="BI2047" s="248" t="s">
        <v>447</v>
      </c>
      <c r="BJ2047" s="248" t="str">
        <f t="shared" si="103"/>
        <v>Gaibandha Palasbari</v>
      </c>
      <c r="BK2047" s="392"/>
      <c r="BL2047" s="392"/>
      <c r="BM2047" s="392"/>
      <c r="BN2047" s="392"/>
      <c r="BO2047" s="392"/>
      <c r="BP2047" s="392"/>
      <c r="BQ2047" s="392"/>
      <c r="BR2047" s="392"/>
      <c r="BS2047" s="392"/>
      <c r="BT2047" s="392"/>
      <c r="BU2047" s="392"/>
      <c r="BV2047" s="392"/>
      <c r="BW2047" s="392"/>
      <c r="BX2047" s="392"/>
      <c r="BY2047" s="392"/>
      <c r="CA2047" s="248" t="s">
        <v>32</v>
      </c>
      <c r="CB2047" s="248" t="s">
        <v>447</v>
      </c>
      <c r="CC2047" s="248" t="str">
        <f t="shared" si="99"/>
        <v>Gaibandha Palasbari</v>
      </c>
      <c r="CD2047" s="395"/>
      <c r="CE2047" s="395"/>
      <c r="CF2047" s="395"/>
      <c r="CG2047" s="395"/>
      <c r="CH2047" s="395"/>
      <c r="CI2047" s="395"/>
      <c r="CJ2047" s="395"/>
      <c r="CK2047" s="395"/>
      <c r="CN2047" s="248" t="s">
        <v>32</v>
      </c>
      <c r="CO2047" s="248" t="s">
        <v>447</v>
      </c>
      <c r="CP2047" s="248" t="str">
        <f t="shared" si="104"/>
        <v>Gaibandha Palasbari</v>
      </c>
      <c r="CQ2047" s="395"/>
      <c r="CR2047" s="395"/>
      <c r="CS2047" s="395"/>
      <c r="CT2047" s="395"/>
      <c r="CU2047" s="395"/>
      <c r="CV2047" s="395"/>
      <c r="CW2047" s="395"/>
      <c r="CX2047" s="395"/>
      <c r="CZ2047" s="248" t="s">
        <v>32</v>
      </c>
      <c r="DA2047" s="248" t="s">
        <v>447</v>
      </c>
      <c r="DB2047" s="248" t="str">
        <f t="shared" si="100"/>
        <v>Gaibandha Palasbari</v>
      </c>
      <c r="DC2047" s="365"/>
      <c r="DD2047"/>
      <c r="DE2047" s="248" t="s">
        <v>32</v>
      </c>
      <c r="DF2047" s="248" t="s">
        <v>447</v>
      </c>
      <c r="DG2047" s="248" t="str">
        <f t="shared" si="101"/>
        <v>Gaibandha Palasbari</v>
      </c>
      <c r="DH2047" s="365"/>
      <c r="DI2047"/>
      <c r="DJ2047" s="248" t="s">
        <v>32</v>
      </c>
      <c r="DK2047" s="248" t="s">
        <v>447</v>
      </c>
      <c r="DL2047" s="248" t="str">
        <f t="shared" si="92"/>
        <v>Gaibandha Palasbari</v>
      </c>
      <c r="DM2047" s="365"/>
      <c r="DN2047"/>
      <c r="DO2047" s="248" t="s">
        <v>32</v>
      </c>
      <c r="DP2047" s="248" t="s">
        <v>447</v>
      </c>
      <c r="DQ2047" s="248" t="str">
        <f t="shared" si="93"/>
        <v>Gaibandha Palasbari</v>
      </c>
      <c r="DR2047" s="365"/>
    </row>
    <row r="2048" spans="1:122" ht="15" hidden="1" x14ac:dyDescent="0.25">
      <c r="A2048" s="248" t="s">
        <v>32</v>
      </c>
      <c r="B2048" s="249" t="s">
        <v>86</v>
      </c>
      <c r="C2048" s="248" t="str">
        <f t="shared" si="105"/>
        <v>Gaibandha Prison</v>
      </c>
      <c r="D2048" s="366"/>
      <c r="E2048" s="366"/>
      <c r="F2048" s="366"/>
      <c r="G2048" s="366"/>
      <c r="H2048" s="366"/>
      <c r="I2048" s="366"/>
      <c r="J2048" s="366"/>
      <c r="K2048" s="366"/>
      <c r="L2048" s="366"/>
      <c r="M2048" s="366"/>
      <c r="N2048" s="366"/>
      <c r="O2048" s="366"/>
      <c r="P2048" s="366"/>
      <c r="Q2048" s="366"/>
      <c r="R2048" s="366"/>
      <c r="S2048" s="179"/>
      <c r="T2048" s="179"/>
      <c r="U2048" s="248" t="s">
        <v>32</v>
      </c>
      <c r="V2048" s="249" t="s">
        <v>86</v>
      </c>
      <c r="W2048" s="248" t="str">
        <f t="shared" si="106"/>
        <v>Gaibandha Prison</v>
      </c>
      <c r="X2048" s="366"/>
      <c r="Y2048" s="366"/>
      <c r="Z2048" s="366"/>
      <c r="AA2048" s="366"/>
      <c r="AB2048" s="366"/>
      <c r="AC2048" s="366"/>
      <c r="AD2048" s="366"/>
      <c r="AE2048" s="366"/>
      <c r="AF2048" s="366"/>
      <c r="AG2048" s="366"/>
      <c r="AH2048" s="366"/>
      <c r="AI2048" s="366"/>
      <c r="AJ2048" s="366"/>
      <c r="AK2048" s="366"/>
      <c r="AL2048" s="366"/>
      <c r="AO2048" s="248" t="s">
        <v>32</v>
      </c>
      <c r="AP2048" s="249" t="s">
        <v>86</v>
      </c>
      <c r="AQ2048" s="248" t="str">
        <f t="shared" si="102"/>
        <v>Gaibandha Prison</v>
      </c>
      <c r="AR2048" s="392"/>
      <c r="AS2048" s="392"/>
      <c r="AT2048" s="392"/>
      <c r="AU2048" s="392"/>
      <c r="AV2048" s="392"/>
      <c r="AW2048" s="392"/>
      <c r="AX2048" s="392"/>
      <c r="AY2048" s="392"/>
      <c r="AZ2048" s="392"/>
      <c r="BA2048" s="392"/>
      <c r="BB2048" s="392"/>
      <c r="BC2048" s="392"/>
      <c r="BD2048" s="392"/>
      <c r="BE2048" s="392"/>
      <c r="BF2048" s="392"/>
      <c r="BH2048" s="248" t="s">
        <v>32</v>
      </c>
      <c r="BI2048" s="249" t="s">
        <v>86</v>
      </c>
      <c r="BJ2048" s="248" t="str">
        <f t="shared" si="103"/>
        <v>Gaibandha Prison</v>
      </c>
      <c r="BK2048" s="392"/>
      <c r="BL2048" s="392"/>
      <c r="BM2048" s="392"/>
      <c r="BN2048" s="392"/>
      <c r="BO2048" s="392"/>
      <c r="BP2048" s="392"/>
      <c r="BQ2048" s="392"/>
      <c r="BR2048" s="392"/>
      <c r="BS2048" s="392"/>
      <c r="BT2048" s="392"/>
      <c r="BU2048" s="392"/>
      <c r="BV2048" s="392"/>
      <c r="BW2048" s="392"/>
      <c r="BX2048" s="392"/>
      <c r="BY2048" s="392"/>
      <c r="CA2048" s="248" t="s">
        <v>32</v>
      </c>
      <c r="CB2048" s="249" t="s">
        <v>86</v>
      </c>
      <c r="CC2048" s="248" t="str">
        <f t="shared" si="99"/>
        <v>Gaibandha Prison</v>
      </c>
      <c r="CD2048" s="395"/>
      <c r="CE2048" s="395"/>
      <c r="CF2048" s="395"/>
      <c r="CG2048" s="395"/>
      <c r="CH2048" s="395"/>
      <c r="CI2048" s="395"/>
      <c r="CJ2048" s="395"/>
      <c r="CK2048" s="395"/>
      <c r="CN2048" s="248" t="s">
        <v>32</v>
      </c>
      <c r="CO2048" s="249" t="s">
        <v>86</v>
      </c>
      <c r="CP2048" s="248" t="str">
        <f t="shared" si="104"/>
        <v>Gaibandha Prison</v>
      </c>
      <c r="CQ2048" s="395"/>
      <c r="CR2048" s="395"/>
      <c r="CS2048" s="395"/>
      <c r="CT2048" s="395"/>
      <c r="CU2048" s="395"/>
      <c r="CV2048" s="395"/>
      <c r="CW2048" s="395"/>
      <c r="CX2048" s="395"/>
      <c r="CZ2048" s="248" t="s">
        <v>32</v>
      </c>
      <c r="DA2048" s="249" t="s">
        <v>86</v>
      </c>
      <c r="DB2048" s="248" t="str">
        <f t="shared" si="100"/>
        <v>Gaibandha Prison</v>
      </c>
      <c r="DC2048" s="365"/>
      <c r="DD2048"/>
      <c r="DE2048" s="248" t="s">
        <v>32</v>
      </c>
      <c r="DF2048" s="249" t="s">
        <v>86</v>
      </c>
      <c r="DG2048" s="248" t="str">
        <f t="shared" si="101"/>
        <v>Gaibandha Prison</v>
      </c>
      <c r="DH2048" s="365"/>
      <c r="DI2048"/>
      <c r="DJ2048" s="248" t="s">
        <v>32</v>
      </c>
      <c r="DK2048" s="249" t="s">
        <v>86</v>
      </c>
      <c r="DL2048" s="248" t="str">
        <f t="shared" si="92"/>
        <v>Gaibandha Prison</v>
      </c>
      <c r="DM2048" s="365"/>
      <c r="DN2048"/>
      <c r="DO2048" s="248" t="s">
        <v>32</v>
      </c>
      <c r="DP2048" s="249" t="s">
        <v>86</v>
      </c>
      <c r="DQ2048" s="248" t="str">
        <f t="shared" si="93"/>
        <v>Gaibandha Prison</v>
      </c>
      <c r="DR2048" s="365"/>
    </row>
    <row r="2049" spans="1:122" ht="15" hidden="1" x14ac:dyDescent="0.25">
      <c r="A2049" s="248" t="s">
        <v>32</v>
      </c>
      <c r="B2049" s="248" t="s">
        <v>448</v>
      </c>
      <c r="C2049" s="248" t="str">
        <f t="shared" si="105"/>
        <v>Gaibandha Sadullapur</v>
      </c>
      <c r="D2049" s="366"/>
      <c r="E2049" s="366"/>
      <c r="F2049" s="366"/>
      <c r="G2049" s="366"/>
      <c r="H2049" s="366"/>
      <c r="I2049" s="366"/>
      <c r="J2049" s="366"/>
      <c r="K2049" s="366"/>
      <c r="L2049" s="366"/>
      <c r="M2049" s="366"/>
      <c r="N2049" s="366"/>
      <c r="O2049" s="366"/>
      <c r="P2049" s="366"/>
      <c r="Q2049" s="366"/>
      <c r="R2049" s="366"/>
      <c r="S2049" s="179"/>
      <c r="T2049" s="179"/>
      <c r="U2049" s="248" t="s">
        <v>32</v>
      </c>
      <c r="V2049" s="248" t="s">
        <v>448</v>
      </c>
      <c r="W2049" s="248" t="str">
        <f t="shared" si="106"/>
        <v>Gaibandha Sadullapur</v>
      </c>
      <c r="X2049" s="366"/>
      <c r="Y2049" s="366"/>
      <c r="Z2049" s="366"/>
      <c r="AA2049" s="366"/>
      <c r="AB2049" s="366"/>
      <c r="AC2049" s="366"/>
      <c r="AD2049" s="366"/>
      <c r="AE2049" s="366"/>
      <c r="AF2049" s="366"/>
      <c r="AG2049" s="366"/>
      <c r="AH2049" s="366"/>
      <c r="AI2049" s="366"/>
      <c r="AJ2049" s="366"/>
      <c r="AK2049" s="366"/>
      <c r="AL2049" s="366"/>
      <c r="AO2049" s="248" t="s">
        <v>32</v>
      </c>
      <c r="AP2049" s="248" t="s">
        <v>448</v>
      </c>
      <c r="AQ2049" s="248" t="str">
        <f t="shared" si="102"/>
        <v>Gaibandha Sadullapur</v>
      </c>
      <c r="AR2049" s="392"/>
      <c r="AS2049" s="392"/>
      <c r="AT2049" s="392"/>
      <c r="AU2049" s="392"/>
      <c r="AV2049" s="392"/>
      <c r="AW2049" s="392"/>
      <c r="AX2049" s="392"/>
      <c r="AY2049" s="392"/>
      <c r="AZ2049" s="392"/>
      <c r="BA2049" s="392"/>
      <c r="BB2049" s="392"/>
      <c r="BC2049" s="392"/>
      <c r="BD2049" s="392"/>
      <c r="BE2049" s="392"/>
      <c r="BF2049" s="392"/>
      <c r="BH2049" s="248" t="s">
        <v>32</v>
      </c>
      <c r="BI2049" s="248" t="s">
        <v>448</v>
      </c>
      <c r="BJ2049" s="248" t="str">
        <f t="shared" si="103"/>
        <v>Gaibandha Sadullapur</v>
      </c>
      <c r="BK2049" s="392"/>
      <c r="BL2049" s="392"/>
      <c r="BM2049" s="392"/>
      <c r="BN2049" s="392"/>
      <c r="BO2049" s="392"/>
      <c r="BP2049" s="392"/>
      <c r="BQ2049" s="392"/>
      <c r="BR2049" s="392"/>
      <c r="BS2049" s="392"/>
      <c r="BT2049" s="392"/>
      <c r="BU2049" s="392"/>
      <c r="BV2049" s="392"/>
      <c r="BW2049" s="392"/>
      <c r="BX2049" s="392"/>
      <c r="BY2049" s="392"/>
      <c r="CA2049" s="248" t="s">
        <v>32</v>
      </c>
      <c r="CB2049" s="248" t="s">
        <v>448</v>
      </c>
      <c r="CC2049" s="248" t="str">
        <f t="shared" si="99"/>
        <v>Gaibandha Sadullapur</v>
      </c>
      <c r="CD2049" s="395"/>
      <c r="CE2049" s="395"/>
      <c r="CF2049" s="395"/>
      <c r="CG2049" s="395"/>
      <c r="CH2049" s="395"/>
      <c r="CI2049" s="395"/>
      <c r="CJ2049" s="395"/>
      <c r="CK2049" s="395"/>
      <c r="CN2049" s="248" t="s">
        <v>32</v>
      </c>
      <c r="CO2049" s="248" t="s">
        <v>448</v>
      </c>
      <c r="CP2049" s="248" t="str">
        <f t="shared" si="104"/>
        <v>Gaibandha Sadullapur</v>
      </c>
      <c r="CQ2049" s="395"/>
      <c r="CR2049" s="395"/>
      <c r="CS2049" s="395"/>
      <c r="CT2049" s="395"/>
      <c r="CU2049" s="395"/>
      <c r="CV2049" s="395"/>
      <c r="CW2049" s="395"/>
      <c r="CX2049" s="395"/>
      <c r="CZ2049" s="248" t="s">
        <v>32</v>
      </c>
      <c r="DA2049" s="248" t="s">
        <v>448</v>
      </c>
      <c r="DB2049" s="248" t="str">
        <f t="shared" si="100"/>
        <v>Gaibandha Sadullapur</v>
      </c>
      <c r="DC2049" s="365"/>
      <c r="DD2049"/>
      <c r="DE2049" s="248" t="s">
        <v>32</v>
      </c>
      <c r="DF2049" s="248" t="s">
        <v>448</v>
      </c>
      <c r="DG2049" s="248" t="str">
        <f t="shared" si="101"/>
        <v>Gaibandha Sadullapur</v>
      </c>
      <c r="DH2049" s="365"/>
      <c r="DI2049"/>
      <c r="DJ2049" s="248" t="s">
        <v>32</v>
      </c>
      <c r="DK2049" s="248" t="s">
        <v>448</v>
      </c>
      <c r="DL2049" s="248" t="str">
        <f t="shared" si="92"/>
        <v>Gaibandha Sadullapur</v>
      </c>
      <c r="DM2049" s="365"/>
      <c r="DN2049"/>
      <c r="DO2049" s="248" t="s">
        <v>32</v>
      </c>
      <c r="DP2049" s="248" t="s">
        <v>448</v>
      </c>
      <c r="DQ2049" s="248" t="str">
        <f t="shared" si="93"/>
        <v>Gaibandha Sadullapur</v>
      </c>
      <c r="DR2049" s="365"/>
    </row>
    <row r="2050" spans="1:122" ht="15" hidden="1" x14ac:dyDescent="0.25">
      <c r="A2050" s="248" t="s">
        <v>32</v>
      </c>
      <c r="B2050" s="248" t="s">
        <v>449</v>
      </c>
      <c r="C2050" s="248" t="str">
        <f t="shared" si="105"/>
        <v>Gaibandha Shaghata</v>
      </c>
      <c r="D2050" s="366"/>
      <c r="E2050" s="366"/>
      <c r="F2050" s="366"/>
      <c r="G2050" s="366"/>
      <c r="H2050" s="366"/>
      <c r="I2050" s="366"/>
      <c r="J2050" s="366"/>
      <c r="K2050" s="366"/>
      <c r="L2050" s="366"/>
      <c r="M2050" s="366"/>
      <c r="N2050" s="366"/>
      <c r="O2050" s="366"/>
      <c r="P2050" s="366"/>
      <c r="Q2050" s="366"/>
      <c r="R2050" s="366"/>
      <c r="S2050" s="179"/>
      <c r="T2050" s="179"/>
      <c r="U2050" s="248" t="s">
        <v>32</v>
      </c>
      <c r="V2050" s="248" t="s">
        <v>449</v>
      </c>
      <c r="W2050" s="248" t="str">
        <f t="shared" si="106"/>
        <v>Gaibandha Shaghata</v>
      </c>
      <c r="X2050" s="366"/>
      <c r="Y2050" s="366"/>
      <c r="Z2050" s="366"/>
      <c r="AA2050" s="366"/>
      <c r="AB2050" s="366"/>
      <c r="AC2050" s="366"/>
      <c r="AD2050" s="366"/>
      <c r="AE2050" s="366"/>
      <c r="AF2050" s="366"/>
      <c r="AG2050" s="366"/>
      <c r="AH2050" s="366"/>
      <c r="AI2050" s="366"/>
      <c r="AJ2050" s="366"/>
      <c r="AK2050" s="366"/>
      <c r="AL2050" s="366"/>
      <c r="AO2050" s="248" t="s">
        <v>32</v>
      </c>
      <c r="AP2050" s="248" t="s">
        <v>449</v>
      </c>
      <c r="AQ2050" s="248" t="str">
        <f t="shared" si="102"/>
        <v>Gaibandha Shaghata</v>
      </c>
      <c r="AR2050" s="392"/>
      <c r="AS2050" s="392"/>
      <c r="AT2050" s="392"/>
      <c r="AU2050" s="392"/>
      <c r="AV2050" s="392"/>
      <c r="AW2050" s="392"/>
      <c r="AX2050" s="392"/>
      <c r="AY2050" s="392"/>
      <c r="AZ2050" s="392"/>
      <c r="BA2050" s="392"/>
      <c r="BB2050" s="392"/>
      <c r="BC2050" s="392"/>
      <c r="BD2050" s="392"/>
      <c r="BE2050" s="392"/>
      <c r="BF2050" s="392"/>
      <c r="BH2050" s="248" t="s">
        <v>32</v>
      </c>
      <c r="BI2050" s="248" t="s">
        <v>449</v>
      </c>
      <c r="BJ2050" s="248" t="str">
        <f t="shared" si="103"/>
        <v>Gaibandha Shaghata</v>
      </c>
      <c r="BK2050" s="392"/>
      <c r="BL2050" s="392"/>
      <c r="BM2050" s="392"/>
      <c r="BN2050" s="392"/>
      <c r="BO2050" s="392"/>
      <c r="BP2050" s="392"/>
      <c r="BQ2050" s="392"/>
      <c r="BR2050" s="392"/>
      <c r="BS2050" s="392"/>
      <c r="BT2050" s="392"/>
      <c r="BU2050" s="392"/>
      <c r="BV2050" s="392"/>
      <c r="BW2050" s="392"/>
      <c r="BX2050" s="392"/>
      <c r="BY2050" s="392"/>
      <c r="CA2050" s="248" t="s">
        <v>32</v>
      </c>
      <c r="CB2050" s="248" t="s">
        <v>449</v>
      </c>
      <c r="CC2050" s="248" t="str">
        <f t="shared" si="99"/>
        <v>Gaibandha Shaghata</v>
      </c>
      <c r="CD2050" s="395"/>
      <c r="CE2050" s="395"/>
      <c r="CF2050" s="395"/>
      <c r="CG2050" s="395"/>
      <c r="CH2050" s="395"/>
      <c r="CI2050" s="395"/>
      <c r="CJ2050" s="395"/>
      <c r="CK2050" s="395"/>
      <c r="CN2050" s="248" t="s">
        <v>32</v>
      </c>
      <c r="CO2050" s="248" t="s">
        <v>449</v>
      </c>
      <c r="CP2050" s="248" t="str">
        <f t="shared" si="104"/>
        <v>Gaibandha Shaghata</v>
      </c>
      <c r="CQ2050" s="395"/>
      <c r="CR2050" s="395"/>
      <c r="CS2050" s="395"/>
      <c r="CT2050" s="395"/>
      <c r="CU2050" s="395"/>
      <c r="CV2050" s="395"/>
      <c r="CW2050" s="395"/>
      <c r="CX2050" s="395"/>
      <c r="CZ2050" s="248" t="s">
        <v>32</v>
      </c>
      <c r="DA2050" s="248" t="s">
        <v>449</v>
      </c>
      <c r="DB2050" s="248" t="str">
        <f t="shared" si="100"/>
        <v>Gaibandha Shaghata</v>
      </c>
      <c r="DC2050" s="365"/>
      <c r="DD2050"/>
      <c r="DE2050" s="248" t="s">
        <v>32</v>
      </c>
      <c r="DF2050" s="248" t="s">
        <v>449</v>
      </c>
      <c r="DG2050" s="248" t="str">
        <f t="shared" si="101"/>
        <v>Gaibandha Shaghata</v>
      </c>
      <c r="DH2050" s="365"/>
      <c r="DI2050"/>
      <c r="DJ2050" s="248" t="s">
        <v>32</v>
      </c>
      <c r="DK2050" s="248" t="s">
        <v>449</v>
      </c>
      <c r="DL2050" s="248" t="str">
        <f t="shared" ref="DL2050:DL2114" si="107">DJ2050&amp;" "&amp;DK2050</f>
        <v>Gaibandha Shaghata</v>
      </c>
      <c r="DM2050" s="365"/>
      <c r="DN2050"/>
      <c r="DO2050" s="248" t="s">
        <v>32</v>
      </c>
      <c r="DP2050" s="248" t="s">
        <v>449</v>
      </c>
      <c r="DQ2050" s="248" t="str">
        <f t="shared" ref="DQ2050:DQ2114" si="108">DO2050&amp;" "&amp;DP2050</f>
        <v>Gaibandha Shaghata</v>
      </c>
      <c r="DR2050" s="365"/>
    </row>
    <row r="2051" spans="1:122" ht="15" hidden="1" x14ac:dyDescent="0.25">
      <c r="A2051" s="248" t="s">
        <v>32</v>
      </c>
      <c r="B2051" s="248" t="s">
        <v>450</v>
      </c>
      <c r="C2051" s="248" t="str">
        <f t="shared" si="105"/>
        <v>Gaibandha Sundarganj</v>
      </c>
      <c r="D2051" s="366"/>
      <c r="E2051" s="366"/>
      <c r="F2051" s="366"/>
      <c r="G2051" s="366"/>
      <c r="H2051" s="366"/>
      <c r="I2051" s="366"/>
      <c r="J2051" s="366"/>
      <c r="K2051" s="366"/>
      <c r="L2051" s="366"/>
      <c r="M2051" s="366"/>
      <c r="N2051" s="366"/>
      <c r="O2051" s="366"/>
      <c r="P2051" s="366"/>
      <c r="Q2051" s="366"/>
      <c r="R2051" s="366"/>
      <c r="S2051" s="179"/>
      <c r="T2051" s="179"/>
      <c r="U2051" s="248" t="s">
        <v>32</v>
      </c>
      <c r="V2051" s="248" t="s">
        <v>450</v>
      </c>
      <c r="W2051" s="248" t="str">
        <f t="shared" si="106"/>
        <v>Gaibandha Sundarganj</v>
      </c>
      <c r="X2051" s="366"/>
      <c r="Y2051" s="366"/>
      <c r="Z2051" s="366"/>
      <c r="AA2051" s="366"/>
      <c r="AB2051" s="366"/>
      <c r="AC2051" s="366"/>
      <c r="AD2051" s="366"/>
      <c r="AE2051" s="366"/>
      <c r="AF2051" s="366"/>
      <c r="AG2051" s="366"/>
      <c r="AH2051" s="366"/>
      <c r="AI2051" s="366"/>
      <c r="AJ2051" s="366"/>
      <c r="AK2051" s="366"/>
      <c r="AL2051" s="366"/>
      <c r="AO2051" s="248" t="s">
        <v>32</v>
      </c>
      <c r="AP2051" s="248" t="s">
        <v>450</v>
      </c>
      <c r="AQ2051" s="248" t="str">
        <f t="shared" si="102"/>
        <v>Gaibandha Sundarganj</v>
      </c>
      <c r="AR2051" s="392"/>
      <c r="AS2051" s="392"/>
      <c r="AT2051" s="392"/>
      <c r="AU2051" s="392"/>
      <c r="AV2051" s="392"/>
      <c r="AW2051" s="392"/>
      <c r="AX2051" s="392"/>
      <c r="AY2051" s="392"/>
      <c r="AZ2051" s="392"/>
      <c r="BA2051" s="392"/>
      <c r="BB2051" s="392"/>
      <c r="BC2051" s="392"/>
      <c r="BD2051" s="392"/>
      <c r="BE2051" s="392"/>
      <c r="BF2051" s="392"/>
      <c r="BH2051" s="248" t="s">
        <v>32</v>
      </c>
      <c r="BI2051" s="248" t="s">
        <v>450</v>
      </c>
      <c r="BJ2051" s="248" t="str">
        <f t="shared" si="103"/>
        <v>Gaibandha Sundarganj</v>
      </c>
      <c r="BK2051" s="392"/>
      <c r="BL2051" s="392"/>
      <c r="BM2051" s="392"/>
      <c r="BN2051" s="392"/>
      <c r="BO2051" s="392"/>
      <c r="BP2051" s="392"/>
      <c r="BQ2051" s="392"/>
      <c r="BR2051" s="392"/>
      <c r="BS2051" s="392"/>
      <c r="BT2051" s="392"/>
      <c r="BU2051" s="392"/>
      <c r="BV2051" s="392"/>
      <c r="BW2051" s="392"/>
      <c r="BX2051" s="392"/>
      <c r="BY2051" s="392"/>
      <c r="CA2051" s="248" t="s">
        <v>32</v>
      </c>
      <c r="CB2051" s="248" t="s">
        <v>450</v>
      </c>
      <c r="CC2051" s="248" t="str">
        <f t="shared" si="99"/>
        <v>Gaibandha Sundarganj</v>
      </c>
      <c r="CD2051" s="395"/>
      <c r="CE2051" s="395"/>
      <c r="CF2051" s="395"/>
      <c r="CG2051" s="395"/>
      <c r="CH2051" s="395"/>
      <c r="CI2051" s="395"/>
      <c r="CJ2051" s="395"/>
      <c r="CK2051" s="395"/>
      <c r="CN2051" s="248" t="s">
        <v>32</v>
      </c>
      <c r="CO2051" s="248" t="s">
        <v>450</v>
      </c>
      <c r="CP2051" s="248" t="str">
        <f t="shared" si="104"/>
        <v>Gaibandha Sundarganj</v>
      </c>
      <c r="CQ2051" s="395"/>
      <c r="CR2051" s="395"/>
      <c r="CS2051" s="395"/>
      <c r="CT2051" s="395"/>
      <c r="CU2051" s="395"/>
      <c r="CV2051" s="395"/>
      <c r="CW2051" s="395"/>
      <c r="CX2051" s="395"/>
      <c r="CZ2051" s="248" t="s">
        <v>32</v>
      </c>
      <c r="DA2051" s="248" t="s">
        <v>450</v>
      </c>
      <c r="DB2051" s="248" t="str">
        <f t="shared" si="100"/>
        <v>Gaibandha Sundarganj</v>
      </c>
      <c r="DC2051" s="365"/>
      <c r="DD2051"/>
      <c r="DE2051" s="248" t="s">
        <v>32</v>
      </c>
      <c r="DF2051" s="248" t="s">
        <v>450</v>
      </c>
      <c r="DG2051" s="248" t="str">
        <f t="shared" si="101"/>
        <v>Gaibandha Sundarganj</v>
      </c>
      <c r="DH2051" s="365"/>
      <c r="DI2051"/>
      <c r="DJ2051" s="248" t="s">
        <v>32</v>
      </c>
      <c r="DK2051" s="248" t="s">
        <v>450</v>
      </c>
      <c r="DL2051" s="248" t="str">
        <f t="shared" si="107"/>
        <v>Gaibandha Sundarganj</v>
      </c>
      <c r="DM2051" s="365"/>
      <c r="DN2051"/>
      <c r="DO2051" s="248" t="s">
        <v>32</v>
      </c>
      <c r="DP2051" s="248" t="s">
        <v>450</v>
      </c>
      <c r="DQ2051" s="248" t="str">
        <f t="shared" si="108"/>
        <v>Gaibandha Sundarganj</v>
      </c>
      <c r="DR2051" s="365"/>
    </row>
    <row r="2052" spans="1:122" ht="15" hidden="1" x14ac:dyDescent="0.25">
      <c r="A2052" s="248" t="s">
        <v>43</v>
      </c>
      <c r="B2052" s="248" t="s">
        <v>456</v>
      </c>
      <c r="C2052" s="248" t="str">
        <f t="shared" si="105"/>
        <v>Kurigram Bhurungamari</v>
      </c>
      <c r="D2052" s="366"/>
      <c r="E2052" s="366"/>
      <c r="F2052" s="366"/>
      <c r="G2052" s="366"/>
      <c r="H2052" s="366"/>
      <c r="I2052" s="366"/>
      <c r="J2052" s="366"/>
      <c r="K2052" s="366"/>
      <c r="L2052" s="366"/>
      <c r="M2052" s="366"/>
      <c r="N2052" s="366"/>
      <c r="O2052" s="366"/>
      <c r="P2052" s="366"/>
      <c r="Q2052" s="366"/>
      <c r="R2052" s="366"/>
      <c r="S2052" s="179"/>
      <c r="T2052" s="179"/>
      <c r="U2052" s="248" t="s">
        <v>43</v>
      </c>
      <c r="V2052" s="248" t="s">
        <v>456</v>
      </c>
      <c r="W2052" s="248" t="str">
        <f t="shared" si="106"/>
        <v>Kurigram Bhurungamari</v>
      </c>
      <c r="X2052" s="366"/>
      <c r="Y2052" s="366"/>
      <c r="Z2052" s="366"/>
      <c r="AA2052" s="366"/>
      <c r="AB2052" s="366"/>
      <c r="AC2052" s="366"/>
      <c r="AD2052" s="366"/>
      <c r="AE2052" s="366"/>
      <c r="AF2052" s="366"/>
      <c r="AG2052" s="366"/>
      <c r="AH2052" s="366"/>
      <c r="AI2052" s="366"/>
      <c r="AJ2052" s="366"/>
      <c r="AK2052" s="366"/>
      <c r="AL2052" s="366"/>
      <c r="AO2052" s="248" t="s">
        <v>43</v>
      </c>
      <c r="AP2052" s="248" t="s">
        <v>456</v>
      </c>
      <c r="AQ2052" s="248" t="str">
        <f t="shared" si="102"/>
        <v>Kurigram Bhurungamari</v>
      </c>
      <c r="AR2052" s="392"/>
      <c r="AS2052" s="392"/>
      <c r="AT2052" s="392"/>
      <c r="AU2052" s="392"/>
      <c r="AV2052" s="392"/>
      <c r="AW2052" s="392"/>
      <c r="AX2052" s="392"/>
      <c r="AY2052" s="392"/>
      <c r="AZ2052" s="392"/>
      <c r="BA2052" s="392"/>
      <c r="BB2052" s="392"/>
      <c r="BC2052" s="392"/>
      <c r="BD2052" s="392"/>
      <c r="BE2052" s="392"/>
      <c r="BF2052" s="392"/>
      <c r="BH2052" s="248" t="s">
        <v>43</v>
      </c>
      <c r="BI2052" s="248" t="s">
        <v>456</v>
      </c>
      <c r="BJ2052" s="248" t="str">
        <f t="shared" si="103"/>
        <v>Kurigram Bhurungamari</v>
      </c>
      <c r="BK2052" s="392"/>
      <c r="BL2052" s="392"/>
      <c r="BM2052" s="392"/>
      <c r="BN2052" s="392"/>
      <c r="BO2052" s="392"/>
      <c r="BP2052" s="392"/>
      <c r="BQ2052" s="392"/>
      <c r="BR2052" s="392"/>
      <c r="BS2052" s="392"/>
      <c r="BT2052" s="392"/>
      <c r="BU2052" s="392"/>
      <c r="BV2052" s="392"/>
      <c r="BW2052" s="392"/>
      <c r="BX2052" s="392"/>
      <c r="BY2052" s="392"/>
      <c r="CA2052" s="248" t="s">
        <v>43</v>
      </c>
      <c r="CB2052" s="248" t="s">
        <v>456</v>
      </c>
      <c r="CC2052" s="248" t="str">
        <f t="shared" si="99"/>
        <v>Kurigram Bhurungamari</v>
      </c>
      <c r="CD2052" s="395"/>
      <c r="CE2052" s="395"/>
      <c r="CF2052" s="395"/>
      <c r="CG2052" s="395"/>
      <c r="CH2052" s="395"/>
      <c r="CI2052" s="395"/>
      <c r="CJ2052" s="395"/>
      <c r="CK2052" s="395"/>
      <c r="CN2052" s="248" t="s">
        <v>43</v>
      </c>
      <c r="CO2052" s="248" t="s">
        <v>456</v>
      </c>
      <c r="CP2052" s="248" t="str">
        <f t="shared" si="104"/>
        <v>Kurigram Bhurungamari</v>
      </c>
      <c r="CQ2052" s="395"/>
      <c r="CR2052" s="395"/>
      <c r="CS2052" s="395"/>
      <c r="CT2052" s="395"/>
      <c r="CU2052" s="395"/>
      <c r="CV2052" s="395"/>
      <c r="CW2052" s="395"/>
      <c r="CX2052" s="395"/>
      <c r="CZ2052" s="248" t="s">
        <v>43</v>
      </c>
      <c r="DA2052" s="248" t="s">
        <v>456</v>
      </c>
      <c r="DB2052" s="248" t="str">
        <f t="shared" si="100"/>
        <v>Kurigram Bhurungamari</v>
      </c>
      <c r="DC2052" s="365"/>
      <c r="DD2052"/>
      <c r="DE2052" s="248" t="s">
        <v>43</v>
      </c>
      <c r="DF2052" s="248" t="s">
        <v>456</v>
      </c>
      <c r="DG2052" s="248" t="str">
        <f t="shared" si="101"/>
        <v>Kurigram Bhurungamari</v>
      </c>
      <c r="DH2052" s="365"/>
      <c r="DI2052"/>
      <c r="DJ2052" s="248" t="s">
        <v>43</v>
      </c>
      <c r="DK2052" s="248" t="s">
        <v>456</v>
      </c>
      <c r="DL2052" s="248" t="str">
        <f t="shared" si="107"/>
        <v>Kurigram Bhurungamari</v>
      </c>
      <c r="DM2052" s="365"/>
      <c r="DN2052"/>
      <c r="DO2052" s="248" t="s">
        <v>43</v>
      </c>
      <c r="DP2052" s="248" t="s">
        <v>456</v>
      </c>
      <c r="DQ2052" s="248" t="str">
        <f t="shared" si="108"/>
        <v>Kurigram Bhurungamari</v>
      </c>
      <c r="DR2052" s="365"/>
    </row>
    <row r="2053" spans="1:122" ht="15" hidden="1" x14ac:dyDescent="0.25">
      <c r="A2053" s="248" t="s">
        <v>43</v>
      </c>
      <c r="B2053" s="248" t="s">
        <v>457</v>
      </c>
      <c r="C2053" s="248" t="str">
        <f t="shared" si="105"/>
        <v>Kurigram Chilmari</v>
      </c>
      <c r="D2053" s="366"/>
      <c r="E2053" s="366"/>
      <c r="F2053" s="366"/>
      <c r="G2053" s="366"/>
      <c r="H2053" s="366"/>
      <c r="I2053" s="366"/>
      <c r="J2053" s="366"/>
      <c r="K2053" s="366"/>
      <c r="L2053" s="366"/>
      <c r="M2053" s="366"/>
      <c r="N2053" s="366"/>
      <c r="O2053" s="366"/>
      <c r="P2053" s="366"/>
      <c r="Q2053" s="366"/>
      <c r="R2053" s="366"/>
      <c r="S2053" s="179"/>
      <c r="T2053" s="179"/>
      <c r="U2053" s="248" t="s">
        <v>43</v>
      </c>
      <c r="V2053" s="248" t="s">
        <v>457</v>
      </c>
      <c r="W2053" s="248" t="str">
        <f t="shared" si="106"/>
        <v>Kurigram Chilmari</v>
      </c>
      <c r="X2053" s="366"/>
      <c r="Y2053" s="366"/>
      <c r="Z2053" s="366"/>
      <c r="AA2053" s="366"/>
      <c r="AB2053" s="366"/>
      <c r="AC2053" s="366"/>
      <c r="AD2053" s="366"/>
      <c r="AE2053" s="366"/>
      <c r="AF2053" s="366"/>
      <c r="AG2053" s="366"/>
      <c r="AH2053" s="366"/>
      <c r="AI2053" s="366"/>
      <c r="AJ2053" s="366"/>
      <c r="AK2053" s="366"/>
      <c r="AL2053" s="366"/>
      <c r="AO2053" s="248" t="s">
        <v>43</v>
      </c>
      <c r="AP2053" s="248" t="s">
        <v>457</v>
      </c>
      <c r="AQ2053" s="248" t="str">
        <f t="shared" si="102"/>
        <v>Kurigram Chilmari</v>
      </c>
      <c r="AR2053" s="392"/>
      <c r="AS2053" s="392"/>
      <c r="AT2053" s="392"/>
      <c r="AU2053" s="392"/>
      <c r="AV2053" s="392"/>
      <c r="AW2053" s="392"/>
      <c r="AX2053" s="392"/>
      <c r="AY2053" s="392"/>
      <c r="AZ2053" s="392"/>
      <c r="BA2053" s="392"/>
      <c r="BB2053" s="392"/>
      <c r="BC2053" s="392"/>
      <c r="BD2053" s="392"/>
      <c r="BE2053" s="392"/>
      <c r="BF2053" s="392"/>
      <c r="BH2053" s="248" t="s">
        <v>43</v>
      </c>
      <c r="BI2053" s="248" t="s">
        <v>457</v>
      </c>
      <c r="BJ2053" s="248" t="str">
        <f t="shared" si="103"/>
        <v>Kurigram Chilmari</v>
      </c>
      <c r="BK2053" s="392"/>
      <c r="BL2053" s="392"/>
      <c r="BM2053" s="392"/>
      <c r="BN2053" s="392"/>
      <c r="BO2053" s="392"/>
      <c r="BP2053" s="392"/>
      <c r="BQ2053" s="392"/>
      <c r="BR2053" s="392"/>
      <c r="BS2053" s="392"/>
      <c r="BT2053" s="392"/>
      <c r="BU2053" s="392"/>
      <c r="BV2053" s="392"/>
      <c r="BW2053" s="392"/>
      <c r="BX2053" s="392"/>
      <c r="BY2053" s="392"/>
      <c r="CA2053" s="248" t="s">
        <v>43</v>
      </c>
      <c r="CB2053" s="248" t="s">
        <v>457</v>
      </c>
      <c r="CC2053" s="248" t="str">
        <f t="shared" si="99"/>
        <v>Kurigram Chilmari</v>
      </c>
      <c r="CD2053" s="395"/>
      <c r="CE2053" s="395"/>
      <c r="CF2053" s="395"/>
      <c r="CG2053" s="395"/>
      <c r="CH2053" s="395"/>
      <c r="CI2053" s="395"/>
      <c r="CJ2053" s="395"/>
      <c r="CK2053" s="395"/>
      <c r="CN2053" s="248" t="s">
        <v>43</v>
      </c>
      <c r="CO2053" s="248" t="s">
        <v>457</v>
      </c>
      <c r="CP2053" s="248" t="str">
        <f t="shared" si="104"/>
        <v>Kurigram Chilmari</v>
      </c>
      <c r="CQ2053" s="395"/>
      <c r="CR2053" s="395"/>
      <c r="CS2053" s="395"/>
      <c r="CT2053" s="395"/>
      <c r="CU2053" s="395"/>
      <c r="CV2053" s="395"/>
      <c r="CW2053" s="395"/>
      <c r="CX2053" s="395"/>
      <c r="CZ2053" s="248" t="s">
        <v>43</v>
      </c>
      <c r="DA2053" s="248" t="s">
        <v>457</v>
      </c>
      <c r="DB2053" s="248" t="str">
        <f t="shared" si="100"/>
        <v>Kurigram Chilmari</v>
      </c>
      <c r="DC2053" s="365"/>
      <c r="DD2053"/>
      <c r="DE2053" s="248" t="s">
        <v>43</v>
      </c>
      <c r="DF2053" s="248" t="s">
        <v>457</v>
      </c>
      <c r="DG2053" s="248" t="str">
        <f t="shared" si="101"/>
        <v>Kurigram Chilmari</v>
      </c>
      <c r="DH2053" s="365"/>
      <c r="DI2053"/>
      <c r="DJ2053" s="248" t="s">
        <v>43</v>
      </c>
      <c r="DK2053" s="248" t="s">
        <v>457</v>
      </c>
      <c r="DL2053" s="248" t="str">
        <f t="shared" si="107"/>
        <v>Kurigram Chilmari</v>
      </c>
      <c r="DM2053" s="365"/>
      <c r="DN2053"/>
      <c r="DO2053" s="248" t="s">
        <v>43</v>
      </c>
      <c r="DP2053" s="248" t="s">
        <v>457</v>
      </c>
      <c r="DQ2053" s="248" t="str">
        <f t="shared" si="108"/>
        <v>Kurigram Chilmari</v>
      </c>
      <c r="DR2053" s="365"/>
    </row>
    <row r="2054" spans="1:122" ht="15" hidden="1" x14ac:dyDescent="0.25">
      <c r="A2054" s="248" t="s">
        <v>43</v>
      </c>
      <c r="B2054" s="248" t="s">
        <v>438</v>
      </c>
      <c r="C2054" s="248" t="str">
        <f t="shared" si="105"/>
        <v>Kurigram Fulbari</v>
      </c>
      <c r="D2054" s="366"/>
      <c r="E2054" s="366"/>
      <c r="F2054" s="366"/>
      <c r="G2054" s="366"/>
      <c r="H2054" s="366"/>
      <c r="I2054" s="366"/>
      <c r="J2054" s="366"/>
      <c r="K2054" s="366"/>
      <c r="L2054" s="366"/>
      <c r="M2054" s="366"/>
      <c r="N2054" s="366"/>
      <c r="O2054" s="366"/>
      <c r="P2054" s="366"/>
      <c r="Q2054" s="366"/>
      <c r="R2054" s="366"/>
      <c r="S2054" s="179"/>
      <c r="T2054" s="179"/>
      <c r="U2054" s="248" t="s">
        <v>43</v>
      </c>
      <c r="V2054" s="248" t="s">
        <v>438</v>
      </c>
      <c r="W2054" s="248" t="str">
        <f t="shared" si="106"/>
        <v>Kurigram Fulbari</v>
      </c>
      <c r="X2054" s="366"/>
      <c r="Y2054" s="366"/>
      <c r="Z2054" s="366"/>
      <c r="AA2054" s="366"/>
      <c r="AB2054" s="366"/>
      <c r="AC2054" s="366"/>
      <c r="AD2054" s="366"/>
      <c r="AE2054" s="366"/>
      <c r="AF2054" s="366"/>
      <c r="AG2054" s="366"/>
      <c r="AH2054" s="366"/>
      <c r="AI2054" s="366"/>
      <c r="AJ2054" s="366"/>
      <c r="AK2054" s="366"/>
      <c r="AL2054" s="366"/>
      <c r="AO2054" s="248" t="s">
        <v>43</v>
      </c>
      <c r="AP2054" s="248" t="s">
        <v>438</v>
      </c>
      <c r="AQ2054" s="248" t="str">
        <f t="shared" si="102"/>
        <v>Kurigram Fulbari</v>
      </c>
      <c r="AR2054" s="392"/>
      <c r="AS2054" s="392"/>
      <c r="AT2054" s="392"/>
      <c r="AU2054" s="392"/>
      <c r="AV2054" s="392"/>
      <c r="AW2054" s="392"/>
      <c r="AX2054" s="392"/>
      <c r="AY2054" s="392"/>
      <c r="AZ2054" s="392"/>
      <c r="BA2054" s="392"/>
      <c r="BB2054" s="392"/>
      <c r="BC2054" s="392"/>
      <c r="BD2054" s="392"/>
      <c r="BE2054" s="392"/>
      <c r="BF2054" s="392"/>
      <c r="BH2054" s="248" t="s">
        <v>43</v>
      </c>
      <c r="BI2054" s="248" t="s">
        <v>438</v>
      </c>
      <c r="BJ2054" s="248" t="str">
        <f t="shared" si="103"/>
        <v>Kurigram Fulbari</v>
      </c>
      <c r="BK2054" s="392"/>
      <c r="BL2054" s="392"/>
      <c r="BM2054" s="392"/>
      <c r="BN2054" s="392"/>
      <c r="BO2054" s="392"/>
      <c r="BP2054" s="392"/>
      <c r="BQ2054" s="392"/>
      <c r="BR2054" s="392"/>
      <c r="BS2054" s="392"/>
      <c r="BT2054" s="392"/>
      <c r="BU2054" s="392"/>
      <c r="BV2054" s="392"/>
      <c r="BW2054" s="392"/>
      <c r="BX2054" s="392"/>
      <c r="BY2054" s="392"/>
      <c r="CA2054" s="248" t="s">
        <v>43</v>
      </c>
      <c r="CB2054" s="248" t="s">
        <v>438</v>
      </c>
      <c r="CC2054" s="248" t="str">
        <f t="shared" si="99"/>
        <v>Kurigram Fulbari</v>
      </c>
      <c r="CD2054" s="395"/>
      <c r="CE2054" s="395"/>
      <c r="CF2054" s="395"/>
      <c r="CG2054" s="395"/>
      <c r="CH2054" s="395"/>
      <c r="CI2054" s="395"/>
      <c r="CJ2054" s="395"/>
      <c r="CK2054" s="395"/>
      <c r="CN2054" s="248" t="s">
        <v>43</v>
      </c>
      <c r="CO2054" s="248" t="s">
        <v>438</v>
      </c>
      <c r="CP2054" s="248" t="str">
        <f t="shared" si="104"/>
        <v>Kurigram Fulbari</v>
      </c>
      <c r="CQ2054" s="395"/>
      <c r="CR2054" s="395"/>
      <c r="CS2054" s="395"/>
      <c r="CT2054" s="395"/>
      <c r="CU2054" s="395"/>
      <c r="CV2054" s="395"/>
      <c r="CW2054" s="395"/>
      <c r="CX2054" s="395"/>
      <c r="CZ2054" s="248" t="s">
        <v>43</v>
      </c>
      <c r="DA2054" s="248" t="s">
        <v>438</v>
      </c>
      <c r="DB2054" s="248" t="str">
        <f t="shared" si="100"/>
        <v>Kurigram Fulbari</v>
      </c>
      <c r="DC2054" s="365"/>
      <c r="DD2054"/>
      <c r="DE2054" s="248" t="s">
        <v>43</v>
      </c>
      <c r="DF2054" s="248" t="s">
        <v>438</v>
      </c>
      <c r="DG2054" s="248" t="str">
        <f t="shared" si="101"/>
        <v>Kurigram Fulbari</v>
      </c>
      <c r="DH2054" s="365"/>
      <c r="DI2054"/>
      <c r="DJ2054" s="248" t="s">
        <v>43</v>
      </c>
      <c r="DK2054" s="248" t="s">
        <v>438</v>
      </c>
      <c r="DL2054" s="248" t="str">
        <f t="shared" si="107"/>
        <v>Kurigram Fulbari</v>
      </c>
      <c r="DM2054" s="365"/>
      <c r="DN2054"/>
      <c r="DO2054" s="248" t="s">
        <v>43</v>
      </c>
      <c r="DP2054" s="248" t="s">
        <v>438</v>
      </c>
      <c r="DQ2054" s="248" t="str">
        <f t="shared" si="108"/>
        <v>Kurigram Fulbari</v>
      </c>
      <c r="DR2054" s="365"/>
    </row>
    <row r="2055" spans="1:122" ht="15" hidden="1" x14ac:dyDescent="0.25">
      <c r="A2055" s="248" t="s">
        <v>43</v>
      </c>
      <c r="B2055" s="227" t="s">
        <v>458</v>
      </c>
      <c r="C2055" s="248" t="str">
        <f t="shared" si="105"/>
        <v>Kurigram Kurigram Sadar</v>
      </c>
      <c r="D2055" s="366"/>
      <c r="E2055" s="366"/>
      <c r="F2055" s="366"/>
      <c r="G2055" s="366"/>
      <c r="H2055" s="366"/>
      <c r="I2055" s="366"/>
      <c r="J2055" s="366"/>
      <c r="K2055" s="366"/>
      <c r="L2055" s="366"/>
      <c r="M2055" s="366"/>
      <c r="N2055" s="366"/>
      <c r="O2055" s="366"/>
      <c r="P2055" s="366"/>
      <c r="Q2055" s="366"/>
      <c r="R2055" s="366"/>
      <c r="S2055" s="179"/>
      <c r="T2055" s="179"/>
      <c r="U2055" s="248" t="s">
        <v>43</v>
      </c>
      <c r="V2055" s="227" t="s">
        <v>458</v>
      </c>
      <c r="W2055" s="248" t="str">
        <f t="shared" si="106"/>
        <v>Kurigram Kurigram Sadar</v>
      </c>
      <c r="X2055" s="366"/>
      <c r="Y2055" s="366"/>
      <c r="Z2055" s="366"/>
      <c r="AA2055" s="366"/>
      <c r="AB2055" s="366"/>
      <c r="AC2055" s="366"/>
      <c r="AD2055" s="366"/>
      <c r="AE2055" s="366"/>
      <c r="AF2055" s="366"/>
      <c r="AG2055" s="366"/>
      <c r="AH2055" s="366"/>
      <c r="AI2055" s="366"/>
      <c r="AJ2055" s="366"/>
      <c r="AK2055" s="366"/>
      <c r="AL2055" s="366"/>
      <c r="AO2055" s="248" t="s">
        <v>43</v>
      </c>
      <c r="AP2055" s="227" t="s">
        <v>458</v>
      </c>
      <c r="AQ2055" s="248" t="str">
        <f t="shared" si="102"/>
        <v>Kurigram Kurigram Sadar</v>
      </c>
      <c r="AR2055" s="392"/>
      <c r="AS2055" s="392"/>
      <c r="AT2055" s="392"/>
      <c r="AU2055" s="392"/>
      <c r="AV2055" s="392"/>
      <c r="AW2055" s="392"/>
      <c r="AX2055" s="392"/>
      <c r="AY2055" s="392"/>
      <c r="AZ2055" s="392"/>
      <c r="BA2055" s="392"/>
      <c r="BB2055" s="392"/>
      <c r="BC2055" s="392"/>
      <c r="BD2055" s="392"/>
      <c r="BE2055" s="392"/>
      <c r="BF2055" s="392"/>
      <c r="BH2055" s="248" t="s">
        <v>43</v>
      </c>
      <c r="BI2055" s="227" t="s">
        <v>458</v>
      </c>
      <c r="BJ2055" s="248" t="str">
        <f t="shared" si="103"/>
        <v>Kurigram Kurigram Sadar</v>
      </c>
      <c r="BK2055" s="392"/>
      <c r="BL2055" s="392"/>
      <c r="BM2055" s="392"/>
      <c r="BN2055" s="392"/>
      <c r="BO2055" s="392"/>
      <c r="BP2055" s="392"/>
      <c r="BQ2055" s="392"/>
      <c r="BR2055" s="392"/>
      <c r="BS2055" s="392"/>
      <c r="BT2055" s="392"/>
      <c r="BU2055" s="392"/>
      <c r="BV2055" s="392"/>
      <c r="BW2055" s="392"/>
      <c r="BX2055" s="392"/>
      <c r="BY2055" s="392"/>
      <c r="CA2055" s="248" t="s">
        <v>43</v>
      </c>
      <c r="CB2055" s="227" t="s">
        <v>458</v>
      </c>
      <c r="CC2055" s="248" t="str">
        <f t="shared" si="99"/>
        <v>Kurigram Kurigram Sadar</v>
      </c>
      <c r="CD2055" s="395"/>
      <c r="CE2055" s="395"/>
      <c r="CF2055" s="395"/>
      <c r="CG2055" s="395"/>
      <c r="CH2055" s="395"/>
      <c r="CI2055" s="395"/>
      <c r="CJ2055" s="395"/>
      <c r="CK2055" s="395"/>
      <c r="CN2055" s="248" t="s">
        <v>43</v>
      </c>
      <c r="CO2055" s="227" t="s">
        <v>458</v>
      </c>
      <c r="CP2055" s="248" t="str">
        <f t="shared" si="104"/>
        <v>Kurigram Kurigram Sadar</v>
      </c>
      <c r="CQ2055" s="395"/>
      <c r="CR2055" s="395"/>
      <c r="CS2055" s="395"/>
      <c r="CT2055" s="395"/>
      <c r="CU2055" s="395"/>
      <c r="CV2055" s="395"/>
      <c r="CW2055" s="395"/>
      <c r="CX2055" s="395"/>
      <c r="CZ2055" s="248" t="s">
        <v>43</v>
      </c>
      <c r="DA2055" s="227" t="s">
        <v>458</v>
      </c>
      <c r="DB2055" s="248" t="str">
        <f t="shared" si="100"/>
        <v>Kurigram Kurigram Sadar</v>
      </c>
      <c r="DC2055" s="365"/>
      <c r="DD2055"/>
      <c r="DE2055" s="248" t="s">
        <v>43</v>
      </c>
      <c r="DF2055" s="227" t="s">
        <v>458</v>
      </c>
      <c r="DG2055" s="248" t="str">
        <f t="shared" si="101"/>
        <v>Kurigram Kurigram Sadar</v>
      </c>
      <c r="DH2055" s="365"/>
      <c r="DI2055"/>
      <c r="DJ2055" s="248" t="s">
        <v>43</v>
      </c>
      <c r="DK2055" s="227" t="s">
        <v>458</v>
      </c>
      <c r="DL2055" s="248" t="str">
        <f t="shared" si="107"/>
        <v>Kurigram Kurigram Sadar</v>
      </c>
      <c r="DM2055" s="365"/>
      <c r="DN2055"/>
      <c r="DO2055" s="248" t="s">
        <v>43</v>
      </c>
      <c r="DP2055" s="227" t="s">
        <v>458</v>
      </c>
      <c r="DQ2055" s="248" t="str">
        <f t="shared" si="108"/>
        <v>Kurigram Kurigram Sadar</v>
      </c>
      <c r="DR2055" s="365"/>
    </row>
    <row r="2056" spans="1:122" ht="15" hidden="1" x14ac:dyDescent="0.25">
      <c r="A2056" s="248" t="s">
        <v>43</v>
      </c>
      <c r="B2056" s="248" t="s">
        <v>459</v>
      </c>
      <c r="C2056" s="248" t="str">
        <f t="shared" si="105"/>
        <v>Kurigram Nageswari</v>
      </c>
      <c r="D2056" s="366"/>
      <c r="E2056" s="366"/>
      <c r="F2056" s="366"/>
      <c r="G2056" s="366"/>
      <c r="H2056" s="366"/>
      <c r="I2056" s="366"/>
      <c r="J2056" s="366"/>
      <c r="K2056" s="366"/>
      <c r="L2056" s="366"/>
      <c r="M2056" s="366"/>
      <c r="N2056" s="366"/>
      <c r="O2056" s="366"/>
      <c r="P2056" s="366"/>
      <c r="Q2056" s="366"/>
      <c r="R2056" s="366"/>
      <c r="S2056" s="179"/>
      <c r="T2056" s="179"/>
      <c r="U2056" s="248" t="s">
        <v>43</v>
      </c>
      <c r="V2056" s="248" t="s">
        <v>459</v>
      </c>
      <c r="W2056" s="248" t="str">
        <f t="shared" si="106"/>
        <v>Kurigram Nageswari</v>
      </c>
      <c r="X2056" s="366"/>
      <c r="Y2056" s="366"/>
      <c r="Z2056" s="366"/>
      <c r="AA2056" s="366"/>
      <c r="AB2056" s="366"/>
      <c r="AC2056" s="366"/>
      <c r="AD2056" s="366"/>
      <c r="AE2056" s="366"/>
      <c r="AF2056" s="366"/>
      <c r="AG2056" s="366"/>
      <c r="AH2056" s="366"/>
      <c r="AI2056" s="366"/>
      <c r="AJ2056" s="366"/>
      <c r="AK2056" s="366"/>
      <c r="AL2056" s="366"/>
      <c r="AO2056" s="248" t="s">
        <v>43</v>
      </c>
      <c r="AP2056" s="248" t="s">
        <v>459</v>
      </c>
      <c r="AQ2056" s="248" t="str">
        <f t="shared" si="102"/>
        <v>Kurigram Nageswari</v>
      </c>
      <c r="AR2056" s="392"/>
      <c r="AS2056" s="392"/>
      <c r="AT2056" s="392"/>
      <c r="AU2056" s="392"/>
      <c r="AV2056" s="392"/>
      <c r="AW2056" s="392"/>
      <c r="AX2056" s="392"/>
      <c r="AY2056" s="392"/>
      <c r="AZ2056" s="392"/>
      <c r="BA2056" s="392"/>
      <c r="BB2056" s="392"/>
      <c r="BC2056" s="392"/>
      <c r="BD2056" s="392"/>
      <c r="BE2056" s="392"/>
      <c r="BF2056" s="392"/>
      <c r="BH2056" s="248" t="s">
        <v>43</v>
      </c>
      <c r="BI2056" s="248" t="s">
        <v>459</v>
      </c>
      <c r="BJ2056" s="248" t="str">
        <f t="shared" si="103"/>
        <v>Kurigram Nageswari</v>
      </c>
      <c r="BK2056" s="392"/>
      <c r="BL2056" s="392"/>
      <c r="BM2056" s="392"/>
      <c r="BN2056" s="392"/>
      <c r="BO2056" s="392"/>
      <c r="BP2056" s="392"/>
      <c r="BQ2056" s="392"/>
      <c r="BR2056" s="392"/>
      <c r="BS2056" s="392"/>
      <c r="BT2056" s="392"/>
      <c r="BU2056" s="392"/>
      <c r="BV2056" s="392"/>
      <c r="BW2056" s="392"/>
      <c r="BX2056" s="392"/>
      <c r="BY2056" s="392"/>
      <c r="CA2056" s="248" t="s">
        <v>43</v>
      </c>
      <c r="CB2056" s="248" t="s">
        <v>459</v>
      </c>
      <c r="CC2056" s="248" t="str">
        <f t="shared" si="99"/>
        <v>Kurigram Nageswari</v>
      </c>
      <c r="CD2056" s="395"/>
      <c r="CE2056" s="395"/>
      <c r="CF2056" s="395"/>
      <c r="CG2056" s="395"/>
      <c r="CH2056" s="395"/>
      <c r="CI2056" s="395"/>
      <c r="CJ2056" s="395"/>
      <c r="CK2056" s="395"/>
      <c r="CN2056" s="248" t="s">
        <v>43</v>
      </c>
      <c r="CO2056" s="248" t="s">
        <v>459</v>
      </c>
      <c r="CP2056" s="248" t="str">
        <f t="shared" si="104"/>
        <v>Kurigram Nageswari</v>
      </c>
      <c r="CQ2056" s="395"/>
      <c r="CR2056" s="395"/>
      <c r="CS2056" s="395"/>
      <c r="CT2056" s="395"/>
      <c r="CU2056" s="395"/>
      <c r="CV2056" s="395"/>
      <c r="CW2056" s="395"/>
      <c r="CX2056" s="395"/>
      <c r="CZ2056" s="248" t="s">
        <v>43</v>
      </c>
      <c r="DA2056" s="248" t="s">
        <v>459</v>
      </c>
      <c r="DB2056" s="248" t="str">
        <f t="shared" si="100"/>
        <v>Kurigram Nageswari</v>
      </c>
      <c r="DC2056" s="365"/>
      <c r="DD2056"/>
      <c r="DE2056" s="248" t="s">
        <v>43</v>
      </c>
      <c r="DF2056" s="248" t="s">
        <v>459</v>
      </c>
      <c r="DG2056" s="248" t="str">
        <f t="shared" si="101"/>
        <v>Kurigram Nageswari</v>
      </c>
      <c r="DH2056" s="365"/>
      <c r="DI2056"/>
      <c r="DJ2056" s="248" t="s">
        <v>43</v>
      </c>
      <c r="DK2056" s="248" t="s">
        <v>459</v>
      </c>
      <c r="DL2056" s="248" t="str">
        <f t="shared" si="107"/>
        <v>Kurigram Nageswari</v>
      </c>
      <c r="DM2056" s="365"/>
      <c r="DN2056"/>
      <c r="DO2056" s="248" t="s">
        <v>43</v>
      </c>
      <c r="DP2056" s="248" t="s">
        <v>459</v>
      </c>
      <c r="DQ2056" s="248" t="str">
        <f t="shared" si="108"/>
        <v>Kurigram Nageswari</v>
      </c>
      <c r="DR2056" s="365"/>
    </row>
    <row r="2057" spans="1:122" ht="15" hidden="1" x14ac:dyDescent="0.25">
      <c r="A2057" s="248" t="s">
        <v>43</v>
      </c>
      <c r="B2057" s="248" t="s">
        <v>460</v>
      </c>
      <c r="C2057" s="248" t="str">
        <f t="shared" si="105"/>
        <v>Kurigram Rajibpur</v>
      </c>
      <c r="D2057" s="366"/>
      <c r="E2057" s="366"/>
      <c r="F2057" s="366"/>
      <c r="G2057" s="366"/>
      <c r="H2057" s="366"/>
      <c r="I2057" s="366"/>
      <c r="J2057" s="366"/>
      <c r="K2057" s="366"/>
      <c r="L2057" s="366"/>
      <c r="M2057" s="366"/>
      <c r="N2057" s="366"/>
      <c r="O2057" s="366"/>
      <c r="P2057" s="366"/>
      <c r="Q2057" s="366"/>
      <c r="R2057" s="366"/>
      <c r="S2057" s="179"/>
      <c r="T2057" s="179"/>
      <c r="U2057" s="248" t="s">
        <v>43</v>
      </c>
      <c r="V2057" s="248" t="s">
        <v>460</v>
      </c>
      <c r="W2057" s="248" t="str">
        <f t="shared" si="106"/>
        <v>Kurigram Rajibpur</v>
      </c>
      <c r="X2057" s="366"/>
      <c r="Y2057" s="366"/>
      <c r="Z2057" s="366"/>
      <c r="AA2057" s="366"/>
      <c r="AB2057" s="366"/>
      <c r="AC2057" s="366"/>
      <c r="AD2057" s="366"/>
      <c r="AE2057" s="366"/>
      <c r="AF2057" s="366"/>
      <c r="AG2057" s="366"/>
      <c r="AH2057" s="366"/>
      <c r="AI2057" s="366"/>
      <c r="AJ2057" s="366"/>
      <c r="AK2057" s="366"/>
      <c r="AL2057" s="366"/>
      <c r="AO2057" s="248" t="s">
        <v>43</v>
      </c>
      <c r="AP2057" s="248" t="s">
        <v>460</v>
      </c>
      <c r="AQ2057" s="248" t="str">
        <f t="shared" si="102"/>
        <v>Kurigram Rajibpur</v>
      </c>
      <c r="AR2057" s="392"/>
      <c r="AS2057" s="392"/>
      <c r="AT2057" s="392"/>
      <c r="AU2057" s="392"/>
      <c r="AV2057" s="392"/>
      <c r="AW2057" s="392"/>
      <c r="AX2057" s="392"/>
      <c r="AY2057" s="392"/>
      <c r="AZ2057" s="392"/>
      <c r="BA2057" s="392"/>
      <c r="BB2057" s="392"/>
      <c r="BC2057" s="392"/>
      <c r="BD2057" s="392"/>
      <c r="BE2057" s="392"/>
      <c r="BF2057" s="392"/>
      <c r="BH2057" s="248" t="s">
        <v>43</v>
      </c>
      <c r="BI2057" s="248" t="s">
        <v>460</v>
      </c>
      <c r="BJ2057" s="248" t="str">
        <f t="shared" si="103"/>
        <v>Kurigram Rajibpur</v>
      </c>
      <c r="BK2057" s="392"/>
      <c r="BL2057" s="392"/>
      <c r="BM2057" s="392"/>
      <c r="BN2057" s="392"/>
      <c r="BO2057" s="392"/>
      <c r="BP2057" s="392"/>
      <c r="BQ2057" s="392"/>
      <c r="BR2057" s="392"/>
      <c r="BS2057" s="392"/>
      <c r="BT2057" s="392"/>
      <c r="BU2057" s="392"/>
      <c r="BV2057" s="392"/>
      <c r="BW2057" s="392"/>
      <c r="BX2057" s="392"/>
      <c r="BY2057" s="392"/>
      <c r="CA2057" s="248" t="s">
        <v>43</v>
      </c>
      <c r="CB2057" s="248" t="s">
        <v>460</v>
      </c>
      <c r="CC2057" s="248" t="str">
        <f t="shared" si="99"/>
        <v>Kurigram Rajibpur</v>
      </c>
      <c r="CD2057" s="395"/>
      <c r="CE2057" s="395"/>
      <c r="CF2057" s="395"/>
      <c r="CG2057" s="395"/>
      <c r="CH2057" s="395"/>
      <c r="CI2057" s="395"/>
      <c r="CJ2057" s="395"/>
      <c r="CK2057" s="395"/>
      <c r="CN2057" s="248" t="s">
        <v>43</v>
      </c>
      <c r="CO2057" s="248" t="s">
        <v>460</v>
      </c>
      <c r="CP2057" s="248" t="str">
        <f t="shared" si="104"/>
        <v>Kurigram Rajibpur</v>
      </c>
      <c r="CQ2057" s="395"/>
      <c r="CR2057" s="395"/>
      <c r="CS2057" s="395"/>
      <c r="CT2057" s="395"/>
      <c r="CU2057" s="395"/>
      <c r="CV2057" s="395"/>
      <c r="CW2057" s="395"/>
      <c r="CX2057" s="395"/>
      <c r="CZ2057" s="248" t="s">
        <v>43</v>
      </c>
      <c r="DA2057" s="248" t="s">
        <v>460</v>
      </c>
      <c r="DB2057" s="248" t="str">
        <f t="shared" si="100"/>
        <v>Kurigram Rajibpur</v>
      </c>
      <c r="DC2057" s="365"/>
      <c r="DD2057"/>
      <c r="DE2057" s="248" t="s">
        <v>43</v>
      </c>
      <c r="DF2057" s="248" t="s">
        <v>460</v>
      </c>
      <c r="DG2057" s="248" t="str">
        <f t="shared" si="101"/>
        <v>Kurigram Rajibpur</v>
      </c>
      <c r="DH2057" s="365"/>
      <c r="DI2057"/>
      <c r="DJ2057" s="248" t="s">
        <v>43</v>
      </c>
      <c r="DK2057" s="248" t="s">
        <v>460</v>
      </c>
      <c r="DL2057" s="248" t="str">
        <f t="shared" si="107"/>
        <v>Kurigram Rajibpur</v>
      </c>
      <c r="DM2057" s="365"/>
      <c r="DN2057"/>
      <c r="DO2057" s="248" t="s">
        <v>43</v>
      </c>
      <c r="DP2057" s="248" t="s">
        <v>460</v>
      </c>
      <c r="DQ2057" s="248" t="str">
        <f t="shared" si="108"/>
        <v>Kurigram Rajibpur</v>
      </c>
      <c r="DR2057" s="365"/>
    </row>
    <row r="2058" spans="1:122" ht="15" hidden="1" x14ac:dyDescent="0.25">
      <c r="A2058" s="248" t="s">
        <v>43</v>
      </c>
      <c r="B2058" s="248" t="s">
        <v>461</v>
      </c>
      <c r="C2058" s="248" t="str">
        <f t="shared" si="105"/>
        <v>Kurigram Razarhat</v>
      </c>
      <c r="D2058" s="366"/>
      <c r="E2058" s="366"/>
      <c r="F2058" s="366"/>
      <c r="G2058" s="366"/>
      <c r="H2058" s="366"/>
      <c r="I2058" s="366"/>
      <c r="J2058" s="366"/>
      <c r="K2058" s="366"/>
      <c r="L2058" s="366"/>
      <c r="M2058" s="366"/>
      <c r="N2058" s="366"/>
      <c r="O2058" s="366"/>
      <c r="P2058" s="366"/>
      <c r="Q2058" s="366"/>
      <c r="R2058" s="366"/>
      <c r="S2058" s="179"/>
      <c r="T2058" s="179"/>
      <c r="U2058" s="248" t="s">
        <v>43</v>
      </c>
      <c r="V2058" s="248" t="s">
        <v>461</v>
      </c>
      <c r="W2058" s="248" t="str">
        <f t="shared" si="106"/>
        <v>Kurigram Razarhat</v>
      </c>
      <c r="X2058" s="366"/>
      <c r="Y2058" s="366"/>
      <c r="Z2058" s="366"/>
      <c r="AA2058" s="366"/>
      <c r="AB2058" s="366"/>
      <c r="AC2058" s="366"/>
      <c r="AD2058" s="366"/>
      <c r="AE2058" s="366"/>
      <c r="AF2058" s="366"/>
      <c r="AG2058" s="366"/>
      <c r="AH2058" s="366"/>
      <c r="AI2058" s="366"/>
      <c r="AJ2058" s="366"/>
      <c r="AK2058" s="366"/>
      <c r="AL2058" s="366"/>
      <c r="AO2058" s="248" t="s">
        <v>43</v>
      </c>
      <c r="AP2058" s="248" t="s">
        <v>461</v>
      </c>
      <c r="AQ2058" s="248" t="str">
        <f t="shared" si="102"/>
        <v>Kurigram Razarhat</v>
      </c>
      <c r="AR2058" s="392"/>
      <c r="AS2058" s="392"/>
      <c r="AT2058" s="392"/>
      <c r="AU2058" s="392"/>
      <c r="AV2058" s="392"/>
      <c r="AW2058" s="392"/>
      <c r="AX2058" s="392"/>
      <c r="AY2058" s="392"/>
      <c r="AZ2058" s="392"/>
      <c r="BA2058" s="392"/>
      <c r="BB2058" s="392"/>
      <c r="BC2058" s="392"/>
      <c r="BD2058" s="392"/>
      <c r="BE2058" s="392"/>
      <c r="BF2058" s="392"/>
      <c r="BH2058" s="248" t="s">
        <v>43</v>
      </c>
      <c r="BI2058" s="248" t="s">
        <v>461</v>
      </c>
      <c r="BJ2058" s="248" t="str">
        <f t="shared" si="103"/>
        <v>Kurigram Razarhat</v>
      </c>
      <c r="BK2058" s="392"/>
      <c r="BL2058" s="392"/>
      <c r="BM2058" s="392"/>
      <c r="BN2058" s="392"/>
      <c r="BO2058" s="392"/>
      <c r="BP2058" s="392"/>
      <c r="BQ2058" s="392"/>
      <c r="BR2058" s="392"/>
      <c r="BS2058" s="392"/>
      <c r="BT2058" s="392"/>
      <c r="BU2058" s="392"/>
      <c r="BV2058" s="392"/>
      <c r="BW2058" s="392"/>
      <c r="BX2058" s="392"/>
      <c r="BY2058" s="392"/>
      <c r="CA2058" s="248" t="s">
        <v>43</v>
      </c>
      <c r="CB2058" s="248" t="s">
        <v>461</v>
      </c>
      <c r="CC2058" s="248" t="str">
        <f t="shared" ref="CC2058:CC2121" si="109">CA2058&amp;" "&amp;CB2058</f>
        <v>Kurigram Razarhat</v>
      </c>
      <c r="CD2058" s="395"/>
      <c r="CE2058" s="395"/>
      <c r="CF2058" s="395"/>
      <c r="CG2058" s="395"/>
      <c r="CH2058" s="395"/>
      <c r="CI2058" s="395"/>
      <c r="CJ2058" s="395"/>
      <c r="CK2058" s="395"/>
      <c r="CN2058" s="248" t="s">
        <v>43</v>
      </c>
      <c r="CO2058" s="248" t="s">
        <v>461</v>
      </c>
      <c r="CP2058" s="248" t="str">
        <f t="shared" si="104"/>
        <v>Kurigram Razarhat</v>
      </c>
      <c r="CQ2058" s="395"/>
      <c r="CR2058" s="395"/>
      <c r="CS2058" s="395"/>
      <c r="CT2058" s="395"/>
      <c r="CU2058" s="395"/>
      <c r="CV2058" s="395"/>
      <c r="CW2058" s="395"/>
      <c r="CX2058" s="395"/>
      <c r="CZ2058" s="248" t="s">
        <v>43</v>
      </c>
      <c r="DA2058" s="248" t="s">
        <v>461</v>
      </c>
      <c r="DB2058" s="248" t="str">
        <f t="shared" si="100"/>
        <v>Kurigram Razarhat</v>
      </c>
      <c r="DC2058" s="365"/>
      <c r="DD2058"/>
      <c r="DE2058" s="248" t="s">
        <v>43</v>
      </c>
      <c r="DF2058" s="248" t="s">
        <v>461</v>
      </c>
      <c r="DG2058" s="248" t="str">
        <f t="shared" si="101"/>
        <v>Kurigram Razarhat</v>
      </c>
      <c r="DH2058" s="365"/>
      <c r="DI2058"/>
      <c r="DJ2058" s="248" t="s">
        <v>43</v>
      </c>
      <c r="DK2058" s="248" t="s">
        <v>461</v>
      </c>
      <c r="DL2058" s="248" t="str">
        <f t="shared" si="107"/>
        <v>Kurigram Razarhat</v>
      </c>
      <c r="DM2058" s="365"/>
      <c r="DN2058"/>
      <c r="DO2058" s="248" t="s">
        <v>43</v>
      </c>
      <c r="DP2058" s="248" t="s">
        <v>461</v>
      </c>
      <c r="DQ2058" s="248" t="str">
        <f t="shared" si="108"/>
        <v>Kurigram Razarhat</v>
      </c>
      <c r="DR2058" s="365"/>
    </row>
    <row r="2059" spans="1:122" ht="15" hidden="1" x14ac:dyDescent="0.25">
      <c r="A2059" s="248" t="s">
        <v>43</v>
      </c>
      <c r="B2059" s="248" t="s">
        <v>462</v>
      </c>
      <c r="C2059" s="248" t="str">
        <f t="shared" si="105"/>
        <v>Kurigram Rowmari</v>
      </c>
      <c r="D2059" s="366"/>
      <c r="E2059" s="366"/>
      <c r="F2059" s="366"/>
      <c r="G2059" s="366"/>
      <c r="H2059" s="366"/>
      <c r="I2059" s="366"/>
      <c r="J2059" s="366"/>
      <c r="K2059" s="366"/>
      <c r="L2059" s="366"/>
      <c r="M2059" s="366"/>
      <c r="N2059" s="366"/>
      <c r="O2059" s="366"/>
      <c r="P2059" s="366"/>
      <c r="Q2059" s="366"/>
      <c r="R2059" s="366"/>
      <c r="S2059" s="179"/>
      <c r="T2059" s="179"/>
      <c r="U2059" s="248" t="s">
        <v>43</v>
      </c>
      <c r="V2059" s="248" t="s">
        <v>462</v>
      </c>
      <c r="W2059" s="248" t="str">
        <f t="shared" si="106"/>
        <v>Kurigram Rowmari</v>
      </c>
      <c r="X2059" s="366"/>
      <c r="Y2059" s="366"/>
      <c r="Z2059" s="366"/>
      <c r="AA2059" s="366"/>
      <c r="AB2059" s="366"/>
      <c r="AC2059" s="366"/>
      <c r="AD2059" s="366"/>
      <c r="AE2059" s="366"/>
      <c r="AF2059" s="366"/>
      <c r="AG2059" s="366"/>
      <c r="AH2059" s="366"/>
      <c r="AI2059" s="366"/>
      <c r="AJ2059" s="366"/>
      <c r="AK2059" s="366"/>
      <c r="AL2059" s="366"/>
      <c r="AO2059" s="248" t="s">
        <v>43</v>
      </c>
      <c r="AP2059" s="248" t="s">
        <v>462</v>
      </c>
      <c r="AQ2059" s="248" t="str">
        <f t="shared" si="102"/>
        <v>Kurigram Rowmari</v>
      </c>
      <c r="AR2059" s="392"/>
      <c r="AS2059" s="392"/>
      <c r="AT2059" s="392"/>
      <c r="AU2059" s="392"/>
      <c r="AV2059" s="392"/>
      <c r="AW2059" s="392"/>
      <c r="AX2059" s="392"/>
      <c r="AY2059" s="392"/>
      <c r="AZ2059" s="392"/>
      <c r="BA2059" s="392"/>
      <c r="BB2059" s="392"/>
      <c r="BC2059" s="392"/>
      <c r="BD2059" s="392"/>
      <c r="BE2059" s="392"/>
      <c r="BF2059" s="392"/>
      <c r="BH2059" s="248" t="s">
        <v>43</v>
      </c>
      <c r="BI2059" s="248" t="s">
        <v>462</v>
      </c>
      <c r="BJ2059" s="248" t="str">
        <f t="shared" si="103"/>
        <v>Kurigram Rowmari</v>
      </c>
      <c r="BK2059" s="392"/>
      <c r="BL2059" s="392"/>
      <c r="BM2059" s="392"/>
      <c r="BN2059" s="392"/>
      <c r="BO2059" s="392"/>
      <c r="BP2059" s="392"/>
      <c r="BQ2059" s="392"/>
      <c r="BR2059" s="392"/>
      <c r="BS2059" s="392"/>
      <c r="BT2059" s="392"/>
      <c r="BU2059" s="392"/>
      <c r="BV2059" s="392"/>
      <c r="BW2059" s="392"/>
      <c r="BX2059" s="392"/>
      <c r="BY2059" s="392"/>
      <c r="CA2059" s="248" t="s">
        <v>43</v>
      </c>
      <c r="CB2059" s="248" t="s">
        <v>462</v>
      </c>
      <c r="CC2059" s="248" t="str">
        <f t="shared" si="109"/>
        <v>Kurigram Rowmari</v>
      </c>
      <c r="CD2059" s="395"/>
      <c r="CE2059" s="395"/>
      <c r="CF2059" s="395"/>
      <c r="CG2059" s="395"/>
      <c r="CH2059" s="395"/>
      <c r="CI2059" s="395"/>
      <c r="CJ2059" s="395"/>
      <c r="CK2059" s="395"/>
      <c r="CN2059" s="248" t="s">
        <v>43</v>
      </c>
      <c r="CO2059" s="248" t="s">
        <v>462</v>
      </c>
      <c r="CP2059" s="248" t="str">
        <f t="shared" si="104"/>
        <v>Kurigram Rowmari</v>
      </c>
      <c r="CQ2059" s="395"/>
      <c r="CR2059" s="395"/>
      <c r="CS2059" s="395"/>
      <c r="CT2059" s="395"/>
      <c r="CU2059" s="395"/>
      <c r="CV2059" s="395"/>
      <c r="CW2059" s="395"/>
      <c r="CX2059" s="395"/>
      <c r="CZ2059" s="248" t="s">
        <v>43</v>
      </c>
      <c r="DA2059" s="248" t="s">
        <v>462</v>
      </c>
      <c r="DB2059" s="248" t="str">
        <f t="shared" si="100"/>
        <v>Kurigram Rowmari</v>
      </c>
      <c r="DC2059" s="365"/>
      <c r="DD2059"/>
      <c r="DE2059" s="248" t="s">
        <v>43</v>
      </c>
      <c r="DF2059" s="248" t="s">
        <v>462</v>
      </c>
      <c r="DG2059" s="248" t="str">
        <f t="shared" si="101"/>
        <v>Kurigram Rowmari</v>
      </c>
      <c r="DH2059" s="365"/>
      <c r="DI2059"/>
      <c r="DJ2059" s="248" t="s">
        <v>43</v>
      </c>
      <c r="DK2059" s="248" t="s">
        <v>462</v>
      </c>
      <c r="DL2059" s="248" t="str">
        <f t="shared" si="107"/>
        <v>Kurigram Rowmari</v>
      </c>
      <c r="DM2059" s="365"/>
      <c r="DN2059"/>
      <c r="DO2059" s="248" t="s">
        <v>43</v>
      </c>
      <c r="DP2059" s="248" t="s">
        <v>462</v>
      </c>
      <c r="DQ2059" s="248" t="str">
        <f t="shared" si="108"/>
        <v>Kurigram Rowmari</v>
      </c>
      <c r="DR2059" s="365"/>
    </row>
    <row r="2060" spans="1:122" ht="15" hidden="1" x14ac:dyDescent="0.25">
      <c r="A2060" s="248" t="s">
        <v>43</v>
      </c>
      <c r="B2060" s="248" t="s">
        <v>463</v>
      </c>
      <c r="C2060" s="248" t="str">
        <f t="shared" si="105"/>
        <v>Kurigram Ullipur</v>
      </c>
      <c r="D2060" s="366"/>
      <c r="E2060" s="366"/>
      <c r="F2060" s="366"/>
      <c r="G2060" s="366"/>
      <c r="H2060" s="366"/>
      <c r="I2060" s="366"/>
      <c r="J2060" s="366"/>
      <c r="K2060" s="366"/>
      <c r="L2060" s="366"/>
      <c r="M2060" s="366"/>
      <c r="N2060" s="366"/>
      <c r="O2060" s="366"/>
      <c r="P2060" s="366"/>
      <c r="Q2060" s="366"/>
      <c r="R2060" s="366"/>
      <c r="S2060" s="179"/>
      <c r="T2060" s="179"/>
      <c r="U2060" s="248" t="s">
        <v>43</v>
      </c>
      <c r="V2060" s="248" t="s">
        <v>463</v>
      </c>
      <c r="W2060" s="248" t="str">
        <f t="shared" si="106"/>
        <v>Kurigram Ullipur</v>
      </c>
      <c r="X2060" s="366"/>
      <c r="Y2060" s="366"/>
      <c r="Z2060" s="366"/>
      <c r="AA2060" s="366"/>
      <c r="AB2060" s="366"/>
      <c r="AC2060" s="366"/>
      <c r="AD2060" s="366"/>
      <c r="AE2060" s="366"/>
      <c r="AF2060" s="366"/>
      <c r="AG2060" s="366"/>
      <c r="AH2060" s="366"/>
      <c r="AI2060" s="366"/>
      <c r="AJ2060" s="366"/>
      <c r="AK2060" s="366"/>
      <c r="AL2060" s="366"/>
      <c r="AO2060" s="248" t="s">
        <v>43</v>
      </c>
      <c r="AP2060" s="248" t="s">
        <v>463</v>
      </c>
      <c r="AQ2060" s="248" t="str">
        <f t="shared" si="102"/>
        <v>Kurigram Ullipur</v>
      </c>
      <c r="AR2060" s="392"/>
      <c r="AS2060" s="392"/>
      <c r="AT2060" s="392"/>
      <c r="AU2060" s="392"/>
      <c r="AV2060" s="392"/>
      <c r="AW2060" s="392"/>
      <c r="AX2060" s="392"/>
      <c r="AY2060" s="392"/>
      <c r="AZ2060" s="392"/>
      <c r="BA2060" s="392"/>
      <c r="BB2060" s="392"/>
      <c r="BC2060" s="392"/>
      <c r="BD2060" s="392"/>
      <c r="BE2060" s="392"/>
      <c r="BF2060" s="392"/>
      <c r="BH2060" s="248" t="s">
        <v>43</v>
      </c>
      <c r="BI2060" s="248" t="s">
        <v>463</v>
      </c>
      <c r="BJ2060" s="248" t="str">
        <f t="shared" si="103"/>
        <v>Kurigram Ullipur</v>
      </c>
      <c r="BK2060" s="392"/>
      <c r="BL2060" s="392"/>
      <c r="BM2060" s="392"/>
      <c r="BN2060" s="392"/>
      <c r="BO2060" s="392"/>
      <c r="BP2060" s="392"/>
      <c r="BQ2060" s="392"/>
      <c r="BR2060" s="392"/>
      <c r="BS2060" s="392"/>
      <c r="BT2060" s="392"/>
      <c r="BU2060" s="392"/>
      <c r="BV2060" s="392"/>
      <c r="BW2060" s="392"/>
      <c r="BX2060" s="392"/>
      <c r="BY2060" s="392"/>
      <c r="CA2060" s="248" t="s">
        <v>43</v>
      </c>
      <c r="CB2060" s="248" t="s">
        <v>463</v>
      </c>
      <c r="CC2060" s="248" t="str">
        <f t="shared" si="109"/>
        <v>Kurigram Ullipur</v>
      </c>
      <c r="CD2060" s="395"/>
      <c r="CE2060" s="395"/>
      <c r="CF2060" s="395"/>
      <c r="CG2060" s="395"/>
      <c r="CH2060" s="395"/>
      <c r="CI2060" s="395"/>
      <c r="CJ2060" s="395"/>
      <c r="CK2060" s="395"/>
      <c r="CN2060" s="248" t="s">
        <v>43</v>
      </c>
      <c r="CO2060" s="248" t="s">
        <v>463</v>
      </c>
      <c r="CP2060" s="248" t="str">
        <f t="shared" si="104"/>
        <v>Kurigram Ullipur</v>
      </c>
      <c r="CQ2060" s="395"/>
      <c r="CR2060" s="395"/>
      <c r="CS2060" s="395"/>
      <c r="CT2060" s="395"/>
      <c r="CU2060" s="395"/>
      <c r="CV2060" s="395"/>
      <c r="CW2060" s="395"/>
      <c r="CX2060" s="395"/>
      <c r="CZ2060" s="248" t="s">
        <v>43</v>
      </c>
      <c r="DA2060" s="248" t="s">
        <v>463</v>
      </c>
      <c r="DB2060" s="248" t="str">
        <f t="shared" si="100"/>
        <v>Kurigram Ullipur</v>
      </c>
      <c r="DC2060" s="365"/>
      <c r="DD2060"/>
      <c r="DE2060" s="248" t="s">
        <v>43</v>
      </c>
      <c r="DF2060" s="248" t="s">
        <v>463</v>
      </c>
      <c r="DG2060" s="248" t="str">
        <f t="shared" si="101"/>
        <v>Kurigram Ullipur</v>
      </c>
      <c r="DH2060" s="365"/>
      <c r="DI2060"/>
      <c r="DJ2060" s="248" t="s">
        <v>43</v>
      </c>
      <c r="DK2060" s="248" t="s">
        <v>463</v>
      </c>
      <c r="DL2060" s="248" t="str">
        <f t="shared" si="107"/>
        <v>Kurigram Ullipur</v>
      </c>
      <c r="DM2060" s="365"/>
      <c r="DN2060"/>
      <c r="DO2060" s="248" t="s">
        <v>43</v>
      </c>
      <c r="DP2060" s="248" t="s">
        <v>463</v>
      </c>
      <c r="DQ2060" s="248" t="str">
        <f t="shared" si="108"/>
        <v>Kurigram Ullipur</v>
      </c>
      <c r="DR2060" s="365"/>
    </row>
    <row r="2061" spans="1:122" ht="15" hidden="1" x14ac:dyDescent="0.25">
      <c r="A2061" s="248" t="s">
        <v>46</v>
      </c>
      <c r="B2061" s="248" t="s">
        <v>464</v>
      </c>
      <c r="C2061" s="248" t="str">
        <f t="shared" si="105"/>
        <v>Lalmonirhat Aditmari</v>
      </c>
      <c r="D2061" s="366"/>
      <c r="E2061" s="366"/>
      <c r="F2061" s="366"/>
      <c r="G2061" s="366"/>
      <c r="H2061" s="366"/>
      <c r="I2061" s="366"/>
      <c r="J2061" s="366"/>
      <c r="K2061" s="366"/>
      <c r="L2061" s="366"/>
      <c r="M2061" s="366"/>
      <c r="N2061" s="366"/>
      <c r="O2061" s="366"/>
      <c r="P2061" s="366"/>
      <c r="Q2061" s="366"/>
      <c r="R2061" s="366"/>
      <c r="S2061" s="179"/>
      <c r="T2061" s="179"/>
      <c r="U2061" s="248" t="s">
        <v>46</v>
      </c>
      <c r="V2061" s="248" t="s">
        <v>464</v>
      </c>
      <c r="W2061" s="248" t="str">
        <f t="shared" si="106"/>
        <v>Lalmonirhat Aditmari</v>
      </c>
      <c r="X2061" s="366"/>
      <c r="Y2061" s="366"/>
      <c r="Z2061" s="366"/>
      <c r="AA2061" s="366"/>
      <c r="AB2061" s="366"/>
      <c r="AC2061" s="366"/>
      <c r="AD2061" s="366"/>
      <c r="AE2061" s="366"/>
      <c r="AF2061" s="366"/>
      <c r="AG2061" s="366"/>
      <c r="AH2061" s="366"/>
      <c r="AI2061" s="366"/>
      <c r="AJ2061" s="366"/>
      <c r="AK2061" s="366"/>
      <c r="AL2061" s="366"/>
      <c r="AO2061" s="248" t="s">
        <v>46</v>
      </c>
      <c r="AP2061" s="248" t="s">
        <v>464</v>
      </c>
      <c r="AQ2061" s="248" t="str">
        <f t="shared" si="102"/>
        <v>Lalmonirhat Aditmari</v>
      </c>
      <c r="AR2061" s="392"/>
      <c r="AS2061" s="392"/>
      <c r="AT2061" s="392"/>
      <c r="AU2061" s="392"/>
      <c r="AV2061" s="392"/>
      <c r="AW2061" s="392"/>
      <c r="AX2061" s="392"/>
      <c r="AY2061" s="392"/>
      <c r="AZ2061" s="392"/>
      <c r="BA2061" s="392"/>
      <c r="BB2061" s="392"/>
      <c r="BC2061" s="392"/>
      <c r="BD2061" s="392"/>
      <c r="BE2061" s="392"/>
      <c r="BF2061" s="392"/>
      <c r="BH2061" s="248" t="s">
        <v>46</v>
      </c>
      <c r="BI2061" s="248" t="s">
        <v>464</v>
      </c>
      <c r="BJ2061" s="248" t="str">
        <f t="shared" si="103"/>
        <v>Lalmonirhat Aditmari</v>
      </c>
      <c r="BK2061" s="392"/>
      <c r="BL2061" s="392"/>
      <c r="BM2061" s="392"/>
      <c r="BN2061" s="392"/>
      <c r="BO2061" s="392"/>
      <c r="BP2061" s="392"/>
      <c r="BQ2061" s="392"/>
      <c r="BR2061" s="392"/>
      <c r="BS2061" s="392"/>
      <c r="BT2061" s="392"/>
      <c r="BU2061" s="392"/>
      <c r="BV2061" s="392"/>
      <c r="BW2061" s="392"/>
      <c r="BX2061" s="392"/>
      <c r="BY2061" s="392"/>
      <c r="CA2061" s="248" t="s">
        <v>46</v>
      </c>
      <c r="CB2061" s="248" t="s">
        <v>464</v>
      </c>
      <c r="CC2061" s="248" t="str">
        <f t="shared" si="109"/>
        <v>Lalmonirhat Aditmari</v>
      </c>
      <c r="CD2061" s="395"/>
      <c r="CE2061" s="395"/>
      <c r="CF2061" s="395"/>
      <c r="CG2061" s="395"/>
      <c r="CH2061" s="395"/>
      <c r="CI2061" s="395"/>
      <c r="CJ2061" s="395"/>
      <c r="CK2061" s="395"/>
      <c r="CN2061" s="248" t="s">
        <v>46</v>
      </c>
      <c r="CO2061" s="248" t="s">
        <v>464</v>
      </c>
      <c r="CP2061" s="248" t="str">
        <f t="shared" si="104"/>
        <v>Lalmonirhat Aditmari</v>
      </c>
      <c r="CQ2061" s="395"/>
      <c r="CR2061" s="395"/>
      <c r="CS2061" s="395"/>
      <c r="CT2061" s="395"/>
      <c r="CU2061" s="395"/>
      <c r="CV2061" s="395"/>
      <c r="CW2061" s="395"/>
      <c r="CX2061" s="395"/>
      <c r="CZ2061" s="248" t="s">
        <v>46</v>
      </c>
      <c r="DA2061" s="248" t="s">
        <v>464</v>
      </c>
      <c r="DB2061" s="248" t="str">
        <f t="shared" si="100"/>
        <v>Lalmonirhat Aditmari</v>
      </c>
      <c r="DC2061" s="365"/>
      <c r="DD2061"/>
      <c r="DE2061" s="248" t="s">
        <v>46</v>
      </c>
      <c r="DF2061" s="248" t="s">
        <v>464</v>
      </c>
      <c r="DG2061" s="248" t="str">
        <f t="shared" si="101"/>
        <v>Lalmonirhat Aditmari</v>
      </c>
      <c r="DH2061" s="365"/>
      <c r="DI2061"/>
      <c r="DJ2061" s="248" t="s">
        <v>46</v>
      </c>
      <c r="DK2061" s="248" t="s">
        <v>464</v>
      </c>
      <c r="DL2061" s="248" t="str">
        <f t="shared" si="107"/>
        <v>Lalmonirhat Aditmari</v>
      </c>
      <c r="DM2061" s="365"/>
      <c r="DN2061"/>
      <c r="DO2061" s="248" t="s">
        <v>46</v>
      </c>
      <c r="DP2061" s="248" t="s">
        <v>464</v>
      </c>
      <c r="DQ2061" s="248" t="str">
        <f t="shared" si="108"/>
        <v>Lalmonirhat Aditmari</v>
      </c>
      <c r="DR2061" s="365"/>
    </row>
    <row r="2062" spans="1:122" ht="15" hidden="1" x14ac:dyDescent="0.25">
      <c r="A2062" s="248" t="s">
        <v>46</v>
      </c>
      <c r="B2062" s="248" t="s">
        <v>465</v>
      </c>
      <c r="C2062" s="248" t="str">
        <f t="shared" si="105"/>
        <v>Lalmonirhat Hatibanda</v>
      </c>
      <c r="D2062" s="366"/>
      <c r="E2062" s="366"/>
      <c r="F2062" s="366"/>
      <c r="G2062" s="366"/>
      <c r="H2062" s="366"/>
      <c r="I2062" s="366"/>
      <c r="J2062" s="366"/>
      <c r="K2062" s="366"/>
      <c r="L2062" s="366"/>
      <c r="M2062" s="366"/>
      <c r="N2062" s="366"/>
      <c r="O2062" s="366"/>
      <c r="P2062" s="366"/>
      <c r="Q2062" s="366"/>
      <c r="R2062" s="366"/>
      <c r="S2062" s="179"/>
      <c r="T2062" s="179"/>
      <c r="U2062" s="248" t="s">
        <v>46</v>
      </c>
      <c r="V2062" s="248" t="s">
        <v>465</v>
      </c>
      <c r="W2062" s="248" t="str">
        <f t="shared" si="106"/>
        <v>Lalmonirhat Hatibanda</v>
      </c>
      <c r="X2062" s="366"/>
      <c r="Y2062" s="366"/>
      <c r="Z2062" s="366"/>
      <c r="AA2062" s="366"/>
      <c r="AB2062" s="366"/>
      <c r="AC2062" s="366"/>
      <c r="AD2062" s="366"/>
      <c r="AE2062" s="366"/>
      <c r="AF2062" s="366"/>
      <c r="AG2062" s="366"/>
      <c r="AH2062" s="366"/>
      <c r="AI2062" s="366"/>
      <c r="AJ2062" s="366"/>
      <c r="AK2062" s="366"/>
      <c r="AL2062" s="366"/>
      <c r="AO2062" s="248" t="s">
        <v>46</v>
      </c>
      <c r="AP2062" s="248" t="s">
        <v>465</v>
      </c>
      <c r="AQ2062" s="248" t="str">
        <f t="shared" si="102"/>
        <v>Lalmonirhat Hatibanda</v>
      </c>
      <c r="AR2062" s="392"/>
      <c r="AS2062" s="392"/>
      <c r="AT2062" s="392"/>
      <c r="AU2062" s="392"/>
      <c r="AV2062" s="392"/>
      <c r="AW2062" s="392"/>
      <c r="AX2062" s="392"/>
      <c r="AY2062" s="392"/>
      <c r="AZ2062" s="392"/>
      <c r="BA2062" s="392"/>
      <c r="BB2062" s="392"/>
      <c r="BC2062" s="392"/>
      <c r="BD2062" s="392"/>
      <c r="BE2062" s="392"/>
      <c r="BF2062" s="392"/>
      <c r="BH2062" s="248" t="s">
        <v>46</v>
      </c>
      <c r="BI2062" s="248" t="s">
        <v>465</v>
      </c>
      <c r="BJ2062" s="248" t="str">
        <f t="shared" si="103"/>
        <v>Lalmonirhat Hatibanda</v>
      </c>
      <c r="BK2062" s="392"/>
      <c r="BL2062" s="392"/>
      <c r="BM2062" s="392"/>
      <c r="BN2062" s="392"/>
      <c r="BO2062" s="392"/>
      <c r="BP2062" s="392"/>
      <c r="BQ2062" s="392"/>
      <c r="BR2062" s="392"/>
      <c r="BS2062" s="392"/>
      <c r="BT2062" s="392"/>
      <c r="BU2062" s="392"/>
      <c r="BV2062" s="392"/>
      <c r="BW2062" s="392"/>
      <c r="BX2062" s="392"/>
      <c r="BY2062" s="392"/>
      <c r="CA2062" s="248" t="s">
        <v>46</v>
      </c>
      <c r="CB2062" s="248" t="s">
        <v>465</v>
      </c>
      <c r="CC2062" s="248" t="str">
        <f t="shared" si="109"/>
        <v>Lalmonirhat Hatibanda</v>
      </c>
      <c r="CD2062" s="395"/>
      <c r="CE2062" s="395"/>
      <c r="CF2062" s="395"/>
      <c r="CG2062" s="395"/>
      <c r="CH2062" s="395"/>
      <c r="CI2062" s="395"/>
      <c r="CJ2062" s="395"/>
      <c r="CK2062" s="395"/>
      <c r="CN2062" s="248" t="s">
        <v>46</v>
      </c>
      <c r="CO2062" s="248" t="s">
        <v>465</v>
      </c>
      <c r="CP2062" s="248" t="str">
        <f t="shared" si="104"/>
        <v>Lalmonirhat Hatibanda</v>
      </c>
      <c r="CQ2062" s="395"/>
      <c r="CR2062" s="395"/>
      <c r="CS2062" s="395"/>
      <c r="CT2062" s="395"/>
      <c r="CU2062" s="395"/>
      <c r="CV2062" s="395"/>
      <c r="CW2062" s="395"/>
      <c r="CX2062" s="395"/>
      <c r="CZ2062" s="248" t="s">
        <v>46</v>
      </c>
      <c r="DA2062" s="248" t="s">
        <v>465</v>
      </c>
      <c r="DB2062" s="248" t="str">
        <f t="shared" si="100"/>
        <v>Lalmonirhat Hatibanda</v>
      </c>
      <c r="DC2062" s="365"/>
      <c r="DD2062"/>
      <c r="DE2062" s="248" t="s">
        <v>46</v>
      </c>
      <c r="DF2062" s="248" t="s">
        <v>465</v>
      </c>
      <c r="DG2062" s="248" t="str">
        <f t="shared" si="101"/>
        <v>Lalmonirhat Hatibanda</v>
      </c>
      <c r="DH2062" s="365"/>
      <c r="DI2062"/>
      <c r="DJ2062" s="248" t="s">
        <v>46</v>
      </c>
      <c r="DK2062" s="248" t="s">
        <v>465</v>
      </c>
      <c r="DL2062" s="248" t="str">
        <f t="shared" si="107"/>
        <v>Lalmonirhat Hatibanda</v>
      </c>
      <c r="DM2062" s="365"/>
      <c r="DN2062"/>
      <c r="DO2062" s="248" t="s">
        <v>46</v>
      </c>
      <c r="DP2062" s="248" t="s">
        <v>465</v>
      </c>
      <c r="DQ2062" s="248" t="str">
        <f t="shared" si="108"/>
        <v>Lalmonirhat Hatibanda</v>
      </c>
      <c r="DR2062" s="365"/>
    </row>
    <row r="2063" spans="1:122" ht="15" hidden="1" x14ac:dyDescent="0.25">
      <c r="A2063" s="248" t="s">
        <v>46</v>
      </c>
      <c r="B2063" s="248" t="s">
        <v>385</v>
      </c>
      <c r="C2063" s="248" t="str">
        <f t="shared" si="105"/>
        <v>Lalmonirhat Kaliganj</v>
      </c>
      <c r="D2063" s="366"/>
      <c r="E2063" s="366"/>
      <c r="F2063" s="366"/>
      <c r="G2063" s="366"/>
      <c r="H2063" s="366"/>
      <c r="I2063" s="366"/>
      <c r="J2063" s="366"/>
      <c r="K2063" s="366"/>
      <c r="L2063" s="366"/>
      <c r="M2063" s="366"/>
      <c r="N2063" s="366"/>
      <c r="O2063" s="366"/>
      <c r="P2063" s="366"/>
      <c r="Q2063" s="366"/>
      <c r="R2063" s="366"/>
      <c r="S2063" s="179"/>
      <c r="T2063" s="179"/>
      <c r="U2063" s="248" t="s">
        <v>46</v>
      </c>
      <c r="V2063" s="248" t="s">
        <v>385</v>
      </c>
      <c r="W2063" s="248" t="str">
        <f t="shared" si="106"/>
        <v>Lalmonirhat Kaliganj</v>
      </c>
      <c r="X2063" s="366"/>
      <c r="Y2063" s="366"/>
      <c r="Z2063" s="366"/>
      <c r="AA2063" s="366"/>
      <c r="AB2063" s="366"/>
      <c r="AC2063" s="366"/>
      <c r="AD2063" s="366"/>
      <c r="AE2063" s="366"/>
      <c r="AF2063" s="366"/>
      <c r="AG2063" s="366"/>
      <c r="AH2063" s="366"/>
      <c r="AI2063" s="366"/>
      <c r="AJ2063" s="366"/>
      <c r="AK2063" s="366"/>
      <c r="AL2063" s="366"/>
      <c r="AO2063" s="248" t="s">
        <v>46</v>
      </c>
      <c r="AP2063" s="248" t="s">
        <v>385</v>
      </c>
      <c r="AQ2063" s="248" t="str">
        <f t="shared" si="102"/>
        <v>Lalmonirhat Kaliganj</v>
      </c>
      <c r="AR2063" s="392"/>
      <c r="AS2063" s="392"/>
      <c r="AT2063" s="392"/>
      <c r="AU2063" s="392"/>
      <c r="AV2063" s="392"/>
      <c r="AW2063" s="392"/>
      <c r="AX2063" s="392"/>
      <c r="AY2063" s="392"/>
      <c r="AZ2063" s="392"/>
      <c r="BA2063" s="392"/>
      <c r="BB2063" s="392"/>
      <c r="BC2063" s="392"/>
      <c r="BD2063" s="392"/>
      <c r="BE2063" s="392"/>
      <c r="BF2063" s="392"/>
      <c r="BH2063" s="248" t="s">
        <v>46</v>
      </c>
      <c r="BI2063" s="248" t="s">
        <v>385</v>
      </c>
      <c r="BJ2063" s="248" t="str">
        <f t="shared" si="103"/>
        <v>Lalmonirhat Kaliganj</v>
      </c>
      <c r="BK2063" s="392"/>
      <c r="BL2063" s="392"/>
      <c r="BM2063" s="392"/>
      <c r="BN2063" s="392"/>
      <c r="BO2063" s="392"/>
      <c r="BP2063" s="392"/>
      <c r="BQ2063" s="392"/>
      <c r="BR2063" s="392"/>
      <c r="BS2063" s="392"/>
      <c r="BT2063" s="392"/>
      <c r="BU2063" s="392"/>
      <c r="BV2063" s="392"/>
      <c r="BW2063" s="392"/>
      <c r="BX2063" s="392"/>
      <c r="BY2063" s="392"/>
      <c r="CA2063" s="248" t="s">
        <v>46</v>
      </c>
      <c r="CB2063" s="248" t="s">
        <v>385</v>
      </c>
      <c r="CC2063" s="248" t="str">
        <f t="shared" si="109"/>
        <v>Lalmonirhat Kaliganj</v>
      </c>
      <c r="CD2063" s="395"/>
      <c r="CE2063" s="395"/>
      <c r="CF2063" s="395"/>
      <c r="CG2063" s="395"/>
      <c r="CH2063" s="395"/>
      <c r="CI2063" s="395"/>
      <c r="CJ2063" s="395"/>
      <c r="CK2063" s="395"/>
      <c r="CN2063" s="248" t="s">
        <v>46</v>
      </c>
      <c r="CO2063" s="248" t="s">
        <v>385</v>
      </c>
      <c r="CP2063" s="248" t="str">
        <f t="shared" si="104"/>
        <v>Lalmonirhat Kaliganj</v>
      </c>
      <c r="CQ2063" s="395"/>
      <c r="CR2063" s="395"/>
      <c r="CS2063" s="395"/>
      <c r="CT2063" s="395"/>
      <c r="CU2063" s="395"/>
      <c r="CV2063" s="395"/>
      <c r="CW2063" s="395"/>
      <c r="CX2063" s="395"/>
      <c r="CZ2063" s="248" t="s">
        <v>46</v>
      </c>
      <c r="DA2063" s="248" t="s">
        <v>385</v>
      </c>
      <c r="DB2063" s="248" t="str">
        <f t="shared" si="100"/>
        <v>Lalmonirhat Kaliganj</v>
      </c>
      <c r="DC2063" s="365"/>
      <c r="DD2063"/>
      <c r="DE2063" s="248" t="s">
        <v>46</v>
      </c>
      <c r="DF2063" s="248" t="s">
        <v>385</v>
      </c>
      <c r="DG2063" s="248" t="str">
        <f t="shared" si="101"/>
        <v>Lalmonirhat Kaliganj</v>
      </c>
      <c r="DH2063" s="365"/>
      <c r="DI2063"/>
      <c r="DJ2063" s="248" t="s">
        <v>46</v>
      </c>
      <c r="DK2063" s="248" t="s">
        <v>385</v>
      </c>
      <c r="DL2063" s="248" t="str">
        <f t="shared" si="107"/>
        <v>Lalmonirhat Kaliganj</v>
      </c>
      <c r="DM2063" s="365"/>
      <c r="DN2063"/>
      <c r="DO2063" s="248" t="s">
        <v>46</v>
      </c>
      <c r="DP2063" s="248" t="s">
        <v>385</v>
      </c>
      <c r="DQ2063" s="248" t="str">
        <f t="shared" si="108"/>
        <v>Lalmonirhat Kaliganj</v>
      </c>
      <c r="DR2063" s="365"/>
    </row>
    <row r="2064" spans="1:122" ht="15" hidden="1" x14ac:dyDescent="0.25">
      <c r="A2064" s="248" t="s">
        <v>46</v>
      </c>
      <c r="B2064" s="227" t="s">
        <v>466</v>
      </c>
      <c r="C2064" s="248" t="str">
        <f t="shared" si="105"/>
        <v>Lalmonirhat Lalmonirhat Sadar</v>
      </c>
      <c r="D2064" s="366"/>
      <c r="E2064" s="366"/>
      <c r="F2064" s="366"/>
      <c r="G2064" s="366"/>
      <c r="H2064" s="366"/>
      <c r="I2064" s="366"/>
      <c r="J2064" s="366"/>
      <c r="K2064" s="366"/>
      <c r="L2064" s="366"/>
      <c r="M2064" s="366"/>
      <c r="N2064" s="366"/>
      <c r="O2064" s="366"/>
      <c r="P2064" s="366"/>
      <c r="Q2064" s="366"/>
      <c r="R2064" s="366"/>
      <c r="S2064" s="179"/>
      <c r="T2064" s="179"/>
      <c r="U2064" s="248" t="s">
        <v>46</v>
      </c>
      <c r="V2064" s="227" t="s">
        <v>466</v>
      </c>
      <c r="W2064" s="248" t="str">
        <f t="shared" si="106"/>
        <v>Lalmonirhat Lalmonirhat Sadar</v>
      </c>
      <c r="X2064" s="366"/>
      <c r="Y2064" s="366"/>
      <c r="Z2064" s="366"/>
      <c r="AA2064" s="366"/>
      <c r="AB2064" s="366"/>
      <c r="AC2064" s="366"/>
      <c r="AD2064" s="366"/>
      <c r="AE2064" s="366"/>
      <c r="AF2064" s="366"/>
      <c r="AG2064" s="366"/>
      <c r="AH2064" s="366"/>
      <c r="AI2064" s="366"/>
      <c r="AJ2064" s="366"/>
      <c r="AK2064" s="366"/>
      <c r="AL2064" s="366"/>
      <c r="AO2064" s="248" t="s">
        <v>46</v>
      </c>
      <c r="AP2064" s="227" t="s">
        <v>466</v>
      </c>
      <c r="AQ2064" s="248" t="str">
        <f t="shared" si="102"/>
        <v>Lalmonirhat Lalmonirhat Sadar</v>
      </c>
      <c r="AR2064" s="392"/>
      <c r="AS2064" s="392"/>
      <c r="AT2064" s="392"/>
      <c r="AU2064" s="392"/>
      <c r="AV2064" s="392"/>
      <c r="AW2064" s="392"/>
      <c r="AX2064" s="392"/>
      <c r="AY2064" s="392"/>
      <c r="AZ2064" s="392"/>
      <c r="BA2064" s="392"/>
      <c r="BB2064" s="392"/>
      <c r="BC2064" s="392"/>
      <c r="BD2064" s="392"/>
      <c r="BE2064" s="392"/>
      <c r="BF2064" s="392"/>
      <c r="BH2064" s="248" t="s">
        <v>46</v>
      </c>
      <c r="BI2064" s="227" t="s">
        <v>466</v>
      </c>
      <c r="BJ2064" s="248" t="str">
        <f t="shared" si="103"/>
        <v>Lalmonirhat Lalmonirhat Sadar</v>
      </c>
      <c r="BK2064" s="392"/>
      <c r="BL2064" s="392"/>
      <c r="BM2064" s="392"/>
      <c r="BN2064" s="392"/>
      <c r="BO2064" s="392"/>
      <c r="BP2064" s="392"/>
      <c r="BQ2064" s="392"/>
      <c r="BR2064" s="392"/>
      <c r="BS2064" s="392"/>
      <c r="BT2064" s="392"/>
      <c r="BU2064" s="392"/>
      <c r="BV2064" s="392"/>
      <c r="BW2064" s="392"/>
      <c r="BX2064" s="392"/>
      <c r="BY2064" s="392"/>
      <c r="CA2064" s="248" t="s">
        <v>46</v>
      </c>
      <c r="CB2064" s="227" t="s">
        <v>466</v>
      </c>
      <c r="CC2064" s="248" t="str">
        <f t="shared" si="109"/>
        <v>Lalmonirhat Lalmonirhat Sadar</v>
      </c>
      <c r="CD2064" s="395"/>
      <c r="CE2064" s="395"/>
      <c r="CF2064" s="395"/>
      <c r="CG2064" s="395"/>
      <c r="CH2064" s="395"/>
      <c r="CI2064" s="395"/>
      <c r="CJ2064" s="395"/>
      <c r="CK2064" s="395"/>
      <c r="CN2064" s="248" t="s">
        <v>46</v>
      </c>
      <c r="CO2064" s="227" t="s">
        <v>466</v>
      </c>
      <c r="CP2064" s="248" t="str">
        <f t="shared" si="104"/>
        <v>Lalmonirhat Lalmonirhat Sadar</v>
      </c>
      <c r="CQ2064" s="395"/>
      <c r="CR2064" s="395"/>
      <c r="CS2064" s="395"/>
      <c r="CT2064" s="395"/>
      <c r="CU2064" s="395"/>
      <c r="CV2064" s="395"/>
      <c r="CW2064" s="395"/>
      <c r="CX2064" s="395"/>
      <c r="CZ2064" s="248" t="s">
        <v>46</v>
      </c>
      <c r="DA2064" s="227" t="s">
        <v>466</v>
      </c>
      <c r="DB2064" s="248" t="str">
        <f t="shared" si="100"/>
        <v>Lalmonirhat Lalmonirhat Sadar</v>
      </c>
      <c r="DC2064" s="365"/>
      <c r="DD2064"/>
      <c r="DE2064" s="248" t="s">
        <v>46</v>
      </c>
      <c r="DF2064" s="227" t="s">
        <v>466</v>
      </c>
      <c r="DG2064" s="248" t="str">
        <f t="shared" si="101"/>
        <v>Lalmonirhat Lalmonirhat Sadar</v>
      </c>
      <c r="DH2064" s="365"/>
      <c r="DI2064"/>
      <c r="DJ2064" s="248" t="s">
        <v>46</v>
      </c>
      <c r="DK2064" s="227" t="s">
        <v>466</v>
      </c>
      <c r="DL2064" s="248" t="str">
        <f t="shared" si="107"/>
        <v>Lalmonirhat Lalmonirhat Sadar</v>
      </c>
      <c r="DM2064" s="365"/>
      <c r="DN2064"/>
      <c r="DO2064" s="248" t="s">
        <v>46</v>
      </c>
      <c r="DP2064" s="227" t="s">
        <v>466</v>
      </c>
      <c r="DQ2064" s="248" t="str">
        <f t="shared" si="108"/>
        <v>Lalmonirhat Lalmonirhat Sadar</v>
      </c>
      <c r="DR2064" s="365"/>
    </row>
    <row r="2065" spans="1:122" ht="15" hidden="1" x14ac:dyDescent="0.25">
      <c r="A2065" s="248" t="s">
        <v>46</v>
      </c>
      <c r="B2065" s="248" t="s">
        <v>467</v>
      </c>
      <c r="C2065" s="248" t="str">
        <f t="shared" si="105"/>
        <v>Lalmonirhat Patgram</v>
      </c>
      <c r="D2065" s="366"/>
      <c r="E2065" s="366"/>
      <c r="F2065" s="366"/>
      <c r="G2065" s="366"/>
      <c r="H2065" s="366"/>
      <c r="I2065" s="366"/>
      <c r="J2065" s="366"/>
      <c r="K2065" s="366"/>
      <c r="L2065" s="366"/>
      <c r="M2065" s="366"/>
      <c r="N2065" s="366"/>
      <c r="O2065" s="366"/>
      <c r="P2065" s="366"/>
      <c r="Q2065" s="366"/>
      <c r="R2065" s="366"/>
      <c r="S2065" s="179"/>
      <c r="T2065" s="179"/>
      <c r="U2065" s="248" t="s">
        <v>46</v>
      </c>
      <c r="V2065" s="248" t="s">
        <v>467</v>
      </c>
      <c r="W2065" s="248" t="str">
        <f t="shared" si="106"/>
        <v>Lalmonirhat Patgram</v>
      </c>
      <c r="X2065" s="366"/>
      <c r="Y2065" s="366"/>
      <c r="Z2065" s="366"/>
      <c r="AA2065" s="366"/>
      <c r="AB2065" s="366"/>
      <c r="AC2065" s="366"/>
      <c r="AD2065" s="366"/>
      <c r="AE2065" s="366"/>
      <c r="AF2065" s="366"/>
      <c r="AG2065" s="366"/>
      <c r="AH2065" s="366"/>
      <c r="AI2065" s="366"/>
      <c r="AJ2065" s="366"/>
      <c r="AK2065" s="366"/>
      <c r="AL2065" s="366"/>
      <c r="AO2065" s="248" t="s">
        <v>46</v>
      </c>
      <c r="AP2065" s="248" t="s">
        <v>467</v>
      </c>
      <c r="AQ2065" s="248" t="str">
        <f t="shared" si="102"/>
        <v>Lalmonirhat Patgram</v>
      </c>
      <c r="AR2065" s="392"/>
      <c r="AS2065" s="392"/>
      <c r="AT2065" s="392"/>
      <c r="AU2065" s="392"/>
      <c r="AV2065" s="392"/>
      <c r="AW2065" s="392"/>
      <c r="AX2065" s="392"/>
      <c r="AY2065" s="392"/>
      <c r="AZ2065" s="392"/>
      <c r="BA2065" s="392"/>
      <c r="BB2065" s="392"/>
      <c r="BC2065" s="392"/>
      <c r="BD2065" s="392"/>
      <c r="BE2065" s="392"/>
      <c r="BF2065" s="392"/>
      <c r="BH2065" s="248" t="s">
        <v>46</v>
      </c>
      <c r="BI2065" s="248" t="s">
        <v>467</v>
      </c>
      <c r="BJ2065" s="248" t="str">
        <f t="shared" si="103"/>
        <v>Lalmonirhat Patgram</v>
      </c>
      <c r="BK2065" s="392"/>
      <c r="BL2065" s="392"/>
      <c r="BM2065" s="392"/>
      <c r="BN2065" s="392"/>
      <c r="BO2065" s="392"/>
      <c r="BP2065" s="392"/>
      <c r="BQ2065" s="392"/>
      <c r="BR2065" s="392"/>
      <c r="BS2065" s="392"/>
      <c r="BT2065" s="392"/>
      <c r="BU2065" s="392"/>
      <c r="BV2065" s="392"/>
      <c r="BW2065" s="392"/>
      <c r="BX2065" s="392"/>
      <c r="BY2065" s="392"/>
      <c r="CA2065" s="248" t="s">
        <v>46</v>
      </c>
      <c r="CB2065" s="248" t="s">
        <v>467</v>
      </c>
      <c r="CC2065" s="248" t="str">
        <f t="shared" si="109"/>
        <v>Lalmonirhat Patgram</v>
      </c>
      <c r="CD2065" s="395"/>
      <c r="CE2065" s="395"/>
      <c r="CF2065" s="395"/>
      <c r="CG2065" s="395"/>
      <c r="CH2065" s="395"/>
      <c r="CI2065" s="395"/>
      <c r="CJ2065" s="395"/>
      <c r="CK2065" s="395"/>
      <c r="CN2065" s="248" t="s">
        <v>46</v>
      </c>
      <c r="CO2065" s="248" t="s">
        <v>467</v>
      </c>
      <c r="CP2065" s="248" t="str">
        <f t="shared" si="104"/>
        <v>Lalmonirhat Patgram</v>
      </c>
      <c r="CQ2065" s="395"/>
      <c r="CR2065" s="395"/>
      <c r="CS2065" s="395"/>
      <c r="CT2065" s="395"/>
      <c r="CU2065" s="395"/>
      <c r="CV2065" s="395"/>
      <c r="CW2065" s="395"/>
      <c r="CX2065" s="395"/>
      <c r="CZ2065" s="248" t="s">
        <v>46</v>
      </c>
      <c r="DA2065" s="248" t="s">
        <v>467</v>
      </c>
      <c r="DB2065" s="248" t="str">
        <f t="shared" si="100"/>
        <v>Lalmonirhat Patgram</v>
      </c>
      <c r="DC2065" s="365"/>
      <c r="DD2065"/>
      <c r="DE2065" s="248" t="s">
        <v>46</v>
      </c>
      <c r="DF2065" s="248" t="s">
        <v>467</v>
      </c>
      <c r="DG2065" s="248" t="str">
        <f t="shared" si="101"/>
        <v>Lalmonirhat Patgram</v>
      </c>
      <c r="DH2065" s="365"/>
      <c r="DI2065"/>
      <c r="DJ2065" s="248" t="s">
        <v>46</v>
      </c>
      <c r="DK2065" s="248" t="s">
        <v>467</v>
      </c>
      <c r="DL2065" s="248" t="str">
        <f t="shared" si="107"/>
        <v>Lalmonirhat Patgram</v>
      </c>
      <c r="DM2065" s="365"/>
      <c r="DN2065"/>
      <c r="DO2065" s="248" t="s">
        <v>46</v>
      </c>
      <c r="DP2065" s="248" t="s">
        <v>467</v>
      </c>
      <c r="DQ2065" s="248" t="str">
        <f t="shared" si="108"/>
        <v>Lalmonirhat Patgram</v>
      </c>
      <c r="DR2065" s="365"/>
    </row>
    <row r="2066" spans="1:122" ht="15" hidden="1" x14ac:dyDescent="0.25">
      <c r="A2066" s="248" t="s">
        <v>61</v>
      </c>
      <c r="B2066" s="248" t="s">
        <v>493</v>
      </c>
      <c r="C2066" s="248" t="str">
        <f t="shared" si="105"/>
        <v>Nilphamari Dimla</v>
      </c>
      <c r="D2066" s="366"/>
      <c r="E2066" s="366"/>
      <c r="F2066" s="366"/>
      <c r="G2066" s="366"/>
      <c r="H2066" s="366"/>
      <c r="I2066" s="366"/>
      <c r="J2066" s="366"/>
      <c r="K2066" s="366"/>
      <c r="L2066" s="366"/>
      <c r="M2066" s="366"/>
      <c r="N2066" s="366"/>
      <c r="O2066" s="366"/>
      <c r="P2066" s="366"/>
      <c r="Q2066" s="366"/>
      <c r="R2066" s="366"/>
      <c r="S2066" s="179"/>
      <c r="T2066" s="179"/>
      <c r="U2066" s="248" t="s">
        <v>61</v>
      </c>
      <c r="V2066" s="248" t="s">
        <v>493</v>
      </c>
      <c r="W2066" s="248" t="str">
        <f t="shared" si="106"/>
        <v>Nilphamari Dimla</v>
      </c>
      <c r="X2066" s="366"/>
      <c r="Y2066" s="366"/>
      <c r="Z2066" s="366"/>
      <c r="AA2066" s="366"/>
      <c r="AB2066" s="366"/>
      <c r="AC2066" s="366"/>
      <c r="AD2066" s="366"/>
      <c r="AE2066" s="366"/>
      <c r="AF2066" s="366"/>
      <c r="AG2066" s="366"/>
      <c r="AH2066" s="366"/>
      <c r="AI2066" s="366"/>
      <c r="AJ2066" s="366"/>
      <c r="AK2066" s="366"/>
      <c r="AL2066" s="366"/>
      <c r="AO2066" s="248" t="s">
        <v>61</v>
      </c>
      <c r="AP2066" s="248" t="s">
        <v>493</v>
      </c>
      <c r="AQ2066" s="248" t="str">
        <f t="shared" si="102"/>
        <v>Nilphamari Dimla</v>
      </c>
      <c r="AR2066" s="392"/>
      <c r="AS2066" s="392"/>
      <c r="AT2066" s="392"/>
      <c r="AU2066" s="392"/>
      <c r="AV2066" s="392"/>
      <c r="AW2066" s="392"/>
      <c r="AX2066" s="392"/>
      <c r="AY2066" s="392"/>
      <c r="AZ2066" s="392"/>
      <c r="BA2066" s="392"/>
      <c r="BB2066" s="392"/>
      <c r="BC2066" s="392"/>
      <c r="BD2066" s="392"/>
      <c r="BE2066" s="392"/>
      <c r="BF2066" s="392"/>
      <c r="BH2066" s="248" t="s">
        <v>61</v>
      </c>
      <c r="BI2066" s="248" t="s">
        <v>493</v>
      </c>
      <c r="BJ2066" s="248" t="str">
        <f t="shared" si="103"/>
        <v>Nilphamari Dimla</v>
      </c>
      <c r="BK2066" s="392"/>
      <c r="BL2066" s="392"/>
      <c r="BM2066" s="392"/>
      <c r="BN2066" s="392"/>
      <c r="BO2066" s="392"/>
      <c r="BP2066" s="392"/>
      <c r="BQ2066" s="392"/>
      <c r="BR2066" s="392"/>
      <c r="BS2066" s="392"/>
      <c r="BT2066" s="392"/>
      <c r="BU2066" s="392"/>
      <c r="BV2066" s="392"/>
      <c r="BW2066" s="392"/>
      <c r="BX2066" s="392"/>
      <c r="BY2066" s="392"/>
      <c r="CA2066" s="248" t="s">
        <v>61</v>
      </c>
      <c r="CB2066" s="248" t="s">
        <v>493</v>
      </c>
      <c r="CC2066" s="248" t="str">
        <f t="shared" si="109"/>
        <v>Nilphamari Dimla</v>
      </c>
      <c r="CD2066" s="395"/>
      <c r="CE2066" s="395"/>
      <c r="CF2066" s="395"/>
      <c r="CG2066" s="395"/>
      <c r="CH2066" s="395"/>
      <c r="CI2066" s="395"/>
      <c r="CJ2066" s="395"/>
      <c r="CK2066" s="395"/>
      <c r="CN2066" s="248" t="s">
        <v>61</v>
      </c>
      <c r="CO2066" s="248" t="s">
        <v>493</v>
      </c>
      <c r="CP2066" s="248" t="str">
        <f t="shared" si="104"/>
        <v>Nilphamari Dimla</v>
      </c>
      <c r="CQ2066" s="395"/>
      <c r="CR2066" s="395"/>
      <c r="CS2066" s="395"/>
      <c r="CT2066" s="395"/>
      <c r="CU2066" s="395"/>
      <c r="CV2066" s="395"/>
      <c r="CW2066" s="395"/>
      <c r="CX2066" s="395"/>
      <c r="CZ2066" s="248" t="s">
        <v>61</v>
      </c>
      <c r="DA2066" s="248" t="s">
        <v>493</v>
      </c>
      <c r="DB2066" s="248" t="str">
        <f t="shared" si="100"/>
        <v>Nilphamari Dimla</v>
      </c>
      <c r="DC2066" s="365"/>
      <c r="DD2066"/>
      <c r="DE2066" s="248" t="s">
        <v>61</v>
      </c>
      <c r="DF2066" s="248" t="s">
        <v>493</v>
      </c>
      <c r="DG2066" s="248" t="str">
        <f t="shared" si="101"/>
        <v>Nilphamari Dimla</v>
      </c>
      <c r="DH2066" s="365"/>
      <c r="DI2066"/>
      <c r="DJ2066" s="248" t="s">
        <v>61</v>
      </c>
      <c r="DK2066" s="248" t="s">
        <v>493</v>
      </c>
      <c r="DL2066" s="248" t="str">
        <f t="shared" si="107"/>
        <v>Nilphamari Dimla</v>
      </c>
      <c r="DM2066" s="365"/>
      <c r="DN2066"/>
      <c r="DO2066" s="248" t="s">
        <v>61</v>
      </c>
      <c r="DP2066" s="248" t="s">
        <v>493</v>
      </c>
      <c r="DQ2066" s="248" t="str">
        <f t="shared" si="108"/>
        <v>Nilphamari Dimla</v>
      </c>
      <c r="DR2066" s="365"/>
    </row>
    <row r="2067" spans="1:122" ht="15" hidden="1" x14ac:dyDescent="0.25">
      <c r="A2067" s="248" t="s">
        <v>61</v>
      </c>
      <c r="B2067" s="248" t="s">
        <v>494</v>
      </c>
      <c r="C2067" s="248" t="str">
        <f t="shared" si="105"/>
        <v>Nilphamari Domar</v>
      </c>
      <c r="D2067" s="366"/>
      <c r="E2067" s="366"/>
      <c r="F2067" s="366"/>
      <c r="G2067" s="366"/>
      <c r="H2067" s="366"/>
      <c r="I2067" s="366"/>
      <c r="J2067" s="366"/>
      <c r="K2067" s="366"/>
      <c r="L2067" s="366"/>
      <c r="M2067" s="366"/>
      <c r="N2067" s="366"/>
      <c r="O2067" s="366"/>
      <c r="P2067" s="366"/>
      <c r="Q2067" s="366"/>
      <c r="R2067" s="366"/>
      <c r="S2067" s="179"/>
      <c r="T2067" s="179"/>
      <c r="U2067" s="248" t="s">
        <v>61</v>
      </c>
      <c r="V2067" s="248" t="s">
        <v>494</v>
      </c>
      <c r="W2067" s="248" t="str">
        <f t="shared" si="106"/>
        <v>Nilphamari Domar</v>
      </c>
      <c r="X2067" s="366"/>
      <c r="Y2067" s="366"/>
      <c r="Z2067" s="366"/>
      <c r="AA2067" s="366"/>
      <c r="AB2067" s="366"/>
      <c r="AC2067" s="366"/>
      <c r="AD2067" s="366"/>
      <c r="AE2067" s="366"/>
      <c r="AF2067" s="366"/>
      <c r="AG2067" s="366"/>
      <c r="AH2067" s="366"/>
      <c r="AI2067" s="366"/>
      <c r="AJ2067" s="366"/>
      <c r="AK2067" s="366"/>
      <c r="AL2067" s="366"/>
      <c r="AO2067" s="248" t="s">
        <v>61</v>
      </c>
      <c r="AP2067" s="248" t="s">
        <v>494</v>
      </c>
      <c r="AQ2067" s="248" t="str">
        <f t="shared" si="102"/>
        <v>Nilphamari Domar</v>
      </c>
      <c r="AR2067" s="392"/>
      <c r="AS2067" s="392"/>
      <c r="AT2067" s="392"/>
      <c r="AU2067" s="392"/>
      <c r="AV2067" s="392"/>
      <c r="AW2067" s="392"/>
      <c r="AX2067" s="392"/>
      <c r="AY2067" s="392"/>
      <c r="AZ2067" s="392"/>
      <c r="BA2067" s="392"/>
      <c r="BB2067" s="392"/>
      <c r="BC2067" s="392"/>
      <c r="BD2067" s="392"/>
      <c r="BE2067" s="392"/>
      <c r="BF2067" s="392"/>
      <c r="BH2067" s="248" t="s">
        <v>61</v>
      </c>
      <c r="BI2067" s="248" t="s">
        <v>494</v>
      </c>
      <c r="BJ2067" s="248" t="str">
        <f t="shared" si="103"/>
        <v>Nilphamari Domar</v>
      </c>
      <c r="BK2067" s="392"/>
      <c r="BL2067" s="392"/>
      <c r="BM2067" s="392"/>
      <c r="BN2067" s="392"/>
      <c r="BO2067" s="392"/>
      <c r="BP2067" s="392"/>
      <c r="BQ2067" s="392"/>
      <c r="BR2067" s="392"/>
      <c r="BS2067" s="392"/>
      <c r="BT2067" s="392"/>
      <c r="BU2067" s="392"/>
      <c r="BV2067" s="392"/>
      <c r="BW2067" s="392"/>
      <c r="BX2067" s="392"/>
      <c r="BY2067" s="392"/>
      <c r="CA2067" s="248" t="s">
        <v>61</v>
      </c>
      <c r="CB2067" s="248" t="s">
        <v>494</v>
      </c>
      <c r="CC2067" s="248" t="str">
        <f t="shared" si="109"/>
        <v>Nilphamari Domar</v>
      </c>
      <c r="CD2067" s="395"/>
      <c r="CE2067" s="395"/>
      <c r="CF2067" s="395"/>
      <c r="CG2067" s="395"/>
      <c r="CH2067" s="395"/>
      <c r="CI2067" s="395"/>
      <c r="CJ2067" s="395"/>
      <c r="CK2067" s="395"/>
      <c r="CN2067" s="248" t="s">
        <v>61</v>
      </c>
      <c r="CO2067" s="248" t="s">
        <v>494</v>
      </c>
      <c r="CP2067" s="248" t="str">
        <f t="shared" si="104"/>
        <v>Nilphamari Domar</v>
      </c>
      <c r="CQ2067" s="395"/>
      <c r="CR2067" s="395"/>
      <c r="CS2067" s="395"/>
      <c r="CT2067" s="395"/>
      <c r="CU2067" s="395"/>
      <c r="CV2067" s="395"/>
      <c r="CW2067" s="395"/>
      <c r="CX2067" s="395"/>
      <c r="CZ2067" s="248" t="s">
        <v>61</v>
      </c>
      <c r="DA2067" s="248" t="s">
        <v>494</v>
      </c>
      <c r="DB2067" s="248" t="str">
        <f t="shared" si="100"/>
        <v>Nilphamari Domar</v>
      </c>
      <c r="DC2067" s="365"/>
      <c r="DD2067"/>
      <c r="DE2067" s="248" t="s">
        <v>61</v>
      </c>
      <c r="DF2067" s="248" t="s">
        <v>494</v>
      </c>
      <c r="DG2067" s="248" t="str">
        <f t="shared" si="101"/>
        <v>Nilphamari Domar</v>
      </c>
      <c r="DH2067" s="365"/>
      <c r="DI2067"/>
      <c r="DJ2067" s="248" t="s">
        <v>61</v>
      </c>
      <c r="DK2067" s="248" t="s">
        <v>494</v>
      </c>
      <c r="DL2067" s="248" t="str">
        <f t="shared" si="107"/>
        <v>Nilphamari Domar</v>
      </c>
      <c r="DM2067" s="365"/>
      <c r="DN2067"/>
      <c r="DO2067" s="248" t="s">
        <v>61</v>
      </c>
      <c r="DP2067" s="248" t="s">
        <v>494</v>
      </c>
      <c r="DQ2067" s="248" t="str">
        <f t="shared" si="108"/>
        <v>Nilphamari Domar</v>
      </c>
      <c r="DR2067" s="365"/>
    </row>
    <row r="2068" spans="1:122" ht="15" hidden="1" x14ac:dyDescent="0.25">
      <c r="A2068" s="248" t="s">
        <v>61</v>
      </c>
      <c r="B2068" s="248" t="s">
        <v>495</v>
      </c>
      <c r="C2068" s="248" t="str">
        <f t="shared" si="105"/>
        <v>Nilphamari Jaldhaka</v>
      </c>
      <c r="D2068" s="366"/>
      <c r="E2068" s="366"/>
      <c r="F2068" s="366"/>
      <c r="G2068" s="366"/>
      <c r="H2068" s="366"/>
      <c r="I2068" s="366"/>
      <c r="J2068" s="366"/>
      <c r="K2068" s="366"/>
      <c r="L2068" s="366"/>
      <c r="M2068" s="366"/>
      <c r="N2068" s="366"/>
      <c r="O2068" s="366"/>
      <c r="P2068" s="366"/>
      <c r="Q2068" s="366"/>
      <c r="R2068" s="366"/>
      <c r="S2068" s="179"/>
      <c r="T2068" s="179"/>
      <c r="U2068" s="248" t="s">
        <v>61</v>
      </c>
      <c r="V2068" s="248" t="s">
        <v>495</v>
      </c>
      <c r="W2068" s="248" t="str">
        <f t="shared" si="106"/>
        <v>Nilphamari Jaldhaka</v>
      </c>
      <c r="X2068" s="366"/>
      <c r="Y2068" s="366"/>
      <c r="Z2068" s="366"/>
      <c r="AA2068" s="366"/>
      <c r="AB2068" s="366"/>
      <c r="AC2068" s="366"/>
      <c r="AD2068" s="366"/>
      <c r="AE2068" s="366"/>
      <c r="AF2068" s="366"/>
      <c r="AG2068" s="366"/>
      <c r="AH2068" s="366"/>
      <c r="AI2068" s="366"/>
      <c r="AJ2068" s="366"/>
      <c r="AK2068" s="366"/>
      <c r="AL2068" s="366"/>
      <c r="AO2068" s="248" t="s">
        <v>61</v>
      </c>
      <c r="AP2068" s="248" t="s">
        <v>495</v>
      </c>
      <c r="AQ2068" s="248" t="str">
        <f t="shared" si="102"/>
        <v>Nilphamari Jaldhaka</v>
      </c>
      <c r="AR2068" s="392"/>
      <c r="AS2068" s="392"/>
      <c r="AT2068" s="392"/>
      <c r="AU2068" s="392"/>
      <c r="AV2068" s="392"/>
      <c r="AW2068" s="392"/>
      <c r="AX2068" s="392"/>
      <c r="AY2068" s="392"/>
      <c r="AZ2068" s="392"/>
      <c r="BA2068" s="392"/>
      <c r="BB2068" s="392"/>
      <c r="BC2068" s="392"/>
      <c r="BD2068" s="392"/>
      <c r="BE2068" s="392"/>
      <c r="BF2068" s="392"/>
      <c r="BH2068" s="248" t="s">
        <v>61</v>
      </c>
      <c r="BI2068" s="248" t="s">
        <v>495</v>
      </c>
      <c r="BJ2068" s="248" t="str">
        <f t="shared" si="103"/>
        <v>Nilphamari Jaldhaka</v>
      </c>
      <c r="BK2068" s="392"/>
      <c r="BL2068" s="392"/>
      <c r="BM2068" s="392"/>
      <c r="BN2068" s="392"/>
      <c r="BO2068" s="392"/>
      <c r="BP2068" s="392"/>
      <c r="BQ2068" s="392"/>
      <c r="BR2068" s="392"/>
      <c r="BS2068" s="392"/>
      <c r="BT2068" s="392"/>
      <c r="BU2068" s="392"/>
      <c r="BV2068" s="392"/>
      <c r="BW2068" s="392"/>
      <c r="BX2068" s="392"/>
      <c r="BY2068" s="392"/>
      <c r="CA2068" s="248" t="s">
        <v>61</v>
      </c>
      <c r="CB2068" s="248" t="s">
        <v>495</v>
      </c>
      <c r="CC2068" s="248" t="str">
        <f t="shared" si="109"/>
        <v>Nilphamari Jaldhaka</v>
      </c>
      <c r="CD2068" s="395"/>
      <c r="CE2068" s="395"/>
      <c r="CF2068" s="395"/>
      <c r="CG2068" s="395"/>
      <c r="CH2068" s="395"/>
      <c r="CI2068" s="395"/>
      <c r="CJ2068" s="395"/>
      <c r="CK2068" s="395"/>
      <c r="CN2068" s="248" t="s">
        <v>61</v>
      </c>
      <c r="CO2068" s="248" t="s">
        <v>495</v>
      </c>
      <c r="CP2068" s="248" t="str">
        <f t="shared" si="104"/>
        <v>Nilphamari Jaldhaka</v>
      </c>
      <c r="CQ2068" s="395"/>
      <c r="CR2068" s="395"/>
      <c r="CS2068" s="395"/>
      <c r="CT2068" s="395"/>
      <c r="CU2068" s="395"/>
      <c r="CV2068" s="395"/>
      <c r="CW2068" s="395"/>
      <c r="CX2068" s="395"/>
      <c r="CZ2068" s="248" t="s">
        <v>61</v>
      </c>
      <c r="DA2068" s="248" t="s">
        <v>495</v>
      </c>
      <c r="DB2068" s="248" t="str">
        <f t="shared" si="100"/>
        <v>Nilphamari Jaldhaka</v>
      </c>
      <c r="DC2068" s="365"/>
      <c r="DD2068"/>
      <c r="DE2068" s="248" t="s">
        <v>61</v>
      </c>
      <c r="DF2068" s="248" t="s">
        <v>495</v>
      </c>
      <c r="DG2068" s="248" t="str">
        <f t="shared" si="101"/>
        <v>Nilphamari Jaldhaka</v>
      </c>
      <c r="DH2068" s="365"/>
      <c r="DI2068"/>
      <c r="DJ2068" s="248" t="s">
        <v>61</v>
      </c>
      <c r="DK2068" s="248" t="s">
        <v>495</v>
      </c>
      <c r="DL2068" s="248" t="str">
        <f t="shared" si="107"/>
        <v>Nilphamari Jaldhaka</v>
      </c>
      <c r="DM2068" s="365"/>
      <c r="DN2068"/>
      <c r="DO2068" s="248" t="s">
        <v>61</v>
      </c>
      <c r="DP2068" s="248" t="s">
        <v>495</v>
      </c>
      <c r="DQ2068" s="248" t="str">
        <f t="shared" si="108"/>
        <v>Nilphamari Jaldhaka</v>
      </c>
      <c r="DR2068" s="365"/>
    </row>
    <row r="2069" spans="1:122" ht="15" hidden="1" x14ac:dyDescent="0.25">
      <c r="A2069" s="248" t="s">
        <v>61</v>
      </c>
      <c r="B2069" s="248" t="s">
        <v>496</v>
      </c>
      <c r="C2069" s="248" t="str">
        <f t="shared" si="105"/>
        <v>Nilphamari Kishorganj</v>
      </c>
      <c r="D2069" s="366"/>
      <c r="E2069" s="366"/>
      <c r="F2069" s="366"/>
      <c r="G2069" s="366"/>
      <c r="H2069" s="366"/>
      <c r="I2069" s="366"/>
      <c r="J2069" s="366"/>
      <c r="K2069" s="366"/>
      <c r="L2069" s="366"/>
      <c r="M2069" s="366"/>
      <c r="N2069" s="366"/>
      <c r="O2069" s="366"/>
      <c r="P2069" s="366"/>
      <c r="Q2069" s="366"/>
      <c r="R2069" s="366"/>
      <c r="S2069" s="179"/>
      <c r="T2069" s="179"/>
      <c r="U2069" s="248" t="s">
        <v>61</v>
      </c>
      <c r="V2069" s="248" t="s">
        <v>496</v>
      </c>
      <c r="W2069" s="248" t="str">
        <f t="shared" si="106"/>
        <v>Nilphamari Kishorganj</v>
      </c>
      <c r="X2069" s="366"/>
      <c r="Y2069" s="366"/>
      <c r="Z2069" s="366"/>
      <c r="AA2069" s="366"/>
      <c r="AB2069" s="366"/>
      <c r="AC2069" s="366"/>
      <c r="AD2069" s="366"/>
      <c r="AE2069" s="366"/>
      <c r="AF2069" s="366"/>
      <c r="AG2069" s="366"/>
      <c r="AH2069" s="366"/>
      <c r="AI2069" s="366"/>
      <c r="AJ2069" s="366"/>
      <c r="AK2069" s="366"/>
      <c r="AL2069" s="366"/>
      <c r="AO2069" s="248" t="s">
        <v>61</v>
      </c>
      <c r="AP2069" s="248" t="s">
        <v>496</v>
      </c>
      <c r="AQ2069" s="248" t="str">
        <f t="shared" si="102"/>
        <v>Nilphamari Kishorganj</v>
      </c>
      <c r="AR2069" s="392"/>
      <c r="AS2069" s="392"/>
      <c r="AT2069" s="392"/>
      <c r="AU2069" s="392"/>
      <c r="AV2069" s="392"/>
      <c r="AW2069" s="392"/>
      <c r="AX2069" s="392"/>
      <c r="AY2069" s="392"/>
      <c r="AZ2069" s="392"/>
      <c r="BA2069" s="392"/>
      <c r="BB2069" s="392"/>
      <c r="BC2069" s="392"/>
      <c r="BD2069" s="392"/>
      <c r="BE2069" s="392"/>
      <c r="BF2069" s="392"/>
      <c r="BH2069" s="248" t="s">
        <v>61</v>
      </c>
      <c r="BI2069" s="248" t="s">
        <v>496</v>
      </c>
      <c r="BJ2069" s="248" t="str">
        <f t="shared" si="103"/>
        <v>Nilphamari Kishorganj</v>
      </c>
      <c r="BK2069" s="392"/>
      <c r="BL2069" s="392"/>
      <c r="BM2069" s="392"/>
      <c r="BN2069" s="392"/>
      <c r="BO2069" s="392"/>
      <c r="BP2069" s="392"/>
      <c r="BQ2069" s="392"/>
      <c r="BR2069" s="392"/>
      <c r="BS2069" s="392"/>
      <c r="BT2069" s="392"/>
      <c r="BU2069" s="392"/>
      <c r="BV2069" s="392"/>
      <c r="BW2069" s="392"/>
      <c r="BX2069" s="392"/>
      <c r="BY2069" s="392"/>
      <c r="CA2069" s="248" t="s">
        <v>61</v>
      </c>
      <c r="CB2069" s="248" t="s">
        <v>496</v>
      </c>
      <c r="CC2069" s="248" t="str">
        <f t="shared" si="109"/>
        <v>Nilphamari Kishorganj</v>
      </c>
      <c r="CD2069" s="395"/>
      <c r="CE2069" s="395"/>
      <c r="CF2069" s="395"/>
      <c r="CG2069" s="395"/>
      <c r="CH2069" s="395"/>
      <c r="CI2069" s="395"/>
      <c r="CJ2069" s="395"/>
      <c r="CK2069" s="395"/>
      <c r="CN2069" s="248" t="s">
        <v>61</v>
      </c>
      <c r="CO2069" s="248" t="s">
        <v>496</v>
      </c>
      <c r="CP2069" s="248" t="str">
        <f t="shared" si="104"/>
        <v>Nilphamari Kishorganj</v>
      </c>
      <c r="CQ2069" s="395"/>
      <c r="CR2069" s="395"/>
      <c r="CS2069" s="395"/>
      <c r="CT2069" s="395"/>
      <c r="CU2069" s="395"/>
      <c r="CV2069" s="395"/>
      <c r="CW2069" s="395"/>
      <c r="CX2069" s="395"/>
      <c r="CZ2069" s="248" t="s">
        <v>61</v>
      </c>
      <c r="DA2069" s="248" t="s">
        <v>496</v>
      </c>
      <c r="DB2069" s="248" t="str">
        <f t="shared" si="100"/>
        <v>Nilphamari Kishorganj</v>
      </c>
      <c r="DC2069" s="365"/>
      <c r="DD2069"/>
      <c r="DE2069" s="248" t="s">
        <v>61</v>
      </c>
      <c r="DF2069" s="248" t="s">
        <v>496</v>
      </c>
      <c r="DG2069" s="248" t="str">
        <f t="shared" si="101"/>
        <v>Nilphamari Kishorganj</v>
      </c>
      <c r="DH2069" s="365"/>
      <c r="DI2069"/>
      <c r="DJ2069" s="248" t="s">
        <v>61</v>
      </c>
      <c r="DK2069" s="248" t="s">
        <v>496</v>
      </c>
      <c r="DL2069" s="248" t="str">
        <f t="shared" si="107"/>
        <v>Nilphamari Kishorganj</v>
      </c>
      <c r="DM2069" s="365"/>
      <c r="DN2069"/>
      <c r="DO2069" s="248" t="s">
        <v>61</v>
      </c>
      <c r="DP2069" s="248" t="s">
        <v>496</v>
      </c>
      <c r="DQ2069" s="248" t="str">
        <f t="shared" si="108"/>
        <v>Nilphamari Kishorganj</v>
      </c>
      <c r="DR2069" s="365"/>
    </row>
    <row r="2070" spans="1:122" ht="15" hidden="1" x14ac:dyDescent="0.25">
      <c r="A2070" s="248" t="s">
        <v>61</v>
      </c>
      <c r="B2070" s="248" t="s">
        <v>955</v>
      </c>
      <c r="C2070" s="248" t="str">
        <f t="shared" si="105"/>
        <v>Nilphamari Nilphamari DOTs Corner</v>
      </c>
      <c r="D2070" s="366"/>
      <c r="E2070" s="366"/>
      <c r="F2070" s="366"/>
      <c r="G2070" s="366"/>
      <c r="H2070" s="366"/>
      <c r="I2070" s="366"/>
      <c r="J2070" s="366"/>
      <c r="K2070" s="366"/>
      <c r="L2070" s="366"/>
      <c r="M2070" s="366"/>
      <c r="N2070" s="366"/>
      <c r="O2070" s="366"/>
      <c r="P2070" s="366"/>
      <c r="Q2070" s="366"/>
      <c r="R2070" s="366"/>
      <c r="S2070" s="179"/>
      <c r="T2070" s="179"/>
      <c r="U2070" s="248" t="s">
        <v>61</v>
      </c>
      <c r="V2070" s="248" t="s">
        <v>955</v>
      </c>
      <c r="W2070" s="248" t="str">
        <f t="shared" si="106"/>
        <v>Nilphamari Nilphamari DOTs Corner</v>
      </c>
      <c r="X2070" s="366"/>
      <c r="Y2070" s="366"/>
      <c r="Z2070" s="366"/>
      <c r="AA2070" s="366"/>
      <c r="AB2070" s="366"/>
      <c r="AC2070" s="366"/>
      <c r="AD2070" s="366"/>
      <c r="AE2070" s="366"/>
      <c r="AF2070" s="366"/>
      <c r="AG2070" s="366"/>
      <c r="AH2070" s="366"/>
      <c r="AI2070" s="366"/>
      <c r="AJ2070" s="366"/>
      <c r="AK2070" s="366"/>
      <c r="AL2070" s="366"/>
      <c r="AO2070" s="248" t="s">
        <v>61</v>
      </c>
      <c r="AP2070" s="248" t="s">
        <v>955</v>
      </c>
      <c r="AQ2070" s="248" t="str">
        <f t="shared" si="102"/>
        <v>Nilphamari Nilphamari DOTs Corner</v>
      </c>
      <c r="AR2070" s="392"/>
      <c r="AS2070" s="392"/>
      <c r="AT2070" s="392"/>
      <c r="AU2070" s="392"/>
      <c r="AV2070" s="392"/>
      <c r="AW2070" s="392"/>
      <c r="AX2070" s="392"/>
      <c r="AY2070" s="392"/>
      <c r="AZ2070" s="392"/>
      <c r="BA2070" s="392"/>
      <c r="BB2070" s="392"/>
      <c r="BC2070" s="392"/>
      <c r="BD2070" s="392"/>
      <c r="BE2070" s="392"/>
      <c r="BF2070" s="392"/>
      <c r="BH2070" s="248" t="s">
        <v>61</v>
      </c>
      <c r="BI2070" s="248" t="s">
        <v>955</v>
      </c>
      <c r="BJ2070" s="248" t="str">
        <f t="shared" si="103"/>
        <v>Nilphamari Nilphamari DOTs Corner</v>
      </c>
      <c r="BK2070" s="392"/>
      <c r="BL2070" s="392"/>
      <c r="BM2070" s="392"/>
      <c r="BN2070" s="392"/>
      <c r="BO2070" s="392"/>
      <c r="BP2070" s="392"/>
      <c r="BQ2070" s="392"/>
      <c r="BR2070" s="392"/>
      <c r="BS2070" s="392"/>
      <c r="BT2070" s="392"/>
      <c r="BU2070" s="392"/>
      <c r="BV2070" s="392"/>
      <c r="BW2070" s="392"/>
      <c r="BX2070" s="392"/>
      <c r="BY2070" s="392"/>
      <c r="CA2070" s="248" t="s">
        <v>61</v>
      </c>
      <c r="CB2070" s="248" t="s">
        <v>955</v>
      </c>
      <c r="CC2070" s="248" t="str">
        <f t="shared" si="109"/>
        <v>Nilphamari Nilphamari DOTs Corner</v>
      </c>
      <c r="CD2070" s="395"/>
      <c r="CE2070" s="395"/>
      <c r="CF2070" s="395"/>
      <c r="CG2070" s="395"/>
      <c r="CH2070" s="395"/>
      <c r="CI2070" s="395"/>
      <c r="CJ2070" s="395"/>
      <c r="CK2070" s="395"/>
      <c r="CN2070" s="248" t="s">
        <v>61</v>
      </c>
      <c r="CO2070" s="248" t="s">
        <v>955</v>
      </c>
      <c r="CP2070" s="248" t="str">
        <f t="shared" si="104"/>
        <v>Nilphamari Nilphamari DOTs Corner</v>
      </c>
      <c r="CQ2070" s="395"/>
      <c r="CR2070" s="395"/>
      <c r="CS2070" s="395"/>
      <c r="CT2070" s="395"/>
      <c r="CU2070" s="395"/>
      <c r="CV2070" s="395"/>
      <c r="CW2070" s="395"/>
      <c r="CX2070" s="395"/>
      <c r="CZ2070" s="248" t="s">
        <v>61</v>
      </c>
      <c r="DA2070" s="248" t="s">
        <v>955</v>
      </c>
      <c r="DB2070" s="248" t="str">
        <f t="shared" si="100"/>
        <v>Nilphamari Nilphamari DOTs Corner</v>
      </c>
      <c r="DC2070" s="365"/>
      <c r="DD2070"/>
      <c r="DE2070" s="248" t="s">
        <v>61</v>
      </c>
      <c r="DF2070" s="248" t="s">
        <v>955</v>
      </c>
      <c r="DG2070" s="248" t="str">
        <f t="shared" si="101"/>
        <v>Nilphamari Nilphamari DOTs Corner</v>
      </c>
      <c r="DH2070" s="365"/>
      <c r="DI2070"/>
      <c r="DJ2070" s="248" t="s">
        <v>61</v>
      </c>
      <c r="DK2070" s="248" t="s">
        <v>955</v>
      </c>
      <c r="DL2070" s="248" t="str">
        <f t="shared" si="107"/>
        <v>Nilphamari Nilphamari DOTs Corner</v>
      </c>
      <c r="DM2070" s="365"/>
      <c r="DN2070"/>
      <c r="DO2070" s="248" t="s">
        <v>61</v>
      </c>
      <c r="DP2070" s="248" t="s">
        <v>955</v>
      </c>
      <c r="DQ2070" s="248" t="str">
        <f t="shared" si="108"/>
        <v>Nilphamari Nilphamari DOTs Corner</v>
      </c>
      <c r="DR2070" s="365"/>
    </row>
    <row r="2071" spans="1:122" ht="15" hidden="1" x14ac:dyDescent="0.25">
      <c r="A2071" s="248" t="s">
        <v>61</v>
      </c>
      <c r="B2071" s="227" t="s">
        <v>497</v>
      </c>
      <c r="C2071" s="248" t="str">
        <f t="shared" si="105"/>
        <v>Nilphamari Nilphamari Sadar</v>
      </c>
      <c r="D2071" s="366"/>
      <c r="E2071" s="366"/>
      <c r="F2071" s="366"/>
      <c r="G2071" s="366"/>
      <c r="H2071" s="366"/>
      <c r="I2071" s="366"/>
      <c r="J2071" s="366"/>
      <c r="K2071" s="366"/>
      <c r="L2071" s="366"/>
      <c r="M2071" s="366"/>
      <c r="N2071" s="366"/>
      <c r="O2071" s="366"/>
      <c r="P2071" s="366"/>
      <c r="Q2071" s="366"/>
      <c r="R2071" s="366"/>
      <c r="S2071" s="179"/>
      <c r="T2071" s="179"/>
      <c r="U2071" s="248" t="s">
        <v>61</v>
      </c>
      <c r="V2071" s="227" t="s">
        <v>497</v>
      </c>
      <c r="W2071" s="248" t="str">
        <f t="shared" si="106"/>
        <v>Nilphamari Nilphamari Sadar</v>
      </c>
      <c r="X2071" s="366"/>
      <c r="Y2071" s="366"/>
      <c r="Z2071" s="366"/>
      <c r="AA2071" s="366"/>
      <c r="AB2071" s="366"/>
      <c r="AC2071" s="366"/>
      <c r="AD2071" s="366"/>
      <c r="AE2071" s="366"/>
      <c r="AF2071" s="366"/>
      <c r="AG2071" s="366"/>
      <c r="AH2071" s="366"/>
      <c r="AI2071" s="366"/>
      <c r="AJ2071" s="366"/>
      <c r="AK2071" s="366"/>
      <c r="AL2071" s="366"/>
      <c r="AO2071" s="248" t="s">
        <v>61</v>
      </c>
      <c r="AP2071" s="227" t="s">
        <v>497</v>
      </c>
      <c r="AQ2071" s="248" t="str">
        <f t="shared" si="102"/>
        <v>Nilphamari Nilphamari Sadar</v>
      </c>
      <c r="AR2071" s="392"/>
      <c r="AS2071" s="392"/>
      <c r="AT2071" s="392"/>
      <c r="AU2071" s="392"/>
      <c r="AV2071" s="392"/>
      <c r="AW2071" s="392"/>
      <c r="AX2071" s="392"/>
      <c r="AY2071" s="392"/>
      <c r="AZ2071" s="392"/>
      <c r="BA2071" s="392"/>
      <c r="BB2071" s="392"/>
      <c r="BC2071" s="392"/>
      <c r="BD2071" s="392"/>
      <c r="BE2071" s="392"/>
      <c r="BF2071" s="392"/>
      <c r="BH2071" s="248" t="s">
        <v>61</v>
      </c>
      <c r="BI2071" s="227" t="s">
        <v>497</v>
      </c>
      <c r="BJ2071" s="248" t="str">
        <f t="shared" si="103"/>
        <v>Nilphamari Nilphamari Sadar</v>
      </c>
      <c r="BK2071" s="392"/>
      <c r="BL2071" s="392"/>
      <c r="BM2071" s="392"/>
      <c r="BN2071" s="392"/>
      <c r="BO2071" s="392"/>
      <c r="BP2071" s="392"/>
      <c r="BQ2071" s="392"/>
      <c r="BR2071" s="392"/>
      <c r="BS2071" s="392"/>
      <c r="BT2071" s="392"/>
      <c r="BU2071" s="392"/>
      <c r="BV2071" s="392"/>
      <c r="BW2071" s="392"/>
      <c r="BX2071" s="392"/>
      <c r="BY2071" s="392"/>
      <c r="CA2071" s="248" t="s">
        <v>61</v>
      </c>
      <c r="CB2071" s="227" t="s">
        <v>497</v>
      </c>
      <c r="CC2071" s="248" t="str">
        <f t="shared" si="109"/>
        <v>Nilphamari Nilphamari Sadar</v>
      </c>
      <c r="CD2071" s="395"/>
      <c r="CE2071" s="395"/>
      <c r="CF2071" s="395"/>
      <c r="CG2071" s="395"/>
      <c r="CH2071" s="395"/>
      <c r="CI2071" s="395"/>
      <c r="CJ2071" s="395"/>
      <c r="CK2071" s="395"/>
      <c r="CN2071" s="248" t="s">
        <v>61</v>
      </c>
      <c r="CO2071" s="227" t="s">
        <v>497</v>
      </c>
      <c r="CP2071" s="248" t="str">
        <f t="shared" si="104"/>
        <v>Nilphamari Nilphamari Sadar</v>
      </c>
      <c r="CQ2071" s="395"/>
      <c r="CR2071" s="395"/>
      <c r="CS2071" s="395"/>
      <c r="CT2071" s="395"/>
      <c r="CU2071" s="395"/>
      <c r="CV2071" s="395"/>
      <c r="CW2071" s="395"/>
      <c r="CX2071" s="395"/>
      <c r="CZ2071" s="248" t="s">
        <v>61</v>
      </c>
      <c r="DA2071" s="227" t="s">
        <v>497</v>
      </c>
      <c r="DB2071" s="248" t="str">
        <f t="shared" si="100"/>
        <v>Nilphamari Nilphamari Sadar</v>
      </c>
      <c r="DC2071" s="365"/>
      <c r="DD2071"/>
      <c r="DE2071" s="248" t="s">
        <v>61</v>
      </c>
      <c r="DF2071" s="227" t="s">
        <v>497</v>
      </c>
      <c r="DG2071" s="248" t="str">
        <f t="shared" si="101"/>
        <v>Nilphamari Nilphamari Sadar</v>
      </c>
      <c r="DH2071" s="365"/>
      <c r="DI2071"/>
      <c r="DJ2071" s="248" t="s">
        <v>61</v>
      </c>
      <c r="DK2071" s="227" t="s">
        <v>497</v>
      </c>
      <c r="DL2071" s="248" t="str">
        <f t="shared" si="107"/>
        <v>Nilphamari Nilphamari Sadar</v>
      </c>
      <c r="DM2071" s="365"/>
      <c r="DN2071"/>
      <c r="DO2071" s="248" t="s">
        <v>61</v>
      </c>
      <c r="DP2071" s="227" t="s">
        <v>497</v>
      </c>
      <c r="DQ2071" s="248" t="str">
        <f t="shared" si="108"/>
        <v>Nilphamari Nilphamari Sadar</v>
      </c>
      <c r="DR2071" s="365"/>
    </row>
    <row r="2072" spans="1:122" ht="15" hidden="1" x14ac:dyDescent="0.25">
      <c r="A2072" s="248" t="s">
        <v>61</v>
      </c>
      <c r="B2072" s="249" t="s">
        <v>86</v>
      </c>
      <c r="C2072" s="248" t="str">
        <f t="shared" si="105"/>
        <v>Nilphamari Prison</v>
      </c>
      <c r="D2072" s="366"/>
      <c r="E2072" s="366"/>
      <c r="F2072" s="366"/>
      <c r="G2072" s="366"/>
      <c r="H2072" s="366"/>
      <c r="I2072" s="366"/>
      <c r="J2072" s="366"/>
      <c r="K2072" s="366"/>
      <c r="L2072" s="366"/>
      <c r="M2072" s="366"/>
      <c r="N2072" s="366"/>
      <c r="O2072" s="366"/>
      <c r="P2072" s="366"/>
      <c r="Q2072" s="366"/>
      <c r="R2072" s="366"/>
      <c r="S2072" s="179"/>
      <c r="T2072" s="179"/>
      <c r="U2072" s="248" t="s">
        <v>61</v>
      </c>
      <c r="V2072" s="249" t="s">
        <v>86</v>
      </c>
      <c r="W2072" s="248" t="str">
        <f t="shared" si="106"/>
        <v>Nilphamari Prison</v>
      </c>
      <c r="X2072" s="366"/>
      <c r="Y2072" s="366"/>
      <c r="Z2072" s="366"/>
      <c r="AA2072" s="366"/>
      <c r="AB2072" s="366"/>
      <c r="AC2072" s="366"/>
      <c r="AD2072" s="366"/>
      <c r="AE2072" s="366"/>
      <c r="AF2072" s="366"/>
      <c r="AG2072" s="366"/>
      <c r="AH2072" s="366"/>
      <c r="AI2072" s="366"/>
      <c r="AJ2072" s="366"/>
      <c r="AK2072" s="366"/>
      <c r="AL2072" s="366"/>
      <c r="AO2072" s="248" t="s">
        <v>61</v>
      </c>
      <c r="AP2072" s="249" t="s">
        <v>86</v>
      </c>
      <c r="AQ2072" s="248" t="str">
        <f t="shared" si="102"/>
        <v>Nilphamari Prison</v>
      </c>
      <c r="AR2072" s="392"/>
      <c r="AS2072" s="392"/>
      <c r="AT2072" s="392"/>
      <c r="AU2072" s="392"/>
      <c r="AV2072" s="392"/>
      <c r="AW2072" s="392"/>
      <c r="AX2072" s="392"/>
      <c r="AY2072" s="392"/>
      <c r="AZ2072" s="392"/>
      <c r="BA2072" s="392"/>
      <c r="BB2072" s="392"/>
      <c r="BC2072" s="392"/>
      <c r="BD2072" s="392"/>
      <c r="BE2072" s="392"/>
      <c r="BF2072" s="392"/>
      <c r="BH2072" s="248" t="s">
        <v>61</v>
      </c>
      <c r="BI2072" s="249" t="s">
        <v>86</v>
      </c>
      <c r="BJ2072" s="248" t="str">
        <f t="shared" si="103"/>
        <v>Nilphamari Prison</v>
      </c>
      <c r="BK2072" s="392"/>
      <c r="BL2072" s="392"/>
      <c r="BM2072" s="392"/>
      <c r="BN2072" s="392"/>
      <c r="BO2072" s="392"/>
      <c r="BP2072" s="392"/>
      <c r="BQ2072" s="392"/>
      <c r="BR2072" s="392"/>
      <c r="BS2072" s="392"/>
      <c r="BT2072" s="392"/>
      <c r="BU2072" s="392"/>
      <c r="BV2072" s="392"/>
      <c r="BW2072" s="392"/>
      <c r="BX2072" s="392"/>
      <c r="BY2072" s="392"/>
      <c r="CA2072" s="248" t="s">
        <v>61</v>
      </c>
      <c r="CB2072" s="249" t="s">
        <v>86</v>
      </c>
      <c r="CC2072" s="248" t="str">
        <f t="shared" si="109"/>
        <v>Nilphamari Prison</v>
      </c>
      <c r="CD2072" s="395"/>
      <c r="CE2072" s="395"/>
      <c r="CF2072" s="395"/>
      <c r="CG2072" s="395"/>
      <c r="CH2072" s="395"/>
      <c r="CI2072" s="395"/>
      <c r="CJ2072" s="395"/>
      <c r="CK2072" s="395"/>
      <c r="CN2072" s="248" t="s">
        <v>61</v>
      </c>
      <c r="CO2072" s="249" t="s">
        <v>86</v>
      </c>
      <c r="CP2072" s="248" t="str">
        <f t="shared" si="104"/>
        <v>Nilphamari Prison</v>
      </c>
      <c r="CQ2072" s="395"/>
      <c r="CR2072" s="395"/>
      <c r="CS2072" s="395"/>
      <c r="CT2072" s="395"/>
      <c r="CU2072" s="395"/>
      <c r="CV2072" s="395"/>
      <c r="CW2072" s="395"/>
      <c r="CX2072" s="395"/>
      <c r="CZ2072" s="248" t="s">
        <v>61</v>
      </c>
      <c r="DA2072" s="249" t="s">
        <v>86</v>
      </c>
      <c r="DB2072" s="248" t="str">
        <f t="shared" si="100"/>
        <v>Nilphamari Prison</v>
      </c>
      <c r="DC2072" s="365"/>
      <c r="DD2072"/>
      <c r="DE2072" s="248" t="s">
        <v>61</v>
      </c>
      <c r="DF2072" s="249" t="s">
        <v>86</v>
      </c>
      <c r="DG2072" s="248" t="str">
        <f t="shared" si="101"/>
        <v>Nilphamari Prison</v>
      </c>
      <c r="DH2072" s="365"/>
      <c r="DI2072"/>
      <c r="DJ2072" s="248" t="s">
        <v>61</v>
      </c>
      <c r="DK2072" s="249" t="s">
        <v>86</v>
      </c>
      <c r="DL2072" s="248" t="str">
        <f t="shared" si="107"/>
        <v>Nilphamari Prison</v>
      </c>
      <c r="DM2072" s="365"/>
      <c r="DN2072"/>
      <c r="DO2072" s="248" t="s">
        <v>61</v>
      </c>
      <c r="DP2072" s="249" t="s">
        <v>86</v>
      </c>
      <c r="DQ2072" s="248" t="str">
        <f t="shared" si="108"/>
        <v>Nilphamari Prison</v>
      </c>
      <c r="DR2072" s="365"/>
    </row>
    <row r="2073" spans="1:122" ht="15" hidden="1" x14ac:dyDescent="0.25">
      <c r="A2073" s="248" t="s">
        <v>61</v>
      </c>
      <c r="B2073" s="227" t="s">
        <v>891</v>
      </c>
      <c r="C2073" s="248" t="str">
        <f t="shared" si="105"/>
        <v>Nilphamari Saidpur/ LAMB</v>
      </c>
      <c r="D2073" s="366"/>
      <c r="E2073" s="366"/>
      <c r="F2073" s="366"/>
      <c r="G2073" s="366"/>
      <c r="H2073" s="366"/>
      <c r="I2073" s="366"/>
      <c r="J2073" s="366"/>
      <c r="K2073" s="366"/>
      <c r="L2073" s="366"/>
      <c r="M2073" s="366"/>
      <c r="N2073" s="366"/>
      <c r="O2073" s="366"/>
      <c r="P2073" s="366"/>
      <c r="Q2073" s="366"/>
      <c r="R2073" s="366"/>
      <c r="S2073" s="179"/>
      <c r="T2073" s="179"/>
      <c r="U2073" s="248" t="s">
        <v>61</v>
      </c>
      <c r="V2073" s="227" t="s">
        <v>891</v>
      </c>
      <c r="W2073" s="248" t="str">
        <f t="shared" si="106"/>
        <v>Nilphamari Saidpur/ LAMB</v>
      </c>
      <c r="X2073" s="366"/>
      <c r="Y2073" s="366"/>
      <c r="Z2073" s="366"/>
      <c r="AA2073" s="366"/>
      <c r="AB2073" s="366"/>
      <c r="AC2073" s="366"/>
      <c r="AD2073" s="366"/>
      <c r="AE2073" s="366"/>
      <c r="AF2073" s="366"/>
      <c r="AG2073" s="366"/>
      <c r="AH2073" s="366"/>
      <c r="AI2073" s="366"/>
      <c r="AJ2073" s="366"/>
      <c r="AK2073" s="366"/>
      <c r="AL2073" s="366"/>
      <c r="AO2073" s="248" t="s">
        <v>61</v>
      </c>
      <c r="AP2073" s="227" t="s">
        <v>891</v>
      </c>
      <c r="AQ2073" s="248" t="str">
        <f t="shared" si="102"/>
        <v>Nilphamari Saidpur/ LAMB</v>
      </c>
      <c r="AR2073" s="392"/>
      <c r="AS2073" s="392"/>
      <c r="AT2073" s="392"/>
      <c r="AU2073" s="392"/>
      <c r="AV2073" s="392"/>
      <c r="AW2073" s="392"/>
      <c r="AX2073" s="392"/>
      <c r="AY2073" s="392"/>
      <c r="AZ2073" s="392"/>
      <c r="BA2073" s="392"/>
      <c r="BB2073" s="392"/>
      <c r="BC2073" s="392"/>
      <c r="BD2073" s="392"/>
      <c r="BE2073" s="392"/>
      <c r="BF2073" s="392"/>
      <c r="BH2073" s="248" t="s">
        <v>61</v>
      </c>
      <c r="BI2073" s="227" t="s">
        <v>891</v>
      </c>
      <c r="BJ2073" s="248" t="str">
        <f t="shared" si="103"/>
        <v>Nilphamari Saidpur/ LAMB</v>
      </c>
      <c r="BK2073" s="392"/>
      <c r="BL2073" s="392"/>
      <c r="BM2073" s="392"/>
      <c r="BN2073" s="392"/>
      <c r="BO2073" s="392"/>
      <c r="BP2073" s="392"/>
      <c r="BQ2073" s="392"/>
      <c r="BR2073" s="392"/>
      <c r="BS2073" s="392"/>
      <c r="BT2073" s="392"/>
      <c r="BU2073" s="392"/>
      <c r="BV2073" s="392"/>
      <c r="BW2073" s="392"/>
      <c r="BX2073" s="392"/>
      <c r="BY2073" s="392"/>
      <c r="CA2073" s="248" t="s">
        <v>61</v>
      </c>
      <c r="CB2073" s="227" t="s">
        <v>891</v>
      </c>
      <c r="CC2073" s="248" t="str">
        <f t="shared" si="109"/>
        <v>Nilphamari Saidpur/ LAMB</v>
      </c>
      <c r="CD2073" s="395"/>
      <c r="CE2073" s="395"/>
      <c r="CF2073" s="395"/>
      <c r="CG2073" s="395"/>
      <c r="CH2073" s="395"/>
      <c r="CI2073" s="395"/>
      <c r="CJ2073" s="395"/>
      <c r="CK2073" s="395"/>
      <c r="CN2073" s="248" t="s">
        <v>61</v>
      </c>
      <c r="CO2073" s="227" t="s">
        <v>891</v>
      </c>
      <c r="CP2073" s="248" t="str">
        <f t="shared" si="104"/>
        <v>Nilphamari Saidpur/ LAMB</v>
      </c>
      <c r="CQ2073" s="395"/>
      <c r="CR2073" s="395"/>
      <c r="CS2073" s="395"/>
      <c r="CT2073" s="395"/>
      <c r="CU2073" s="395"/>
      <c r="CV2073" s="395"/>
      <c r="CW2073" s="395"/>
      <c r="CX2073" s="395"/>
      <c r="CZ2073" s="248" t="s">
        <v>61</v>
      </c>
      <c r="DA2073" s="227" t="s">
        <v>891</v>
      </c>
      <c r="DB2073" s="248" t="str">
        <f t="shared" ref="DB2073:DB2134" si="110">CZ2073&amp;" "&amp;DA2073</f>
        <v>Nilphamari Saidpur/ LAMB</v>
      </c>
      <c r="DC2073" s="365"/>
      <c r="DD2073"/>
      <c r="DE2073" s="248" t="s">
        <v>61</v>
      </c>
      <c r="DF2073" s="227" t="s">
        <v>891</v>
      </c>
      <c r="DG2073" s="248" t="str">
        <f t="shared" ref="DG2073:DG2134" si="111">DE2073&amp;" "&amp;DF2073</f>
        <v>Nilphamari Saidpur/ LAMB</v>
      </c>
      <c r="DH2073" s="365"/>
      <c r="DI2073"/>
      <c r="DJ2073" s="248" t="s">
        <v>61</v>
      </c>
      <c r="DK2073" s="227" t="s">
        <v>891</v>
      </c>
      <c r="DL2073" s="248" t="str">
        <f t="shared" si="107"/>
        <v>Nilphamari Saidpur/ LAMB</v>
      </c>
      <c r="DM2073" s="365"/>
      <c r="DN2073"/>
      <c r="DO2073" s="248" t="s">
        <v>61</v>
      </c>
      <c r="DP2073" s="227" t="s">
        <v>891</v>
      </c>
      <c r="DQ2073" s="248" t="str">
        <f t="shared" si="108"/>
        <v>Nilphamari Saidpur/ LAMB</v>
      </c>
      <c r="DR2073" s="365"/>
    </row>
    <row r="2074" spans="1:122" ht="15" hidden="1" x14ac:dyDescent="0.25">
      <c r="A2074" s="248" t="s">
        <v>64</v>
      </c>
      <c r="B2074" s="248" t="s">
        <v>506</v>
      </c>
      <c r="C2074" s="248" t="str">
        <f t="shared" si="105"/>
        <v>Panchagarh Atwari</v>
      </c>
      <c r="D2074" s="366"/>
      <c r="E2074" s="366"/>
      <c r="F2074" s="366"/>
      <c r="G2074" s="366"/>
      <c r="H2074" s="366"/>
      <c r="I2074" s="366"/>
      <c r="J2074" s="366"/>
      <c r="K2074" s="366"/>
      <c r="L2074" s="366"/>
      <c r="M2074" s="366"/>
      <c r="N2074" s="366"/>
      <c r="O2074" s="366"/>
      <c r="P2074" s="366"/>
      <c r="Q2074" s="366"/>
      <c r="R2074" s="366"/>
      <c r="S2074" s="179"/>
      <c r="T2074" s="179"/>
      <c r="U2074" s="248" t="s">
        <v>64</v>
      </c>
      <c r="V2074" s="248" t="s">
        <v>506</v>
      </c>
      <c r="W2074" s="248" t="str">
        <f t="shared" si="106"/>
        <v>Panchagarh Atwari</v>
      </c>
      <c r="X2074" s="366"/>
      <c r="Y2074" s="366"/>
      <c r="Z2074" s="366"/>
      <c r="AA2074" s="366"/>
      <c r="AB2074" s="366"/>
      <c r="AC2074" s="366"/>
      <c r="AD2074" s="366"/>
      <c r="AE2074" s="366"/>
      <c r="AF2074" s="366"/>
      <c r="AG2074" s="366"/>
      <c r="AH2074" s="366"/>
      <c r="AI2074" s="366"/>
      <c r="AJ2074" s="366"/>
      <c r="AK2074" s="366"/>
      <c r="AL2074" s="366"/>
      <c r="AO2074" s="248" t="s">
        <v>64</v>
      </c>
      <c r="AP2074" s="248" t="s">
        <v>506</v>
      </c>
      <c r="AQ2074" s="248" t="str">
        <f t="shared" si="102"/>
        <v>Panchagarh Atwari</v>
      </c>
      <c r="AR2074" s="392"/>
      <c r="AS2074" s="392"/>
      <c r="AT2074" s="392"/>
      <c r="AU2074" s="392"/>
      <c r="AV2074" s="392"/>
      <c r="AW2074" s="392"/>
      <c r="AX2074" s="392"/>
      <c r="AY2074" s="392"/>
      <c r="AZ2074" s="392"/>
      <c r="BA2074" s="392"/>
      <c r="BB2074" s="392"/>
      <c r="BC2074" s="392"/>
      <c r="BD2074" s="392"/>
      <c r="BE2074" s="392"/>
      <c r="BF2074" s="392"/>
      <c r="BH2074" s="248" t="s">
        <v>64</v>
      </c>
      <c r="BI2074" s="248" t="s">
        <v>506</v>
      </c>
      <c r="BJ2074" s="248" t="str">
        <f t="shared" si="103"/>
        <v>Panchagarh Atwari</v>
      </c>
      <c r="BK2074" s="392"/>
      <c r="BL2074" s="392"/>
      <c r="BM2074" s="392"/>
      <c r="BN2074" s="392"/>
      <c r="BO2074" s="392"/>
      <c r="BP2074" s="392"/>
      <c r="BQ2074" s="392"/>
      <c r="BR2074" s="392"/>
      <c r="BS2074" s="392"/>
      <c r="BT2074" s="392"/>
      <c r="BU2074" s="392"/>
      <c r="BV2074" s="392"/>
      <c r="BW2074" s="392"/>
      <c r="BX2074" s="392"/>
      <c r="BY2074" s="392"/>
      <c r="CA2074" s="248" t="s">
        <v>64</v>
      </c>
      <c r="CB2074" s="248" t="s">
        <v>506</v>
      </c>
      <c r="CC2074" s="248" t="str">
        <f t="shared" si="109"/>
        <v>Panchagarh Atwari</v>
      </c>
      <c r="CD2074" s="395"/>
      <c r="CE2074" s="395"/>
      <c r="CF2074" s="395"/>
      <c r="CG2074" s="395"/>
      <c r="CH2074" s="395"/>
      <c r="CI2074" s="395"/>
      <c r="CJ2074" s="395"/>
      <c r="CK2074" s="395"/>
      <c r="CN2074" s="248" t="s">
        <v>64</v>
      </c>
      <c r="CO2074" s="248" t="s">
        <v>506</v>
      </c>
      <c r="CP2074" s="248" t="str">
        <f t="shared" si="104"/>
        <v>Panchagarh Atwari</v>
      </c>
      <c r="CQ2074" s="395"/>
      <c r="CR2074" s="395"/>
      <c r="CS2074" s="395"/>
      <c r="CT2074" s="395"/>
      <c r="CU2074" s="395"/>
      <c r="CV2074" s="395"/>
      <c r="CW2074" s="395"/>
      <c r="CX2074" s="395"/>
      <c r="CZ2074" s="248" t="s">
        <v>64</v>
      </c>
      <c r="DA2074" s="248" t="s">
        <v>506</v>
      </c>
      <c r="DB2074" s="248" t="str">
        <f t="shared" si="110"/>
        <v>Panchagarh Atwari</v>
      </c>
      <c r="DC2074" s="365"/>
      <c r="DD2074"/>
      <c r="DE2074" s="248" t="s">
        <v>64</v>
      </c>
      <c r="DF2074" s="248" t="s">
        <v>506</v>
      </c>
      <c r="DG2074" s="248" t="str">
        <f t="shared" si="111"/>
        <v>Panchagarh Atwari</v>
      </c>
      <c r="DH2074" s="365"/>
      <c r="DI2074"/>
      <c r="DJ2074" s="248" t="s">
        <v>64</v>
      </c>
      <c r="DK2074" s="248" t="s">
        <v>506</v>
      </c>
      <c r="DL2074" s="248" t="str">
        <f t="shared" si="107"/>
        <v>Panchagarh Atwari</v>
      </c>
      <c r="DM2074" s="365"/>
      <c r="DN2074"/>
      <c r="DO2074" s="248" t="s">
        <v>64</v>
      </c>
      <c r="DP2074" s="248" t="s">
        <v>506</v>
      </c>
      <c r="DQ2074" s="248" t="str">
        <f t="shared" si="108"/>
        <v>Panchagarh Atwari</v>
      </c>
      <c r="DR2074" s="365"/>
    </row>
    <row r="2075" spans="1:122" ht="15" hidden="1" x14ac:dyDescent="0.25">
      <c r="A2075" s="248" t="s">
        <v>64</v>
      </c>
      <c r="B2075" s="248" t="s">
        <v>507</v>
      </c>
      <c r="C2075" s="248" t="str">
        <f t="shared" si="105"/>
        <v>Panchagarh Boda</v>
      </c>
      <c r="D2075" s="366"/>
      <c r="E2075" s="366"/>
      <c r="F2075" s="366"/>
      <c r="G2075" s="366"/>
      <c r="H2075" s="366"/>
      <c r="I2075" s="366"/>
      <c r="J2075" s="366"/>
      <c r="K2075" s="366"/>
      <c r="L2075" s="366"/>
      <c r="M2075" s="366"/>
      <c r="N2075" s="366"/>
      <c r="O2075" s="366"/>
      <c r="P2075" s="366"/>
      <c r="Q2075" s="366"/>
      <c r="R2075" s="366"/>
      <c r="S2075" s="179"/>
      <c r="T2075" s="179"/>
      <c r="U2075" s="248" t="s">
        <v>64</v>
      </c>
      <c r="V2075" s="248" t="s">
        <v>507</v>
      </c>
      <c r="W2075" s="248" t="str">
        <f t="shared" si="106"/>
        <v>Panchagarh Boda</v>
      </c>
      <c r="X2075" s="366"/>
      <c r="Y2075" s="366"/>
      <c r="Z2075" s="366"/>
      <c r="AA2075" s="366"/>
      <c r="AB2075" s="366"/>
      <c r="AC2075" s="366"/>
      <c r="AD2075" s="366"/>
      <c r="AE2075" s="366"/>
      <c r="AF2075" s="366"/>
      <c r="AG2075" s="366"/>
      <c r="AH2075" s="366"/>
      <c r="AI2075" s="366"/>
      <c r="AJ2075" s="366"/>
      <c r="AK2075" s="366"/>
      <c r="AL2075" s="366"/>
      <c r="AO2075" s="248" t="s">
        <v>64</v>
      </c>
      <c r="AP2075" s="248" t="s">
        <v>507</v>
      </c>
      <c r="AQ2075" s="248" t="str">
        <f t="shared" si="102"/>
        <v>Panchagarh Boda</v>
      </c>
      <c r="AR2075" s="392"/>
      <c r="AS2075" s="392"/>
      <c r="AT2075" s="392"/>
      <c r="AU2075" s="392"/>
      <c r="AV2075" s="392"/>
      <c r="AW2075" s="392"/>
      <c r="AX2075" s="392"/>
      <c r="AY2075" s="392"/>
      <c r="AZ2075" s="392"/>
      <c r="BA2075" s="392"/>
      <c r="BB2075" s="392"/>
      <c r="BC2075" s="392"/>
      <c r="BD2075" s="392"/>
      <c r="BE2075" s="392"/>
      <c r="BF2075" s="392"/>
      <c r="BH2075" s="248" t="s">
        <v>64</v>
      </c>
      <c r="BI2075" s="248" t="s">
        <v>507</v>
      </c>
      <c r="BJ2075" s="248" t="str">
        <f t="shared" si="103"/>
        <v>Panchagarh Boda</v>
      </c>
      <c r="BK2075" s="392"/>
      <c r="BL2075" s="392"/>
      <c r="BM2075" s="392"/>
      <c r="BN2075" s="392"/>
      <c r="BO2075" s="392"/>
      <c r="BP2075" s="392"/>
      <c r="BQ2075" s="392"/>
      <c r="BR2075" s="392"/>
      <c r="BS2075" s="392"/>
      <c r="BT2075" s="392"/>
      <c r="BU2075" s="392"/>
      <c r="BV2075" s="392"/>
      <c r="BW2075" s="392"/>
      <c r="BX2075" s="392"/>
      <c r="BY2075" s="392"/>
      <c r="CA2075" s="248" t="s">
        <v>64</v>
      </c>
      <c r="CB2075" s="248" t="s">
        <v>507</v>
      </c>
      <c r="CC2075" s="248" t="str">
        <f t="shared" si="109"/>
        <v>Panchagarh Boda</v>
      </c>
      <c r="CD2075" s="395"/>
      <c r="CE2075" s="395"/>
      <c r="CF2075" s="395"/>
      <c r="CG2075" s="395"/>
      <c r="CH2075" s="395"/>
      <c r="CI2075" s="395"/>
      <c r="CJ2075" s="395"/>
      <c r="CK2075" s="395"/>
      <c r="CN2075" s="248" t="s">
        <v>64</v>
      </c>
      <c r="CO2075" s="248" t="s">
        <v>507</v>
      </c>
      <c r="CP2075" s="248" t="str">
        <f t="shared" si="104"/>
        <v>Panchagarh Boda</v>
      </c>
      <c r="CQ2075" s="395"/>
      <c r="CR2075" s="395"/>
      <c r="CS2075" s="395"/>
      <c r="CT2075" s="395"/>
      <c r="CU2075" s="395"/>
      <c r="CV2075" s="395"/>
      <c r="CW2075" s="395"/>
      <c r="CX2075" s="395"/>
      <c r="CZ2075" s="248" t="s">
        <v>64</v>
      </c>
      <c r="DA2075" s="248" t="s">
        <v>507</v>
      </c>
      <c r="DB2075" s="248" t="str">
        <f t="shared" si="110"/>
        <v>Panchagarh Boda</v>
      </c>
      <c r="DC2075" s="365"/>
      <c r="DD2075"/>
      <c r="DE2075" s="248" t="s">
        <v>64</v>
      </c>
      <c r="DF2075" s="248" t="s">
        <v>507</v>
      </c>
      <c r="DG2075" s="248" t="str">
        <f t="shared" si="111"/>
        <v>Panchagarh Boda</v>
      </c>
      <c r="DH2075" s="365"/>
      <c r="DI2075"/>
      <c r="DJ2075" s="248" t="s">
        <v>64</v>
      </c>
      <c r="DK2075" s="248" t="s">
        <v>507</v>
      </c>
      <c r="DL2075" s="248" t="str">
        <f t="shared" si="107"/>
        <v>Panchagarh Boda</v>
      </c>
      <c r="DM2075" s="365"/>
      <c r="DN2075"/>
      <c r="DO2075" s="248" t="s">
        <v>64</v>
      </c>
      <c r="DP2075" s="248" t="s">
        <v>507</v>
      </c>
      <c r="DQ2075" s="248" t="str">
        <f t="shared" si="108"/>
        <v>Panchagarh Boda</v>
      </c>
      <c r="DR2075" s="365"/>
    </row>
    <row r="2076" spans="1:122" ht="15" hidden="1" x14ac:dyDescent="0.25">
      <c r="A2076" s="248" t="s">
        <v>64</v>
      </c>
      <c r="B2076" s="248" t="s">
        <v>508</v>
      </c>
      <c r="C2076" s="248" t="str">
        <f t="shared" si="105"/>
        <v>Panchagarh Debiganj</v>
      </c>
      <c r="D2076" s="366"/>
      <c r="E2076" s="366"/>
      <c r="F2076" s="366"/>
      <c r="G2076" s="366"/>
      <c r="H2076" s="366"/>
      <c r="I2076" s="366"/>
      <c r="J2076" s="366"/>
      <c r="K2076" s="366"/>
      <c r="L2076" s="366"/>
      <c r="M2076" s="366"/>
      <c r="N2076" s="366"/>
      <c r="O2076" s="366"/>
      <c r="P2076" s="366"/>
      <c r="Q2076" s="366"/>
      <c r="R2076" s="366"/>
      <c r="S2076" s="179"/>
      <c r="T2076" s="179"/>
      <c r="U2076" s="248" t="s">
        <v>64</v>
      </c>
      <c r="V2076" s="248" t="s">
        <v>508</v>
      </c>
      <c r="W2076" s="248" t="str">
        <f t="shared" si="106"/>
        <v>Panchagarh Debiganj</v>
      </c>
      <c r="X2076" s="366"/>
      <c r="Y2076" s="366"/>
      <c r="Z2076" s="366"/>
      <c r="AA2076" s="366"/>
      <c r="AB2076" s="366"/>
      <c r="AC2076" s="366"/>
      <c r="AD2076" s="366"/>
      <c r="AE2076" s="366"/>
      <c r="AF2076" s="366"/>
      <c r="AG2076" s="366"/>
      <c r="AH2076" s="366"/>
      <c r="AI2076" s="366"/>
      <c r="AJ2076" s="366"/>
      <c r="AK2076" s="366"/>
      <c r="AL2076" s="366"/>
      <c r="AO2076" s="248" t="s">
        <v>64</v>
      </c>
      <c r="AP2076" s="248" t="s">
        <v>508</v>
      </c>
      <c r="AQ2076" s="248" t="str">
        <f t="shared" si="102"/>
        <v>Panchagarh Debiganj</v>
      </c>
      <c r="AR2076" s="392"/>
      <c r="AS2076" s="392"/>
      <c r="AT2076" s="392"/>
      <c r="AU2076" s="392"/>
      <c r="AV2076" s="392"/>
      <c r="AW2076" s="392"/>
      <c r="AX2076" s="392"/>
      <c r="AY2076" s="392"/>
      <c r="AZ2076" s="392"/>
      <c r="BA2076" s="392"/>
      <c r="BB2076" s="392"/>
      <c r="BC2076" s="392"/>
      <c r="BD2076" s="392"/>
      <c r="BE2076" s="392"/>
      <c r="BF2076" s="392"/>
      <c r="BH2076" s="248" t="s">
        <v>64</v>
      </c>
      <c r="BI2076" s="248" t="s">
        <v>508</v>
      </c>
      <c r="BJ2076" s="248" t="str">
        <f t="shared" si="103"/>
        <v>Panchagarh Debiganj</v>
      </c>
      <c r="BK2076" s="392"/>
      <c r="BL2076" s="392"/>
      <c r="BM2076" s="392"/>
      <c r="BN2076" s="392"/>
      <c r="BO2076" s="392"/>
      <c r="BP2076" s="392"/>
      <c r="BQ2076" s="392"/>
      <c r="BR2076" s="392"/>
      <c r="BS2076" s="392"/>
      <c r="BT2076" s="392"/>
      <c r="BU2076" s="392"/>
      <c r="BV2076" s="392"/>
      <c r="BW2076" s="392"/>
      <c r="BX2076" s="392"/>
      <c r="BY2076" s="392"/>
      <c r="CA2076" s="248" t="s">
        <v>64</v>
      </c>
      <c r="CB2076" s="248" t="s">
        <v>508</v>
      </c>
      <c r="CC2076" s="248" t="str">
        <f t="shared" si="109"/>
        <v>Panchagarh Debiganj</v>
      </c>
      <c r="CD2076" s="395"/>
      <c r="CE2076" s="395"/>
      <c r="CF2076" s="395"/>
      <c r="CG2076" s="395"/>
      <c r="CH2076" s="395"/>
      <c r="CI2076" s="395"/>
      <c r="CJ2076" s="395"/>
      <c r="CK2076" s="395"/>
      <c r="CN2076" s="248" t="s">
        <v>64</v>
      </c>
      <c r="CO2076" s="248" t="s">
        <v>508</v>
      </c>
      <c r="CP2076" s="248" t="str">
        <f t="shared" si="104"/>
        <v>Panchagarh Debiganj</v>
      </c>
      <c r="CQ2076" s="395"/>
      <c r="CR2076" s="395"/>
      <c r="CS2076" s="395"/>
      <c r="CT2076" s="395"/>
      <c r="CU2076" s="395"/>
      <c r="CV2076" s="395"/>
      <c r="CW2076" s="395"/>
      <c r="CX2076" s="395"/>
      <c r="CZ2076" s="248" t="s">
        <v>64</v>
      </c>
      <c r="DA2076" s="248" t="s">
        <v>508</v>
      </c>
      <c r="DB2076" s="248" t="str">
        <f t="shared" si="110"/>
        <v>Panchagarh Debiganj</v>
      </c>
      <c r="DC2076" s="365"/>
      <c r="DD2076"/>
      <c r="DE2076" s="248" t="s">
        <v>64</v>
      </c>
      <c r="DF2076" s="248" t="s">
        <v>508</v>
      </c>
      <c r="DG2076" s="248" t="str">
        <f t="shared" si="111"/>
        <v>Panchagarh Debiganj</v>
      </c>
      <c r="DH2076" s="365"/>
      <c r="DI2076"/>
      <c r="DJ2076" s="248" t="s">
        <v>64</v>
      </c>
      <c r="DK2076" s="248" t="s">
        <v>508</v>
      </c>
      <c r="DL2076" s="248" t="str">
        <f t="shared" si="107"/>
        <v>Panchagarh Debiganj</v>
      </c>
      <c r="DM2076" s="365"/>
      <c r="DN2076"/>
      <c r="DO2076" s="248" t="s">
        <v>64</v>
      </c>
      <c r="DP2076" s="248" t="s">
        <v>508</v>
      </c>
      <c r="DQ2076" s="248" t="str">
        <f t="shared" si="108"/>
        <v>Panchagarh Debiganj</v>
      </c>
      <c r="DR2076" s="365"/>
    </row>
    <row r="2077" spans="1:122" ht="15" hidden="1" x14ac:dyDescent="0.25">
      <c r="A2077" s="248" t="s">
        <v>64</v>
      </c>
      <c r="B2077" s="227" t="s">
        <v>509</v>
      </c>
      <c r="C2077" s="248" t="str">
        <f t="shared" si="105"/>
        <v>Panchagarh Panchagarh Sadar</v>
      </c>
      <c r="D2077" s="366"/>
      <c r="E2077" s="366"/>
      <c r="F2077" s="366"/>
      <c r="G2077" s="366"/>
      <c r="H2077" s="366"/>
      <c r="I2077" s="366"/>
      <c r="J2077" s="366"/>
      <c r="K2077" s="366"/>
      <c r="L2077" s="366"/>
      <c r="M2077" s="366"/>
      <c r="N2077" s="366"/>
      <c r="O2077" s="366"/>
      <c r="P2077" s="366"/>
      <c r="Q2077" s="366"/>
      <c r="R2077" s="366"/>
      <c r="S2077" s="179"/>
      <c r="T2077" s="179"/>
      <c r="U2077" s="248" t="s">
        <v>64</v>
      </c>
      <c r="V2077" s="227" t="s">
        <v>509</v>
      </c>
      <c r="W2077" s="248" t="str">
        <f t="shared" si="106"/>
        <v>Panchagarh Panchagarh Sadar</v>
      </c>
      <c r="X2077" s="366"/>
      <c r="Y2077" s="366"/>
      <c r="Z2077" s="366"/>
      <c r="AA2077" s="366"/>
      <c r="AB2077" s="366"/>
      <c r="AC2077" s="366"/>
      <c r="AD2077" s="366"/>
      <c r="AE2077" s="366"/>
      <c r="AF2077" s="366"/>
      <c r="AG2077" s="366"/>
      <c r="AH2077" s="366"/>
      <c r="AI2077" s="366"/>
      <c r="AJ2077" s="366"/>
      <c r="AK2077" s="366"/>
      <c r="AL2077" s="366"/>
      <c r="AO2077" s="248" t="s">
        <v>64</v>
      </c>
      <c r="AP2077" s="227" t="s">
        <v>509</v>
      </c>
      <c r="AQ2077" s="248" t="str">
        <f t="shared" si="102"/>
        <v>Panchagarh Panchagarh Sadar</v>
      </c>
      <c r="AR2077" s="392"/>
      <c r="AS2077" s="392"/>
      <c r="AT2077" s="392"/>
      <c r="AU2077" s="392"/>
      <c r="AV2077" s="392"/>
      <c r="AW2077" s="392"/>
      <c r="AX2077" s="392"/>
      <c r="AY2077" s="392"/>
      <c r="AZ2077" s="392"/>
      <c r="BA2077" s="392"/>
      <c r="BB2077" s="392"/>
      <c r="BC2077" s="392"/>
      <c r="BD2077" s="392"/>
      <c r="BE2077" s="392"/>
      <c r="BF2077" s="392"/>
      <c r="BH2077" s="248" t="s">
        <v>64</v>
      </c>
      <c r="BI2077" s="227" t="s">
        <v>509</v>
      </c>
      <c r="BJ2077" s="248" t="str">
        <f t="shared" si="103"/>
        <v>Panchagarh Panchagarh Sadar</v>
      </c>
      <c r="BK2077" s="392"/>
      <c r="BL2077" s="392"/>
      <c r="BM2077" s="392"/>
      <c r="BN2077" s="392"/>
      <c r="BO2077" s="392"/>
      <c r="BP2077" s="392"/>
      <c r="BQ2077" s="392"/>
      <c r="BR2077" s="392"/>
      <c r="BS2077" s="392"/>
      <c r="BT2077" s="392"/>
      <c r="BU2077" s="392"/>
      <c r="BV2077" s="392"/>
      <c r="BW2077" s="392"/>
      <c r="BX2077" s="392"/>
      <c r="BY2077" s="392"/>
      <c r="CA2077" s="248" t="s">
        <v>64</v>
      </c>
      <c r="CB2077" s="227" t="s">
        <v>509</v>
      </c>
      <c r="CC2077" s="248" t="str">
        <f t="shared" si="109"/>
        <v>Panchagarh Panchagarh Sadar</v>
      </c>
      <c r="CD2077" s="395"/>
      <c r="CE2077" s="395"/>
      <c r="CF2077" s="395"/>
      <c r="CG2077" s="395"/>
      <c r="CH2077" s="395"/>
      <c r="CI2077" s="395"/>
      <c r="CJ2077" s="395"/>
      <c r="CK2077" s="395"/>
      <c r="CN2077" s="248" t="s">
        <v>64</v>
      </c>
      <c r="CO2077" s="227" t="s">
        <v>509</v>
      </c>
      <c r="CP2077" s="248" t="str">
        <f t="shared" si="104"/>
        <v>Panchagarh Panchagarh Sadar</v>
      </c>
      <c r="CQ2077" s="395"/>
      <c r="CR2077" s="395"/>
      <c r="CS2077" s="395"/>
      <c r="CT2077" s="395"/>
      <c r="CU2077" s="395"/>
      <c r="CV2077" s="395"/>
      <c r="CW2077" s="395"/>
      <c r="CX2077" s="395"/>
      <c r="CZ2077" s="248" t="s">
        <v>64</v>
      </c>
      <c r="DA2077" s="227" t="s">
        <v>509</v>
      </c>
      <c r="DB2077" s="248" t="str">
        <f t="shared" si="110"/>
        <v>Panchagarh Panchagarh Sadar</v>
      </c>
      <c r="DC2077" s="365"/>
      <c r="DD2077"/>
      <c r="DE2077" s="248" t="s">
        <v>64</v>
      </c>
      <c r="DF2077" s="227" t="s">
        <v>509</v>
      </c>
      <c r="DG2077" s="248" t="str">
        <f t="shared" si="111"/>
        <v>Panchagarh Panchagarh Sadar</v>
      </c>
      <c r="DH2077" s="365"/>
      <c r="DI2077"/>
      <c r="DJ2077" s="248" t="s">
        <v>64</v>
      </c>
      <c r="DK2077" s="227" t="s">
        <v>509</v>
      </c>
      <c r="DL2077" s="248" t="str">
        <f t="shared" si="107"/>
        <v>Panchagarh Panchagarh Sadar</v>
      </c>
      <c r="DM2077" s="365"/>
      <c r="DN2077"/>
      <c r="DO2077" s="248" t="s">
        <v>64</v>
      </c>
      <c r="DP2077" s="227" t="s">
        <v>509</v>
      </c>
      <c r="DQ2077" s="248" t="str">
        <f t="shared" si="108"/>
        <v>Panchagarh Panchagarh Sadar</v>
      </c>
      <c r="DR2077" s="365"/>
    </row>
    <row r="2078" spans="1:122" ht="15" hidden="1" x14ac:dyDescent="0.25">
      <c r="A2078" s="248" t="s">
        <v>64</v>
      </c>
      <c r="B2078" s="248" t="s">
        <v>510</v>
      </c>
      <c r="C2078" s="248" t="str">
        <f t="shared" si="105"/>
        <v>Panchagarh Tetulia</v>
      </c>
      <c r="D2078" s="366"/>
      <c r="E2078" s="366"/>
      <c r="F2078" s="366"/>
      <c r="G2078" s="366"/>
      <c r="H2078" s="366"/>
      <c r="I2078" s="366"/>
      <c r="J2078" s="366"/>
      <c r="K2078" s="366"/>
      <c r="L2078" s="366"/>
      <c r="M2078" s="366"/>
      <c r="N2078" s="366"/>
      <c r="O2078" s="366"/>
      <c r="P2078" s="366"/>
      <c r="Q2078" s="366"/>
      <c r="R2078" s="366"/>
      <c r="S2078" s="179"/>
      <c r="T2078" s="179"/>
      <c r="U2078" s="248" t="s">
        <v>64</v>
      </c>
      <c r="V2078" s="248" t="s">
        <v>510</v>
      </c>
      <c r="W2078" s="248" t="str">
        <f t="shared" si="106"/>
        <v>Panchagarh Tetulia</v>
      </c>
      <c r="X2078" s="366"/>
      <c r="Y2078" s="366"/>
      <c r="Z2078" s="366"/>
      <c r="AA2078" s="366"/>
      <c r="AB2078" s="366"/>
      <c r="AC2078" s="366"/>
      <c r="AD2078" s="366"/>
      <c r="AE2078" s="366"/>
      <c r="AF2078" s="366"/>
      <c r="AG2078" s="366"/>
      <c r="AH2078" s="366"/>
      <c r="AI2078" s="366"/>
      <c r="AJ2078" s="366"/>
      <c r="AK2078" s="366"/>
      <c r="AL2078" s="366"/>
      <c r="AO2078" s="248" t="s">
        <v>64</v>
      </c>
      <c r="AP2078" s="248" t="s">
        <v>510</v>
      </c>
      <c r="AQ2078" s="248" t="str">
        <f t="shared" si="102"/>
        <v>Panchagarh Tetulia</v>
      </c>
      <c r="AR2078" s="392"/>
      <c r="AS2078" s="392"/>
      <c r="AT2078" s="392"/>
      <c r="AU2078" s="392"/>
      <c r="AV2078" s="392"/>
      <c r="AW2078" s="392"/>
      <c r="AX2078" s="392"/>
      <c r="AY2078" s="392"/>
      <c r="AZ2078" s="392"/>
      <c r="BA2078" s="392"/>
      <c r="BB2078" s="392"/>
      <c r="BC2078" s="392"/>
      <c r="BD2078" s="392"/>
      <c r="BE2078" s="392"/>
      <c r="BF2078" s="392"/>
      <c r="BH2078" s="248" t="s">
        <v>64</v>
      </c>
      <c r="BI2078" s="248" t="s">
        <v>510</v>
      </c>
      <c r="BJ2078" s="248" t="str">
        <f t="shared" si="103"/>
        <v>Panchagarh Tetulia</v>
      </c>
      <c r="BK2078" s="392"/>
      <c r="BL2078" s="392"/>
      <c r="BM2078" s="392"/>
      <c r="BN2078" s="392"/>
      <c r="BO2078" s="392"/>
      <c r="BP2078" s="392"/>
      <c r="BQ2078" s="392"/>
      <c r="BR2078" s="392"/>
      <c r="BS2078" s="392"/>
      <c r="BT2078" s="392"/>
      <c r="BU2078" s="392"/>
      <c r="BV2078" s="392"/>
      <c r="BW2078" s="392"/>
      <c r="BX2078" s="392"/>
      <c r="BY2078" s="392"/>
      <c r="CA2078" s="248" t="s">
        <v>64</v>
      </c>
      <c r="CB2078" s="248" t="s">
        <v>510</v>
      </c>
      <c r="CC2078" s="248" t="str">
        <f t="shared" si="109"/>
        <v>Panchagarh Tetulia</v>
      </c>
      <c r="CD2078" s="395"/>
      <c r="CE2078" s="395"/>
      <c r="CF2078" s="395"/>
      <c r="CG2078" s="395"/>
      <c r="CH2078" s="395"/>
      <c r="CI2078" s="395"/>
      <c r="CJ2078" s="395"/>
      <c r="CK2078" s="395"/>
      <c r="CN2078" s="248" t="s">
        <v>64</v>
      </c>
      <c r="CO2078" s="248" t="s">
        <v>510</v>
      </c>
      <c r="CP2078" s="248" t="str">
        <f t="shared" si="104"/>
        <v>Panchagarh Tetulia</v>
      </c>
      <c r="CQ2078" s="395"/>
      <c r="CR2078" s="395"/>
      <c r="CS2078" s="395"/>
      <c r="CT2078" s="395"/>
      <c r="CU2078" s="395"/>
      <c r="CV2078" s="395"/>
      <c r="CW2078" s="395"/>
      <c r="CX2078" s="395"/>
      <c r="CZ2078" s="248" t="s">
        <v>64</v>
      </c>
      <c r="DA2078" s="248" t="s">
        <v>510</v>
      </c>
      <c r="DB2078" s="248" t="str">
        <f t="shared" si="110"/>
        <v>Panchagarh Tetulia</v>
      </c>
      <c r="DC2078" s="365"/>
      <c r="DD2078"/>
      <c r="DE2078" s="248" t="s">
        <v>64</v>
      </c>
      <c r="DF2078" s="248" t="s">
        <v>510</v>
      </c>
      <c r="DG2078" s="248" t="str">
        <f t="shared" si="111"/>
        <v>Panchagarh Tetulia</v>
      </c>
      <c r="DH2078" s="365"/>
      <c r="DI2078"/>
      <c r="DJ2078" s="248" t="s">
        <v>64</v>
      </c>
      <c r="DK2078" s="248" t="s">
        <v>510</v>
      </c>
      <c r="DL2078" s="248" t="str">
        <f t="shared" si="107"/>
        <v>Panchagarh Tetulia</v>
      </c>
      <c r="DM2078" s="365"/>
      <c r="DN2078"/>
      <c r="DO2078" s="248" t="s">
        <v>64</v>
      </c>
      <c r="DP2078" s="248" t="s">
        <v>510</v>
      </c>
      <c r="DQ2078" s="248" t="str">
        <f t="shared" si="108"/>
        <v>Panchagarh Tetulia</v>
      </c>
      <c r="DR2078" s="365"/>
    </row>
    <row r="2079" spans="1:122" ht="15" hidden="1" x14ac:dyDescent="0.25">
      <c r="A2079" s="248" t="s">
        <v>70</v>
      </c>
      <c r="B2079" s="248" t="s">
        <v>522</v>
      </c>
      <c r="C2079" s="248" t="str">
        <f t="shared" si="105"/>
        <v>Rangpur Bodorgonj</v>
      </c>
      <c r="D2079" s="366"/>
      <c r="E2079" s="366"/>
      <c r="F2079" s="366"/>
      <c r="G2079" s="366"/>
      <c r="H2079" s="366"/>
      <c r="I2079" s="366"/>
      <c r="J2079" s="366"/>
      <c r="K2079" s="366"/>
      <c r="L2079" s="366"/>
      <c r="M2079" s="366"/>
      <c r="N2079" s="366"/>
      <c r="O2079" s="366"/>
      <c r="P2079" s="366"/>
      <c r="Q2079" s="366"/>
      <c r="R2079" s="366"/>
      <c r="S2079" s="179"/>
      <c r="T2079" s="179"/>
      <c r="U2079" s="248" t="s">
        <v>70</v>
      </c>
      <c r="V2079" s="248" t="s">
        <v>522</v>
      </c>
      <c r="W2079" s="248" t="str">
        <f t="shared" si="106"/>
        <v>Rangpur Bodorgonj</v>
      </c>
      <c r="X2079" s="366"/>
      <c r="Y2079" s="366"/>
      <c r="Z2079" s="366"/>
      <c r="AA2079" s="366"/>
      <c r="AB2079" s="366"/>
      <c r="AC2079" s="366"/>
      <c r="AD2079" s="366"/>
      <c r="AE2079" s="366"/>
      <c r="AF2079" s="366"/>
      <c r="AG2079" s="366"/>
      <c r="AH2079" s="366"/>
      <c r="AI2079" s="366"/>
      <c r="AJ2079" s="366"/>
      <c r="AK2079" s="366"/>
      <c r="AL2079" s="366"/>
      <c r="AO2079" s="248" t="s">
        <v>70</v>
      </c>
      <c r="AP2079" s="248" t="s">
        <v>522</v>
      </c>
      <c r="AQ2079" s="248" t="str">
        <f t="shared" si="102"/>
        <v>Rangpur Bodorgonj</v>
      </c>
      <c r="AR2079" s="392"/>
      <c r="AS2079" s="392"/>
      <c r="AT2079" s="392"/>
      <c r="AU2079" s="392"/>
      <c r="AV2079" s="392"/>
      <c r="AW2079" s="392"/>
      <c r="AX2079" s="392"/>
      <c r="AY2079" s="392"/>
      <c r="AZ2079" s="392"/>
      <c r="BA2079" s="392"/>
      <c r="BB2079" s="392"/>
      <c r="BC2079" s="392"/>
      <c r="BD2079" s="392"/>
      <c r="BE2079" s="392"/>
      <c r="BF2079" s="392"/>
      <c r="BH2079" s="248" t="s">
        <v>70</v>
      </c>
      <c r="BI2079" s="248" t="s">
        <v>522</v>
      </c>
      <c r="BJ2079" s="248" t="str">
        <f t="shared" si="103"/>
        <v>Rangpur Bodorgonj</v>
      </c>
      <c r="BK2079" s="392"/>
      <c r="BL2079" s="392"/>
      <c r="BM2079" s="392"/>
      <c r="BN2079" s="392"/>
      <c r="BO2079" s="392"/>
      <c r="BP2079" s="392"/>
      <c r="BQ2079" s="392"/>
      <c r="BR2079" s="392"/>
      <c r="BS2079" s="392"/>
      <c r="BT2079" s="392"/>
      <c r="BU2079" s="392"/>
      <c r="BV2079" s="392"/>
      <c r="BW2079" s="392"/>
      <c r="BX2079" s="392"/>
      <c r="BY2079" s="392"/>
      <c r="CA2079" s="248" t="s">
        <v>70</v>
      </c>
      <c r="CB2079" s="248" t="s">
        <v>522</v>
      </c>
      <c r="CC2079" s="248" t="str">
        <f t="shared" si="109"/>
        <v>Rangpur Bodorgonj</v>
      </c>
      <c r="CD2079" s="395"/>
      <c r="CE2079" s="395"/>
      <c r="CF2079" s="395"/>
      <c r="CG2079" s="395"/>
      <c r="CH2079" s="395"/>
      <c r="CI2079" s="395"/>
      <c r="CJ2079" s="395"/>
      <c r="CK2079" s="395"/>
      <c r="CN2079" s="248" t="s">
        <v>70</v>
      </c>
      <c r="CO2079" s="248" t="s">
        <v>522</v>
      </c>
      <c r="CP2079" s="248" t="str">
        <f t="shared" si="104"/>
        <v>Rangpur Bodorgonj</v>
      </c>
      <c r="CQ2079" s="395"/>
      <c r="CR2079" s="395"/>
      <c r="CS2079" s="395"/>
      <c r="CT2079" s="395"/>
      <c r="CU2079" s="395"/>
      <c r="CV2079" s="395"/>
      <c r="CW2079" s="395"/>
      <c r="CX2079" s="395"/>
      <c r="CZ2079" s="248" t="s">
        <v>70</v>
      </c>
      <c r="DA2079" s="248" t="s">
        <v>522</v>
      </c>
      <c r="DB2079" s="248" t="str">
        <f t="shared" si="110"/>
        <v>Rangpur Bodorgonj</v>
      </c>
      <c r="DC2079" s="365"/>
      <c r="DD2079"/>
      <c r="DE2079" s="248" t="s">
        <v>70</v>
      </c>
      <c r="DF2079" s="248" t="s">
        <v>522</v>
      </c>
      <c r="DG2079" s="248" t="str">
        <f t="shared" si="111"/>
        <v>Rangpur Bodorgonj</v>
      </c>
      <c r="DH2079" s="365"/>
      <c r="DI2079"/>
      <c r="DJ2079" s="248" t="s">
        <v>70</v>
      </c>
      <c r="DK2079" s="248" t="s">
        <v>522</v>
      </c>
      <c r="DL2079" s="248" t="str">
        <f t="shared" si="107"/>
        <v>Rangpur Bodorgonj</v>
      </c>
      <c r="DM2079" s="365"/>
      <c r="DN2079"/>
      <c r="DO2079" s="248" t="s">
        <v>70</v>
      </c>
      <c r="DP2079" s="248" t="s">
        <v>522</v>
      </c>
      <c r="DQ2079" s="248" t="str">
        <f t="shared" si="108"/>
        <v>Rangpur Bodorgonj</v>
      </c>
      <c r="DR2079" s="365"/>
    </row>
    <row r="2080" spans="1:122" ht="15" hidden="1" x14ac:dyDescent="0.25">
      <c r="A2080" s="248" t="s">
        <v>70</v>
      </c>
      <c r="B2080" s="251" t="s">
        <v>161</v>
      </c>
      <c r="C2080" s="248" t="str">
        <f t="shared" si="105"/>
        <v>Rangpur Comb M Hospital</v>
      </c>
      <c r="D2080" s="366"/>
      <c r="E2080" s="366"/>
      <c r="F2080" s="366"/>
      <c r="G2080" s="366"/>
      <c r="H2080" s="366"/>
      <c r="I2080" s="366"/>
      <c r="J2080" s="366"/>
      <c r="K2080" s="366"/>
      <c r="L2080" s="366"/>
      <c r="M2080" s="366"/>
      <c r="N2080" s="366"/>
      <c r="O2080" s="366"/>
      <c r="P2080" s="366"/>
      <c r="Q2080" s="366"/>
      <c r="R2080" s="366"/>
      <c r="S2080" s="179"/>
      <c r="T2080" s="179"/>
      <c r="U2080" s="248" t="s">
        <v>70</v>
      </c>
      <c r="V2080" s="251" t="s">
        <v>161</v>
      </c>
      <c r="W2080" s="248" t="str">
        <f t="shared" si="106"/>
        <v>Rangpur Comb M Hospital</v>
      </c>
      <c r="X2080" s="366"/>
      <c r="Y2080" s="366"/>
      <c r="Z2080" s="366"/>
      <c r="AA2080" s="366"/>
      <c r="AB2080" s="366"/>
      <c r="AC2080" s="366"/>
      <c r="AD2080" s="366"/>
      <c r="AE2080" s="366"/>
      <c r="AF2080" s="366"/>
      <c r="AG2080" s="366"/>
      <c r="AH2080" s="366"/>
      <c r="AI2080" s="366"/>
      <c r="AJ2080" s="366"/>
      <c r="AK2080" s="366"/>
      <c r="AL2080" s="366"/>
      <c r="AO2080" s="248" t="s">
        <v>70</v>
      </c>
      <c r="AP2080" s="251" t="s">
        <v>161</v>
      </c>
      <c r="AQ2080" s="248" t="str">
        <f t="shared" si="102"/>
        <v>Rangpur Comb M Hospital</v>
      </c>
      <c r="AR2080" s="392"/>
      <c r="AS2080" s="392"/>
      <c r="AT2080" s="392"/>
      <c r="AU2080" s="392"/>
      <c r="AV2080" s="392"/>
      <c r="AW2080" s="392"/>
      <c r="AX2080" s="392"/>
      <c r="AY2080" s="392"/>
      <c r="AZ2080" s="392"/>
      <c r="BA2080" s="392"/>
      <c r="BB2080" s="392"/>
      <c r="BC2080" s="392"/>
      <c r="BD2080" s="392"/>
      <c r="BE2080" s="392"/>
      <c r="BF2080" s="392"/>
      <c r="BH2080" s="248" t="s">
        <v>70</v>
      </c>
      <c r="BI2080" s="251" t="s">
        <v>161</v>
      </c>
      <c r="BJ2080" s="248" t="str">
        <f t="shared" si="103"/>
        <v>Rangpur Comb M Hospital</v>
      </c>
      <c r="BK2080" s="392"/>
      <c r="BL2080" s="392"/>
      <c r="BM2080" s="392"/>
      <c r="BN2080" s="392"/>
      <c r="BO2080" s="392"/>
      <c r="BP2080" s="392"/>
      <c r="BQ2080" s="392"/>
      <c r="BR2080" s="392"/>
      <c r="BS2080" s="392"/>
      <c r="BT2080" s="392"/>
      <c r="BU2080" s="392"/>
      <c r="BV2080" s="392"/>
      <c r="BW2080" s="392"/>
      <c r="BX2080" s="392"/>
      <c r="BY2080" s="392"/>
      <c r="CA2080" s="248" t="s">
        <v>70</v>
      </c>
      <c r="CB2080" s="251" t="s">
        <v>161</v>
      </c>
      <c r="CC2080" s="248" t="str">
        <f t="shared" si="109"/>
        <v>Rangpur Comb M Hospital</v>
      </c>
      <c r="CD2080" s="395"/>
      <c r="CE2080" s="395"/>
      <c r="CF2080" s="395"/>
      <c r="CG2080" s="395"/>
      <c r="CH2080" s="395"/>
      <c r="CI2080" s="395"/>
      <c r="CJ2080" s="395"/>
      <c r="CK2080" s="395"/>
      <c r="CN2080" s="248" t="s">
        <v>70</v>
      </c>
      <c r="CO2080" s="251" t="s">
        <v>161</v>
      </c>
      <c r="CP2080" s="248" t="str">
        <f t="shared" si="104"/>
        <v>Rangpur Comb M Hospital</v>
      </c>
      <c r="CQ2080" s="395"/>
      <c r="CR2080" s="395"/>
      <c r="CS2080" s="395"/>
      <c r="CT2080" s="395"/>
      <c r="CU2080" s="395"/>
      <c r="CV2080" s="395"/>
      <c r="CW2080" s="395"/>
      <c r="CX2080" s="395"/>
      <c r="CZ2080" s="248" t="s">
        <v>70</v>
      </c>
      <c r="DA2080" s="251" t="s">
        <v>161</v>
      </c>
      <c r="DB2080" s="248" t="str">
        <f t="shared" si="110"/>
        <v>Rangpur Comb M Hospital</v>
      </c>
      <c r="DC2080" s="365"/>
      <c r="DD2080"/>
      <c r="DE2080" s="248" t="s">
        <v>70</v>
      </c>
      <c r="DF2080" s="251" t="s">
        <v>161</v>
      </c>
      <c r="DG2080" s="248" t="str">
        <f t="shared" si="111"/>
        <v>Rangpur Comb M Hospital</v>
      </c>
      <c r="DH2080" s="365"/>
      <c r="DI2080"/>
      <c r="DJ2080" s="248" t="s">
        <v>70</v>
      </c>
      <c r="DK2080" s="251" t="s">
        <v>161</v>
      </c>
      <c r="DL2080" s="248" t="str">
        <f t="shared" si="107"/>
        <v>Rangpur Comb M Hospital</v>
      </c>
      <c r="DM2080" s="365"/>
      <c r="DN2080"/>
      <c r="DO2080" s="248" t="s">
        <v>70</v>
      </c>
      <c r="DP2080" s="251" t="s">
        <v>161</v>
      </c>
      <c r="DQ2080" s="248" t="str">
        <f t="shared" si="108"/>
        <v>Rangpur Comb M Hospital</v>
      </c>
      <c r="DR2080" s="365"/>
    </row>
    <row r="2081" spans="1:122" ht="15" hidden="1" x14ac:dyDescent="0.25">
      <c r="A2081" s="248" t="s">
        <v>70</v>
      </c>
      <c r="B2081" s="248" t="s">
        <v>523</v>
      </c>
      <c r="C2081" s="248" t="str">
        <f t="shared" si="105"/>
        <v>Rangpur Gangachara</v>
      </c>
      <c r="D2081" s="366"/>
      <c r="E2081" s="366"/>
      <c r="F2081" s="366"/>
      <c r="G2081" s="366"/>
      <c r="H2081" s="366"/>
      <c r="I2081" s="366"/>
      <c r="J2081" s="366"/>
      <c r="K2081" s="366"/>
      <c r="L2081" s="366"/>
      <c r="M2081" s="366"/>
      <c r="N2081" s="366"/>
      <c r="O2081" s="366"/>
      <c r="P2081" s="366"/>
      <c r="Q2081" s="366"/>
      <c r="R2081" s="366"/>
      <c r="S2081" s="179"/>
      <c r="T2081" s="179"/>
      <c r="U2081" s="248" t="s">
        <v>70</v>
      </c>
      <c r="V2081" s="248" t="s">
        <v>523</v>
      </c>
      <c r="W2081" s="248" t="str">
        <f t="shared" si="106"/>
        <v>Rangpur Gangachara</v>
      </c>
      <c r="X2081" s="366"/>
      <c r="Y2081" s="366"/>
      <c r="Z2081" s="366"/>
      <c r="AA2081" s="366"/>
      <c r="AB2081" s="366"/>
      <c r="AC2081" s="366"/>
      <c r="AD2081" s="366"/>
      <c r="AE2081" s="366"/>
      <c r="AF2081" s="366"/>
      <c r="AG2081" s="366"/>
      <c r="AH2081" s="366"/>
      <c r="AI2081" s="366"/>
      <c r="AJ2081" s="366"/>
      <c r="AK2081" s="366"/>
      <c r="AL2081" s="366"/>
      <c r="AO2081" s="248" t="s">
        <v>70</v>
      </c>
      <c r="AP2081" s="248" t="s">
        <v>523</v>
      </c>
      <c r="AQ2081" s="248" t="str">
        <f t="shared" si="102"/>
        <v>Rangpur Gangachara</v>
      </c>
      <c r="AR2081" s="392"/>
      <c r="AS2081" s="392"/>
      <c r="AT2081" s="392"/>
      <c r="AU2081" s="392"/>
      <c r="AV2081" s="392"/>
      <c r="AW2081" s="392"/>
      <c r="AX2081" s="392"/>
      <c r="AY2081" s="392"/>
      <c r="AZ2081" s="392"/>
      <c r="BA2081" s="392"/>
      <c r="BB2081" s="392"/>
      <c r="BC2081" s="392"/>
      <c r="BD2081" s="392"/>
      <c r="BE2081" s="392"/>
      <c r="BF2081" s="392"/>
      <c r="BH2081" s="248" t="s">
        <v>70</v>
      </c>
      <c r="BI2081" s="248" t="s">
        <v>523</v>
      </c>
      <c r="BJ2081" s="248" t="str">
        <f t="shared" si="103"/>
        <v>Rangpur Gangachara</v>
      </c>
      <c r="BK2081" s="392"/>
      <c r="BL2081" s="392"/>
      <c r="BM2081" s="392"/>
      <c r="BN2081" s="392"/>
      <c r="BO2081" s="392"/>
      <c r="BP2081" s="392"/>
      <c r="BQ2081" s="392"/>
      <c r="BR2081" s="392"/>
      <c r="BS2081" s="392"/>
      <c r="BT2081" s="392"/>
      <c r="BU2081" s="392"/>
      <c r="BV2081" s="392"/>
      <c r="BW2081" s="392"/>
      <c r="BX2081" s="392"/>
      <c r="BY2081" s="392"/>
      <c r="CA2081" s="248" t="s">
        <v>70</v>
      </c>
      <c r="CB2081" s="248" t="s">
        <v>523</v>
      </c>
      <c r="CC2081" s="248" t="str">
        <f t="shared" si="109"/>
        <v>Rangpur Gangachara</v>
      </c>
      <c r="CD2081" s="395"/>
      <c r="CE2081" s="395"/>
      <c r="CF2081" s="395"/>
      <c r="CG2081" s="395"/>
      <c r="CH2081" s="395"/>
      <c r="CI2081" s="395"/>
      <c r="CJ2081" s="395"/>
      <c r="CK2081" s="395"/>
      <c r="CN2081" s="248" t="s">
        <v>70</v>
      </c>
      <c r="CO2081" s="248" t="s">
        <v>523</v>
      </c>
      <c r="CP2081" s="248" t="str">
        <f t="shared" si="104"/>
        <v>Rangpur Gangachara</v>
      </c>
      <c r="CQ2081" s="395"/>
      <c r="CR2081" s="395"/>
      <c r="CS2081" s="395"/>
      <c r="CT2081" s="395"/>
      <c r="CU2081" s="395"/>
      <c r="CV2081" s="395"/>
      <c r="CW2081" s="395"/>
      <c r="CX2081" s="395"/>
      <c r="CZ2081" s="248" t="s">
        <v>70</v>
      </c>
      <c r="DA2081" s="248" t="s">
        <v>523</v>
      </c>
      <c r="DB2081" s="248" t="str">
        <f t="shared" si="110"/>
        <v>Rangpur Gangachara</v>
      </c>
      <c r="DC2081" s="365"/>
      <c r="DD2081"/>
      <c r="DE2081" s="248" t="s">
        <v>70</v>
      </c>
      <c r="DF2081" s="248" t="s">
        <v>523</v>
      </c>
      <c r="DG2081" s="248" t="str">
        <f t="shared" si="111"/>
        <v>Rangpur Gangachara</v>
      </c>
      <c r="DH2081" s="365"/>
      <c r="DI2081"/>
      <c r="DJ2081" s="248" t="s">
        <v>70</v>
      </c>
      <c r="DK2081" s="248" t="s">
        <v>523</v>
      </c>
      <c r="DL2081" s="248" t="str">
        <f t="shared" si="107"/>
        <v>Rangpur Gangachara</v>
      </c>
      <c r="DM2081" s="365"/>
      <c r="DN2081"/>
      <c r="DO2081" s="248" t="s">
        <v>70</v>
      </c>
      <c r="DP2081" s="248" t="s">
        <v>523</v>
      </c>
      <c r="DQ2081" s="248" t="str">
        <f t="shared" si="108"/>
        <v>Rangpur Gangachara</v>
      </c>
      <c r="DR2081" s="365"/>
    </row>
    <row r="2082" spans="1:122" ht="15" hidden="1" x14ac:dyDescent="0.25">
      <c r="A2082" s="248" t="s">
        <v>70</v>
      </c>
      <c r="B2082" s="248" t="s">
        <v>524</v>
      </c>
      <c r="C2082" s="248" t="str">
        <f t="shared" si="105"/>
        <v>Rangpur Kownia</v>
      </c>
      <c r="D2082" s="366"/>
      <c r="E2082" s="366"/>
      <c r="F2082" s="366"/>
      <c r="G2082" s="366"/>
      <c r="H2082" s="366"/>
      <c r="I2082" s="366"/>
      <c r="J2082" s="366"/>
      <c r="K2082" s="366"/>
      <c r="L2082" s="366"/>
      <c r="M2082" s="366"/>
      <c r="N2082" s="366"/>
      <c r="O2082" s="366"/>
      <c r="P2082" s="366"/>
      <c r="Q2082" s="366"/>
      <c r="R2082" s="366"/>
      <c r="S2082" s="179"/>
      <c r="T2082" s="179"/>
      <c r="U2082" s="248" t="s">
        <v>70</v>
      </c>
      <c r="V2082" s="248" t="s">
        <v>524</v>
      </c>
      <c r="W2082" s="248" t="str">
        <f t="shared" si="106"/>
        <v>Rangpur Kownia</v>
      </c>
      <c r="X2082" s="366"/>
      <c r="Y2082" s="366"/>
      <c r="Z2082" s="366"/>
      <c r="AA2082" s="366"/>
      <c r="AB2082" s="366"/>
      <c r="AC2082" s="366"/>
      <c r="AD2082" s="366"/>
      <c r="AE2082" s="366"/>
      <c r="AF2082" s="366"/>
      <c r="AG2082" s="366"/>
      <c r="AH2082" s="366"/>
      <c r="AI2082" s="366"/>
      <c r="AJ2082" s="366"/>
      <c r="AK2082" s="366"/>
      <c r="AL2082" s="366"/>
      <c r="AO2082" s="248" t="s">
        <v>70</v>
      </c>
      <c r="AP2082" s="248" t="s">
        <v>524</v>
      </c>
      <c r="AQ2082" s="248" t="str">
        <f t="shared" si="102"/>
        <v>Rangpur Kownia</v>
      </c>
      <c r="AR2082" s="392"/>
      <c r="AS2082" s="392"/>
      <c r="AT2082" s="392"/>
      <c r="AU2082" s="392"/>
      <c r="AV2082" s="392"/>
      <c r="AW2082" s="392"/>
      <c r="AX2082" s="392"/>
      <c r="AY2082" s="392"/>
      <c r="AZ2082" s="392"/>
      <c r="BA2082" s="392"/>
      <c r="BB2082" s="392"/>
      <c r="BC2082" s="392"/>
      <c r="BD2082" s="392"/>
      <c r="BE2082" s="392"/>
      <c r="BF2082" s="392"/>
      <c r="BH2082" s="248" t="s">
        <v>70</v>
      </c>
      <c r="BI2082" s="248" t="s">
        <v>524</v>
      </c>
      <c r="BJ2082" s="248" t="str">
        <f t="shared" si="103"/>
        <v>Rangpur Kownia</v>
      </c>
      <c r="BK2082" s="392"/>
      <c r="BL2082" s="392"/>
      <c r="BM2082" s="392"/>
      <c r="BN2082" s="392"/>
      <c r="BO2082" s="392"/>
      <c r="BP2082" s="392"/>
      <c r="BQ2082" s="392"/>
      <c r="BR2082" s="392"/>
      <c r="BS2082" s="392"/>
      <c r="BT2082" s="392"/>
      <c r="BU2082" s="392"/>
      <c r="BV2082" s="392"/>
      <c r="BW2082" s="392"/>
      <c r="BX2082" s="392"/>
      <c r="BY2082" s="392"/>
      <c r="CA2082" s="248" t="s">
        <v>70</v>
      </c>
      <c r="CB2082" s="248" t="s">
        <v>524</v>
      </c>
      <c r="CC2082" s="248" t="str">
        <f t="shared" si="109"/>
        <v>Rangpur Kownia</v>
      </c>
      <c r="CD2082" s="395"/>
      <c r="CE2082" s="395"/>
      <c r="CF2082" s="395"/>
      <c r="CG2082" s="395"/>
      <c r="CH2082" s="395"/>
      <c r="CI2082" s="395"/>
      <c r="CJ2082" s="395"/>
      <c r="CK2082" s="395"/>
      <c r="CN2082" s="248" t="s">
        <v>70</v>
      </c>
      <c r="CO2082" s="248" t="s">
        <v>524</v>
      </c>
      <c r="CP2082" s="248" t="str">
        <f t="shared" si="104"/>
        <v>Rangpur Kownia</v>
      </c>
      <c r="CQ2082" s="395"/>
      <c r="CR2082" s="395"/>
      <c r="CS2082" s="395"/>
      <c r="CT2082" s="395"/>
      <c r="CU2082" s="395"/>
      <c r="CV2082" s="395"/>
      <c r="CW2082" s="395"/>
      <c r="CX2082" s="395"/>
      <c r="CZ2082" s="248" t="s">
        <v>70</v>
      </c>
      <c r="DA2082" s="248" t="s">
        <v>524</v>
      </c>
      <c r="DB2082" s="248" t="str">
        <f t="shared" si="110"/>
        <v>Rangpur Kownia</v>
      </c>
      <c r="DC2082" s="365"/>
      <c r="DD2082"/>
      <c r="DE2082" s="248" t="s">
        <v>70</v>
      </c>
      <c r="DF2082" s="248" t="s">
        <v>524</v>
      </c>
      <c r="DG2082" s="248" t="str">
        <f t="shared" si="111"/>
        <v>Rangpur Kownia</v>
      </c>
      <c r="DH2082" s="365"/>
      <c r="DI2082"/>
      <c r="DJ2082" s="248" t="s">
        <v>70</v>
      </c>
      <c r="DK2082" s="248" t="s">
        <v>524</v>
      </c>
      <c r="DL2082" s="248" t="str">
        <f t="shared" si="107"/>
        <v>Rangpur Kownia</v>
      </c>
      <c r="DM2082" s="365"/>
      <c r="DN2082"/>
      <c r="DO2082" s="248" t="s">
        <v>70</v>
      </c>
      <c r="DP2082" s="248" t="s">
        <v>524</v>
      </c>
      <c r="DQ2082" s="248" t="str">
        <f t="shared" si="108"/>
        <v>Rangpur Kownia</v>
      </c>
      <c r="DR2082" s="365"/>
    </row>
    <row r="2083" spans="1:122" ht="15" hidden="1" x14ac:dyDescent="0.25">
      <c r="A2083" s="248" t="s">
        <v>70</v>
      </c>
      <c r="B2083" s="248" t="s">
        <v>525</v>
      </c>
      <c r="C2083" s="248" t="str">
        <f t="shared" si="105"/>
        <v>Rangpur Mithapukur</v>
      </c>
      <c r="D2083" s="366"/>
      <c r="E2083" s="366"/>
      <c r="F2083" s="366"/>
      <c r="G2083" s="366"/>
      <c r="H2083" s="366"/>
      <c r="I2083" s="366"/>
      <c r="J2083" s="366"/>
      <c r="K2083" s="366"/>
      <c r="L2083" s="366"/>
      <c r="M2083" s="366"/>
      <c r="N2083" s="366"/>
      <c r="O2083" s="366"/>
      <c r="P2083" s="366"/>
      <c r="Q2083" s="366"/>
      <c r="R2083" s="366"/>
      <c r="S2083" s="179"/>
      <c r="T2083" s="179"/>
      <c r="U2083" s="248" t="s">
        <v>70</v>
      </c>
      <c r="V2083" s="248" t="s">
        <v>525</v>
      </c>
      <c r="W2083" s="248" t="str">
        <f t="shared" si="106"/>
        <v>Rangpur Mithapukur</v>
      </c>
      <c r="X2083" s="366"/>
      <c r="Y2083" s="366"/>
      <c r="Z2083" s="366"/>
      <c r="AA2083" s="366"/>
      <c r="AB2083" s="366"/>
      <c r="AC2083" s="366"/>
      <c r="AD2083" s="366"/>
      <c r="AE2083" s="366"/>
      <c r="AF2083" s="366"/>
      <c r="AG2083" s="366"/>
      <c r="AH2083" s="366"/>
      <c r="AI2083" s="366"/>
      <c r="AJ2083" s="366"/>
      <c r="AK2083" s="366"/>
      <c r="AL2083" s="366"/>
      <c r="AO2083" s="248" t="s">
        <v>70</v>
      </c>
      <c r="AP2083" s="248" t="s">
        <v>525</v>
      </c>
      <c r="AQ2083" s="248" t="str">
        <f t="shared" si="102"/>
        <v>Rangpur Mithapukur</v>
      </c>
      <c r="AR2083" s="392"/>
      <c r="AS2083" s="392"/>
      <c r="AT2083" s="392"/>
      <c r="AU2083" s="392"/>
      <c r="AV2083" s="392"/>
      <c r="AW2083" s="392"/>
      <c r="AX2083" s="392"/>
      <c r="AY2083" s="392"/>
      <c r="AZ2083" s="392"/>
      <c r="BA2083" s="392"/>
      <c r="BB2083" s="392"/>
      <c r="BC2083" s="392"/>
      <c r="BD2083" s="392"/>
      <c r="BE2083" s="392"/>
      <c r="BF2083" s="392"/>
      <c r="BH2083" s="248" t="s">
        <v>70</v>
      </c>
      <c r="BI2083" s="248" t="s">
        <v>525</v>
      </c>
      <c r="BJ2083" s="248" t="str">
        <f t="shared" si="103"/>
        <v>Rangpur Mithapukur</v>
      </c>
      <c r="BK2083" s="392"/>
      <c r="BL2083" s="392"/>
      <c r="BM2083" s="392"/>
      <c r="BN2083" s="392"/>
      <c r="BO2083" s="392"/>
      <c r="BP2083" s="392"/>
      <c r="BQ2083" s="392"/>
      <c r="BR2083" s="392"/>
      <c r="BS2083" s="392"/>
      <c r="BT2083" s="392"/>
      <c r="BU2083" s="392"/>
      <c r="BV2083" s="392"/>
      <c r="BW2083" s="392"/>
      <c r="BX2083" s="392"/>
      <c r="BY2083" s="392"/>
      <c r="CA2083" s="248" t="s">
        <v>70</v>
      </c>
      <c r="CB2083" s="248" t="s">
        <v>525</v>
      </c>
      <c r="CC2083" s="248" t="str">
        <f t="shared" si="109"/>
        <v>Rangpur Mithapukur</v>
      </c>
      <c r="CD2083" s="395"/>
      <c r="CE2083" s="395"/>
      <c r="CF2083" s="395"/>
      <c r="CG2083" s="395"/>
      <c r="CH2083" s="395"/>
      <c r="CI2083" s="395"/>
      <c r="CJ2083" s="395"/>
      <c r="CK2083" s="395"/>
      <c r="CN2083" s="248" t="s">
        <v>70</v>
      </c>
      <c r="CO2083" s="248" t="s">
        <v>525</v>
      </c>
      <c r="CP2083" s="248" t="str">
        <f t="shared" si="104"/>
        <v>Rangpur Mithapukur</v>
      </c>
      <c r="CQ2083" s="395"/>
      <c r="CR2083" s="395"/>
      <c r="CS2083" s="395"/>
      <c r="CT2083" s="395"/>
      <c r="CU2083" s="395"/>
      <c r="CV2083" s="395"/>
      <c r="CW2083" s="395"/>
      <c r="CX2083" s="395"/>
      <c r="CZ2083" s="248" t="s">
        <v>70</v>
      </c>
      <c r="DA2083" s="248" t="s">
        <v>525</v>
      </c>
      <c r="DB2083" s="248" t="str">
        <f t="shared" si="110"/>
        <v>Rangpur Mithapukur</v>
      </c>
      <c r="DC2083" s="365"/>
      <c r="DD2083"/>
      <c r="DE2083" s="248" t="s">
        <v>70</v>
      </c>
      <c r="DF2083" s="248" t="s">
        <v>525</v>
      </c>
      <c r="DG2083" s="248" t="str">
        <f t="shared" si="111"/>
        <v>Rangpur Mithapukur</v>
      </c>
      <c r="DH2083" s="365"/>
      <c r="DI2083"/>
      <c r="DJ2083" s="248" t="s">
        <v>70</v>
      </c>
      <c r="DK2083" s="248" t="s">
        <v>525</v>
      </c>
      <c r="DL2083" s="248" t="str">
        <f t="shared" si="107"/>
        <v>Rangpur Mithapukur</v>
      </c>
      <c r="DM2083" s="365"/>
      <c r="DN2083"/>
      <c r="DO2083" s="248" t="s">
        <v>70</v>
      </c>
      <c r="DP2083" s="248" t="s">
        <v>525</v>
      </c>
      <c r="DQ2083" s="248" t="str">
        <f t="shared" si="108"/>
        <v>Rangpur Mithapukur</v>
      </c>
      <c r="DR2083" s="365"/>
    </row>
    <row r="2084" spans="1:122" ht="15" hidden="1" x14ac:dyDescent="0.25">
      <c r="A2084" s="248" t="s">
        <v>70</v>
      </c>
      <c r="B2084" s="248" t="s">
        <v>526</v>
      </c>
      <c r="C2084" s="248" t="str">
        <f t="shared" si="105"/>
        <v>Rangpur Pirgacha</v>
      </c>
      <c r="D2084" s="366"/>
      <c r="E2084" s="366"/>
      <c r="F2084" s="366"/>
      <c r="G2084" s="366"/>
      <c r="H2084" s="366"/>
      <c r="I2084" s="366"/>
      <c r="J2084" s="366"/>
      <c r="K2084" s="366"/>
      <c r="L2084" s="366"/>
      <c r="M2084" s="366"/>
      <c r="N2084" s="366"/>
      <c r="O2084" s="366"/>
      <c r="P2084" s="366"/>
      <c r="Q2084" s="366"/>
      <c r="R2084" s="366"/>
      <c r="S2084" s="179"/>
      <c r="T2084" s="179"/>
      <c r="U2084" s="248" t="s">
        <v>70</v>
      </c>
      <c r="V2084" s="248" t="s">
        <v>526</v>
      </c>
      <c r="W2084" s="248" t="str">
        <f t="shared" si="106"/>
        <v>Rangpur Pirgacha</v>
      </c>
      <c r="X2084" s="366"/>
      <c r="Y2084" s="366"/>
      <c r="Z2084" s="366"/>
      <c r="AA2084" s="366"/>
      <c r="AB2084" s="366"/>
      <c r="AC2084" s="366"/>
      <c r="AD2084" s="366"/>
      <c r="AE2084" s="366"/>
      <c r="AF2084" s="366"/>
      <c r="AG2084" s="366"/>
      <c r="AH2084" s="366"/>
      <c r="AI2084" s="366"/>
      <c r="AJ2084" s="366"/>
      <c r="AK2084" s="366"/>
      <c r="AL2084" s="366"/>
      <c r="AO2084" s="248" t="s">
        <v>70</v>
      </c>
      <c r="AP2084" s="248" t="s">
        <v>526</v>
      </c>
      <c r="AQ2084" s="248" t="str">
        <f t="shared" si="102"/>
        <v>Rangpur Pirgacha</v>
      </c>
      <c r="AR2084" s="392"/>
      <c r="AS2084" s="392"/>
      <c r="AT2084" s="392"/>
      <c r="AU2084" s="392"/>
      <c r="AV2084" s="392"/>
      <c r="AW2084" s="392"/>
      <c r="AX2084" s="392"/>
      <c r="AY2084" s="392"/>
      <c r="AZ2084" s="392"/>
      <c r="BA2084" s="392"/>
      <c r="BB2084" s="392"/>
      <c r="BC2084" s="392"/>
      <c r="BD2084" s="392"/>
      <c r="BE2084" s="392"/>
      <c r="BF2084" s="392"/>
      <c r="BH2084" s="248" t="s">
        <v>70</v>
      </c>
      <c r="BI2084" s="248" t="s">
        <v>526</v>
      </c>
      <c r="BJ2084" s="248" t="str">
        <f t="shared" si="103"/>
        <v>Rangpur Pirgacha</v>
      </c>
      <c r="BK2084" s="392"/>
      <c r="BL2084" s="392"/>
      <c r="BM2084" s="392"/>
      <c r="BN2084" s="392"/>
      <c r="BO2084" s="392"/>
      <c r="BP2084" s="392"/>
      <c r="BQ2084" s="392"/>
      <c r="BR2084" s="392"/>
      <c r="BS2084" s="392"/>
      <c r="BT2084" s="392"/>
      <c r="BU2084" s="392"/>
      <c r="BV2084" s="392"/>
      <c r="BW2084" s="392"/>
      <c r="BX2084" s="392"/>
      <c r="BY2084" s="392"/>
      <c r="CA2084" s="248" t="s">
        <v>70</v>
      </c>
      <c r="CB2084" s="248" t="s">
        <v>526</v>
      </c>
      <c r="CC2084" s="248" t="str">
        <f t="shared" si="109"/>
        <v>Rangpur Pirgacha</v>
      </c>
      <c r="CD2084" s="395"/>
      <c r="CE2084" s="395"/>
      <c r="CF2084" s="395"/>
      <c r="CG2084" s="395"/>
      <c r="CH2084" s="395"/>
      <c r="CI2084" s="395"/>
      <c r="CJ2084" s="395"/>
      <c r="CK2084" s="395"/>
      <c r="CN2084" s="248" t="s">
        <v>70</v>
      </c>
      <c r="CO2084" s="248" t="s">
        <v>526</v>
      </c>
      <c r="CP2084" s="248" t="str">
        <f t="shared" si="104"/>
        <v>Rangpur Pirgacha</v>
      </c>
      <c r="CQ2084" s="395"/>
      <c r="CR2084" s="395"/>
      <c r="CS2084" s="395"/>
      <c r="CT2084" s="395"/>
      <c r="CU2084" s="395"/>
      <c r="CV2084" s="395"/>
      <c r="CW2084" s="395"/>
      <c r="CX2084" s="395"/>
      <c r="CZ2084" s="248" t="s">
        <v>70</v>
      </c>
      <c r="DA2084" s="248" t="s">
        <v>526</v>
      </c>
      <c r="DB2084" s="248" t="str">
        <f t="shared" si="110"/>
        <v>Rangpur Pirgacha</v>
      </c>
      <c r="DC2084" s="365"/>
      <c r="DD2084"/>
      <c r="DE2084" s="248" t="s">
        <v>70</v>
      </c>
      <c r="DF2084" s="248" t="s">
        <v>526</v>
      </c>
      <c r="DG2084" s="248" t="str">
        <f t="shared" si="111"/>
        <v>Rangpur Pirgacha</v>
      </c>
      <c r="DH2084" s="365"/>
      <c r="DI2084"/>
      <c r="DJ2084" s="248" t="s">
        <v>70</v>
      </c>
      <c r="DK2084" s="248" t="s">
        <v>526</v>
      </c>
      <c r="DL2084" s="248" t="str">
        <f t="shared" si="107"/>
        <v>Rangpur Pirgacha</v>
      </c>
      <c r="DM2084" s="365"/>
      <c r="DN2084"/>
      <c r="DO2084" s="248" t="s">
        <v>70</v>
      </c>
      <c r="DP2084" s="248" t="s">
        <v>526</v>
      </c>
      <c r="DQ2084" s="248" t="str">
        <f t="shared" si="108"/>
        <v>Rangpur Pirgacha</v>
      </c>
      <c r="DR2084" s="365"/>
    </row>
    <row r="2085" spans="1:122" ht="15" hidden="1" x14ac:dyDescent="0.25">
      <c r="A2085" s="248" t="s">
        <v>70</v>
      </c>
      <c r="B2085" s="248" t="s">
        <v>527</v>
      </c>
      <c r="C2085" s="248" t="str">
        <f t="shared" si="105"/>
        <v>Rangpur Pirganj</v>
      </c>
      <c r="D2085" s="366"/>
      <c r="E2085" s="366"/>
      <c r="F2085" s="366"/>
      <c r="G2085" s="366"/>
      <c r="H2085" s="366"/>
      <c r="I2085" s="366"/>
      <c r="J2085" s="366"/>
      <c r="K2085" s="366"/>
      <c r="L2085" s="366"/>
      <c r="M2085" s="366"/>
      <c r="N2085" s="366"/>
      <c r="O2085" s="366"/>
      <c r="P2085" s="366"/>
      <c r="Q2085" s="366"/>
      <c r="R2085" s="366"/>
      <c r="S2085" s="179"/>
      <c r="T2085" s="179"/>
      <c r="U2085" s="248" t="s">
        <v>70</v>
      </c>
      <c r="V2085" s="248" t="s">
        <v>527</v>
      </c>
      <c r="W2085" s="248" t="str">
        <f t="shared" si="106"/>
        <v>Rangpur Pirganj</v>
      </c>
      <c r="X2085" s="366"/>
      <c r="Y2085" s="366"/>
      <c r="Z2085" s="366"/>
      <c r="AA2085" s="366"/>
      <c r="AB2085" s="366"/>
      <c r="AC2085" s="366"/>
      <c r="AD2085" s="366"/>
      <c r="AE2085" s="366"/>
      <c r="AF2085" s="366"/>
      <c r="AG2085" s="366"/>
      <c r="AH2085" s="366"/>
      <c r="AI2085" s="366"/>
      <c r="AJ2085" s="366"/>
      <c r="AK2085" s="366"/>
      <c r="AL2085" s="366"/>
      <c r="AO2085" s="248" t="s">
        <v>70</v>
      </c>
      <c r="AP2085" s="248" t="s">
        <v>527</v>
      </c>
      <c r="AQ2085" s="248" t="str">
        <f t="shared" si="102"/>
        <v>Rangpur Pirganj</v>
      </c>
      <c r="AR2085" s="392"/>
      <c r="AS2085" s="392"/>
      <c r="AT2085" s="392"/>
      <c r="AU2085" s="392"/>
      <c r="AV2085" s="392"/>
      <c r="AW2085" s="392"/>
      <c r="AX2085" s="392"/>
      <c r="AY2085" s="392"/>
      <c r="AZ2085" s="392"/>
      <c r="BA2085" s="392"/>
      <c r="BB2085" s="392"/>
      <c r="BC2085" s="392"/>
      <c r="BD2085" s="392"/>
      <c r="BE2085" s="392"/>
      <c r="BF2085" s="392"/>
      <c r="BH2085" s="248" t="s">
        <v>70</v>
      </c>
      <c r="BI2085" s="248" t="s">
        <v>527</v>
      </c>
      <c r="BJ2085" s="248" t="str">
        <f t="shared" si="103"/>
        <v>Rangpur Pirganj</v>
      </c>
      <c r="BK2085" s="392"/>
      <c r="BL2085" s="392"/>
      <c r="BM2085" s="392"/>
      <c r="BN2085" s="392"/>
      <c r="BO2085" s="392"/>
      <c r="BP2085" s="392"/>
      <c r="BQ2085" s="392"/>
      <c r="BR2085" s="392"/>
      <c r="BS2085" s="392"/>
      <c r="BT2085" s="392"/>
      <c r="BU2085" s="392"/>
      <c r="BV2085" s="392"/>
      <c r="BW2085" s="392"/>
      <c r="BX2085" s="392"/>
      <c r="BY2085" s="392"/>
      <c r="CA2085" s="248" t="s">
        <v>70</v>
      </c>
      <c r="CB2085" s="248" t="s">
        <v>527</v>
      </c>
      <c r="CC2085" s="248" t="str">
        <f t="shared" si="109"/>
        <v>Rangpur Pirganj</v>
      </c>
      <c r="CD2085" s="395"/>
      <c r="CE2085" s="395"/>
      <c r="CF2085" s="395"/>
      <c r="CG2085" s="395"/>
      <c r="CH2085" s="395"/>
      <c r="CI2085" s="395"/>
      <c r="CJ2085" s="395"/>
      <c r="CK2085" s="395"/>
      <c r="CN2085" s="248" t="s">
        <v>70</v>
      </c>
      <c r="CO2085" s="248" t="s">
        <v>527</v>
      </c>
      <c r="CP2085" s="248" t="str">
        <f t="shared" si="104"/>
        <v>Rangpur Pirganj</v>
      </c>
      <c r="CQ2085" s="395"/>
      <c r="CR2085" s="395"/>
      <c r="CS2085" s="395"/>
      <c r="CT2085" s="395"/>
      <c r="CU2085" s="395"/>
      <c r="CV2085" s="395"/>
      <c r="CW2085" s="395"/>
      <c r="CX2085" s="395"/>
      <c r="CZ2085" s="248" t="s">
        <v>70</v>
      </c>
      <c r="DA2085" s="248" t="s">
        <v>527</v>
      </c>
      <c r="DB2085" s="248" t="str">
        <f t="shared" si="110"/>
        <v>Rangpur Pirganj</v>
      </c>
      <c r="DC2085" s="365"/>
      <c r="DD2085"/>
      <c r="DE2085" s="248" t="s">
        <v>70</v>
      </c>
      <c r="DF2085" s="248" t="s">
        <v>527</v>
      </c>
      <c r="DG2085" s="248" t="str">
        <f t="shared" si="111"/>
        <v>Rangpur Pirganj</v>
      </c>
      <c r="DH2085" s="365"/>
      <c r="DI2085"/>
      <c r="DJ2085" s="248" t="s">
        <v>70</v>
      </c>
      <c r="DK2085" s="248" t="s">
        <v>527</v>
      </c>
      <c r="DL2085" s="248" t="str">
        <f t="shared" si="107"/>
        <v>Rangpur Pirganj</v>
      </c>
      <c r="DM2085" s="365"/>
      <c r="DN2085"/>
      <c r="DO2085" s="248" t="s">
        <v>70</v>
      </c>
      <c r="DP2085" s="248" t="s">
        <v>527</v>
      </c>
      <c r="DQ2085" s="248" t="str">
        <f t="shared" si="108"/>
        <v>Rangpur Pirganj</v>
      </c>
      <c r="DR2085" s="365"/>
    </row>
    <row r="2086" spans="1:122" ht="15" hidden="1" x14ac:dyDescent="0.25">
      <c r="A2086" s="248" t="s">
        <v>70</v>
      </c>
      <c r="B2086" s="249" t="s">
        <v>528</v>
      </c>
      <c r="C2086" s="248" t="str">
        <f t="shared" si="105"/>
        <v>Rangpur Prime Medical College Hosp.</v>
      </c>
      <c r="D2086" s="366"/>
      <c r="E2086" s="366"/>
      <c r="F2086" s="366"/>
      <c r="G2086" s="366"/>
      <c r="H2086" s="366"/>
      <c r="I2086" s="366"/>
      <c r="J2086" s="366"/>
      <c r="K2086" s="366"/>
      <c r="L2086" s="366"/>
      <c r="M2086" s="366"/>
      <c r="N2086" s="366"/>
      <c r="O2086" s="366"/>
      <c r="P2086" s="366"/>
      <c r="Q2086" s="366"/>
      <c r="R2086" s="366"/>
      <c r="S2086" s="179"/>
      <c r="T2086" s="179"/>
      <c r="U2086" s="248" t="s">
        <v>70</v>
      </c>
      <c r="V2086" s="249" t="s">
        <v>528</v>
      </c>
      <c r="W2086" s="248" t="str">
        <f t="shared" si="106"/>
        <v>Rangpur Prime Medical College Hosp.</v>
      </c>
      <c r="X2086" s="366"/>
      <c r="Y2086" s="366"/>
      <c r="Z2086" s="366"/>
      <c r="AA2086" s="366"/>
      <c r="AB2086" s="366"/>
      <c r="AC2086" s="366"/>
      <c r="AD2086" s="366"/>
      <c r="AE2086" s="366"/>
      <c r="AF2086" s="366"/>
      <c r="AG2086" s="366"/>
      <c r="AH2086" s="366"/>
      <c r="AI2086" s="366"/>
      <c r="AJ2086" s="366"/>
      <c r="AK2086" s="366"/>
      <c r="AL2086" s="366"/>
      <c r="AO2086" s="248" t="s">
        <v>70</v>
      </c>
      <c r="AP2086" s="249" t="s">
        <v>528</v>
      </c>
      <c r="AQ2086" s="248" t="str">
        <f t="shared" si="102"/>
        <v>Rangpur Prime Medical College Hosp.</v>
      </c>
      <c r="AR2086" s="392"/>
      <c r="AS2086" s="392"/>
      <c r="AT2086" s="392"/>
      <c r="AU2086" s="392"/>
      <c r="AV2086" s="392"/>
      <c r="AW2086" s="392"/>
      <c r="AX2086" s="392"/>
      <c r="AY2086" s="392"/>
      <c r="AZ2086" s="392"/>
      <c r="BA2086" s="392"/>
      <c r="BB2086" s="392"/>
      <c r="BC2086" s="392"/>
      <c r="BD2086" s="392"/>
      <c r="BE2086" s="392"/>
      <c r="BF2086" s="392"/>
      <c r="BH2086" s="248" t="s">
        <v>70</v>
      </c>
      <c r="BI2086" s="249" t="s">
        <v>528</v>
      </c>
      <c r="BJ2086" s="248" t="str">
        <f t="shared" si="103"/>
        <v>Rangpur Prime Medical College Hosp.</v>
      </c>
      <c r="BK2086" s="392"/>
      <c r="BL2086" s="392"/>
      <c r="BM2086" s="392"/>
      <c r="BN2086" s="392"/>
      <c r="BO2086" s="392"/>
      <c r="BP2086" s="392"/>
      <c r="BQ2086" s="392"/>
      <c r="BR2086" s="392"/>
      <c r="BS2086" s="392"/>
      <c r="BT2086" s="392"/>
      <c r="BU2086" s="392"/>
      <c r="BV2086" s="392"/>
      <c r="BW2086" s="392"/>
      <c r="BX2086" s="392"/>
      <c r="BY2086" s="392"/>
      <c r="CA2086" s="248" t="s">
        <v>70</v>
      </c>
      <c r="CB2086" s="249" t="s">
        <v>528</v>
      </c>
      <c r="CC2086" s="248" t="str">
        <f t="shared" si="109"/>
        <v>Rangpur Prime Medical College Hosp.</v>
      </c>
      <c r="CD2086" s="395"/>
      <c r="CE2086" s="395"/>
      <c r="CF2086" s="395"/>
      <c r="CG2086" s="395"/>
      <c r="CH2086" s="395"/>
      <c r="CI2086" s="395"/>
      <c r="CJ2086" s="395"/>
      <c r="CK2086" s="395"/>
      <c r="CN2086" s="248" t="s">
        <v>70</v>
      </c>
      <c r="CO2086" s="249" t="s">
        <v>528</v>
      </c>
      <c r="CP2086" s="248" t="str">
        <f t="shared" si="104"/>
        <v>Rangpur Prime Medical College Hosp.</v>
      </c>
      <c r="CQ2086" s="395"/>
      <c r="CR2086" s="395"/>
      <c r="CS2086" s="395"/>
      <c r="CT2086" s="395"/>
      <c r="CU2086" s="395"/>
      <c r="CV2086" s="395"/>
      <c r="CW2086" s="395"/>
      <c r="CX2086" s="395"/>
      <c r="CZ2086" s="248" t="s">
        <v>70</v>
      </c>
      <c r="DA2086" s="249" t="s">
        <v>528</v>
      </c>
      <c r="DB2086" s="248" t="str">
        <f t="shared" si="110"/>
        <v>Rangpur Prime Medical College Hosp.</v>
      </c>
      <c r="DC2086" s="365"/>
      <c r="DD2086"/>
      <c r="DE2086" s="248" t="s">
        <v>70</v>
      </c>
      <c r="DF2086" s="249" t="s">
        <v>528</v>
      </c>
      <c r="DG2086" s="248" t="str">
        <f t="shared" si="111"/>
        <v>Rangpur Prime Medical College Hosp.</v>
      </c>
      <c r="DH2086" s="365"/>
      <c r="DI2086"/>
      <c r="DJ2086" s="248" t="s">
        <v>70</v>
      </c>
      <c r="DK2086" s="249" t="s">
        <v>528</v>
      </c>
      <c r="DL2086" s="248" t="str">
        <f t="shared" si="107"/>
        <v>Rangpur Prime Medical College Hosp.</v>
      </c>
      <c r="DM2086" s="365"/>
      <c r="DN2086"/>
      <c r="DO2086" s="248" t="s">
        <v>70</v>
      </c>
      <c r="DP2086" s="249" t="s">
        <v>528</v>
      </c>
      <c r="DQ2086" s="248" t="str">
        <f t="shared" si="108"/>
        <v>Rangpur Prime Medical College Hosp.</v>
      </c>
      <c r="DR2086" s="365"/>
    </row>
    <row r="2087" spans="1:122" ht="15" hidden="1" x14ac:dyDescent="0.25">
      <c r="A2087" s="248" t="s">
        <v>70</v>
      </c>
      <c r="B2087" s="249" t="s">
        <v>86</v>
      </c>
      <c r="C2087" s="248" t="str">
        <f t="shared" si="105"/>
        <v>Rangpur Prison</v>
      </c>
      <c r="D2087" s="366"/>
      <c r="E2087" s="366"/>
      <c r="F2087" s="366"/>
      <c r="G2087" s="366"/>
      <c r="H2087" s="366"/>
      <c r="I2087" s="366"/>
      <c r="J2087" s="366"/>
      <c r="K2087" s="366"/>
      <c r="L2087" s="366"/>
      <c r="M2087" s="366"/>
      <c r="N2087" s="366"/>
      <c r="O2087" s="366"/>
      <c r="P2087" s="366"/>
      <c r="Q2087" s="366"/>
      <c r="R2087" s="366"/>
      <c r="S2087" s="179"/>
      <c r="T2087" s="179"/>
      <c r="U2087" s="248" t="s">
        <v>70</v>
      </c>
      <c r="V2087" s="249" t="s">
        <v>86</v>
      </c>
      <c r="W2087" s="248" t="str">
        <f t="shared" si="106"/>
        <v>Rangpur Prison</v>
      </c>
      <c r="X2087" s="366"/>
      <c r="Y2087" s="366"/>
      <c r="Z2087" s="366"/>
      <c r="AA2087" s="366"/>
      <c r="AB2087" s="366"/>
      <c r="AC2087" s="366"/>
      <c r="AD2087" s="366"/>
      <c r="AE2087" s="366"/>
      <c r="AF2087" s="366"/>
      <c r="AG2087" s="366"/>
      <c r="AH2087" s="366"/>
      <c r="AI2087" s="366"/>
      <c r="AJ2087" s="366"/>
      <c r="AK2087" s="366"/>
      <c r="AL2087" s="366"/>
      <c r="AO2087" s="248" t="s">
        <v>70</v>
      </c>
      <c r="AP2087" s="249" t="s">
        <v>86</v>
      </c>
      <c r="AQ2087" s="248" t="str">
        <f t="shared" si="102"/>
        <v>Rangpur Prison</v>
      </c>
      <c r="AR2087" s="392"/>
      <c r="AS2087" s="392"/>
      <c r="AT2087" s="392"/>
      <c r="AU2087" s="392"/>
      <c r="AV2087" s="392"/>
      <c r="AW2087" s="392"/>
      <c r="AX2087" s="392"/>
      <c r="AY2087" s="392"/>
      <c r="AZ2087" s="392"/>
      <c r="BA2087" s="392"/>
      <c r="BB2087" s="392"/>
      <c r="BC2087" s="392"/>
      <c r="BD2087" s="392"/>
      <c r="BE2087" s="392"/>
      <c r="BF2087" s="392"/>
      <c r="BH2087" s="248" t="s">
        <v>70</v>
      </c>
      <c r="BI2087" s="249" t="s">
        <v>86</v>
      </c>
      <c r="BJ2087" s="248" t="str">
        <f t="shared" si="103"/>
        <v>Rangpur Prison</v>
      </c>
      <c r="BK2087" s="392"/>
      <c r="BL2087" s="392"/>
      <c r="BM2087" s="392"/>
      <c r="BN2087" s="392"/>
      <c r="BO2087" s="392"/>
      <c r="BP2087" s="392"/>
      <c r="BQ2087" s="392"/>
      <c r="BR2087" s="392"/>
      <c r="BS2087" s="392"/>
      <c r="BT2087" s="392"/>
      <c r="BU2087" s="392"/>
      <c r="BV2087" s="392"/>
      <c r="BW2087" s="392"/>
      <c r="BX2087" s="392"/>
      <c r="BY2087" s="392"/>
      <c r="CA2087" s="248" t="s">
        <v>70</v>
      </c>
      <c r="CB2087" s="249" t="s">
        <v>86</v>
      </c>
      <c r="CC2087" s="248" t="str">
        <f t="shared" si="109"/>
        <v>Rangpur Prison</v>
      </c>
      <c r="CD2087" s="395"/>
      <c r="CE2087" s="395"/>
      <c r="CF2087" s="395"/>
      <c r="CG2087" s="395"/>
      <c r="CH2087" s="395"/>
      <c r="CI2087" s="395"/>
      <c r="CJ2087" s="395"/>
      <c r="CK2087" s="395"/>
      <c r="CN2087" s="248" t="s">
        <v>70</v>
      </c>
      <c r="CO2087" s="249" t="s">
        <v>86</v>
      </c>
      <c r="CP2087" s="248" t="str">
        <f t="shared" si="104"/>
        <v>Rangpur Prison</v>
      </c>
      <c r="CQ2087" s="395"/>
      <c r="CR2087" s="395"/>
      <c r="CS2087" s="395"/>
      <c r="CT2087" s="395"/>
      <c r="CU2087" s="395"/>
      <c r="CV2087" s="395"/>
      <c r="CW2087" s="395"/>
      <c r="CX2087" s="395"/>
      <c r="CZ2087" s="248" t="s">
        <v>70</v>
      </c>
      <c r="DA2087" s="249" t="s">
        <v>86</v>
      </c>
      <c r="DB2087" s="248" t="str">
        <f t="shared" si="110"/>
        <v>Rangpur Prison</v>
      </c>
      <c r="DC2087" s="365"/>
      <c r="DD2087"/>
      <c r="DE2087" s="248" t="s">
        <v>70</v>
      </c>
      <c r="DF2087" s="249" t="s">
        <v>86</v>
      </c>
      <c r="DG2087" s="248" t="str">
        <f t="shared" si="111"/>
        <v>Rangpur Prison</v>
      </c>
      <c r="DH2087" s="365"/>
      <c r="DI2087"/>
      <c r="DJ2087" s="248" t="s">
        <v>70</v>
      </c>
      <c r="DK2087" s="249" t="s">
        <v>86</v>
      </c>
      <c r="DL2087" s="248" t="str">
        <f t="shared" si="107"/>
        <v>Rangpur Prison</v>
      </c>
      <c r="DM2087" s="365"/>
      <c r="DN2087"/>
      <c r="DO2087" s="248" t="s">
        <v>70</v>
      </c>
      <c r="DP2087" s="249" t="s">
        <v>86</v>
      </c>
      <c r="DQ2087" s="248" t="str">
        <f t="shared" si="108"/>
        <v>Rangpur Prison</v>
      </c>
      <c r="DR2087" s="365"/>
    </row>
    <row r="2088" spans="1:122" ht="15" hidden="1" x14ac:dyDescent="0.25">
      <c r="A2088" s="248" t="s">
        <v>70</v>
      </c>
      <c r="B2088" s="248" t="s">
        <v>529</v>
      </c>
      <c r="C2088" s="248" t="str">
        <f t="shared" si="105"/>
        <v>Rangpur Rangpur Medical College Hosp.</v>
      </c>
      <c r="D2088" s="366"/>
      <c r="E2088" s="366"/>
      <c r="F2088" s="366"/>
      <c r="G2088" s="366"/>
      <c r="H2088" s="366"/>
      <c r="I2088" s="366"/>
      <c r="J2088" s="366"/>
      <c r="K2088" s="366"/>
      <c r="L2088" s="366"/>
      <c r="M2088" s="366"/>
      <c r="N2088" s="366"/>
      <c r="O2088" s="366"/>
      <c r="P2088" s="366"/>
      <c r="Q2088" s="366"/>
      <c r="R2088" s="366"/>
      <c r="S2088" s="179"/>
      <c r="T2088" s="179"/>
      <c r="U2088" s="248" t="s">
        <v>70</v>
      </c>
      <c r="V2088" s="248" t="s">
        <v>529</v>
      </c>
      <c r="W2088" s="248" t="str">
        <f t="shared" si="106"/>
        <v>Rangpur Rangpur Medical College Hosp.</v>
      </c>
      <c r="X2088" s="366"/>
      <c r="Y2088" s="366"/>
      <c r="Z2088" s="366"/>
      <c r="AA2088" s="366"/>
      <c r="AB2088" s="366"/>
      <c r="AC2088" s="366"/>
      <c r="AD2088" s="366"/>
      <c r="AE2088" s="366"/>
      <c r="AF2088" s="366"/>
      <c r="AG2088" s="366"/>
      <c r="AH2088" s="366"/>
      <c r="AI2088" s="366"/>
      <c r="AJ2088" s="366"/>
      <c r="AK2088" s="366"/>
      <c r="AL2088" s="366"/>
      <c r="AO2088" s="248" t="s">
        <v>70</v>
      </c>
      <c r="AP2088" s="248" t="s">
        <v>529</v>
      </c>
      <c r="AQ2088" s="248" t="str">
        <f t="shared" si="102"/>
        <v>Rangpur Rangpur Medical College Hosp.</v>
      </c>
      <c r="AR2088" s="392"/>
      <c r="AS2088" s="392"/>
      <c r="AT2088" s="392"/>
      <c r="AU2088" s="392"/>
      <c r="AV2088" s="392"/>
      <c r="AW2088" s="392"/>
      <c r="AX2088" s="392"/>
      <c r="AY2088" s="392"/>
      <c r="AZ2088" s="392"/>
      <c r="BA2088" s="392"/>
      <c r="BB2088" s="392"/>
      <c r="BC2088" s="392"/>
      <c r="BD2088" s="392"/>
      <c r="BE2088" s="392"/>
      <c r="BF2088" s="392"/>
      <c r="BH2088" s="248" t="s">
        <v>70</v>
      </c>
      <c r="BI2088" s="248" t="s">
        <v>529</v>
      </c>
      <c r="BJ2088" s="248" t="str">
        <f t="shared" si="103"/>
        <v>Rangpur Rangpur Medical College Hosp.</v>
      </c>
      <c r="BK2088" s="392"/>
      <c r="BL2088" s="392"/>
      <c r="BM2088" s="392"/>
      <c r="BN2088" s="392"/>
      <c r="BO2088" s="392"/>
      <c r="BP2088" s="392"/>
      <c r="BQ2088" s="392"/>
      <c r="BR2088" s="392"/>
      <c r="BS2088" s="392"/>
      <c r="BT2088" s="392"/>
      <c r="BU2088" s="392"/>
      <c r="BV2088" s="392"/>
      <c r="BW2088" s="392"/>
      <c r="BX2088" s="392"/>
      <c r="BY2088" s="392"/>
      <c r="CA2088" s="248" t="s">
        <v>70</v>
      </c>
      <c r="CB2088" s="248" t="s">
        <v>529</v>
      </c>
      <c r="CC2088" s="248" t="str">
        <f t="shared" si="109"/>
        <v>Rangpur Rangpur Medical College Hosp.</v>
      </c>
      <c r="CD2088" s="395"/>
      <c r="CE2088" s="395"/>
      <c r="CF2088" s="395"/>
      <c r="CG2088" s="395"/>
      <c r="CH2088" s="395"/>
      <c r="CI2088" s="395"/>
      <c r="CJ2088" s="395"/>
      <c r="CK2088" s="395"/>
      <c r="CN2088" s="248" t="s">
        <v>70</v>
      </c>
      <c r="CO2088" s="248" t="s">
        <v>529</v>
      </c>
      <c r="CP2088" s="248" t="str">
        <f t="shared" si="104"/>
        <v>Rangpur Rangpur Medical College Hosp.</v>
      </c>
      <c r="CQ2088" s="395"/>
      <c r="CR2088" s="395"/>
      <c r="CS2088" s="395"/>
      <c r="CT2088" s="395"/>
      <c r="CU2088" s="395"/>
      <c r="CV2088" s="395"/>
      <c r="CW2088" s="395"/>
      <c r="CX2088" s="395"/>
      <c r="CZ2088" s="248" t="s">
        <v>70</v>
      </c>
      <c r="DA2088" s="248" t="s">
        <v>529</v>
      </c>
      <c r="DB2088" s="248" t="str">
        <f t="shared" si="110"/>
        <v>Rangpur Rangpur Medical College Hosp.</v>
      </c>
      <c r="DC2088" s="365"/>
      <c r="DD2088"/>
      <c r="DE2088" s="248" t="s">
        <v>70</v>
      </c>
      <c r="DF2088" s="248" t="s">
        <v>529</v>
      </c>
      <c r="DG2088" s="248" t="str">
        <f t="shared" si="111"/>
        <v>Rangpur Rangpur Medical College Hosp.</v>
      </c>
      <c r="DH2088" s="365"/>
      <c r="DI2088"/>
      <c r="DJ2088" s="248" t="s">
        <v>70</v>
      </c>
      <c r="DK2088" s="248" t="s">
        <v>529</v>
      </c>
      <c r="DL2088" s="248" t="str">
        <f t="shared" si="107"/>
        <v>Rangpur Rangpur Medical College Hosp.</v>
      </c>
      <c r="DM2088" s="365"/>
      <c r="DN2088"/>
      <c r="DO2088" s="248" t="s">
        <v>70</v>
      </c>
      <c r="DP2088" s="248" t="s">
        <v>529</v>
      </c>
      <c r="DQ2088" s="248" t="str">
        <f t="shared" si="108"/>
        <v>Rangpur Rangpur Medical College Hosp.</v>
      </c>
      <c r="DR2088" s="365"/>
    </row>
    <row r="2089" spans="1:122" ht="15" hidden="1" x14ac:dyDescent="0.25">
      <c r="A2089" s="248" t="s">
        <v>70</v>
      </c>
      <c r="B2089" s="227" t="s">
        <v>530</v>
      </c>
      <c r="C2089" s="248" t="str">
        <f t="shared" si="105"/>
        <v>Rangpur Rangpur Sadar</v>
      </c>
      <c r="D2089" s="366"/>
      <c r="E2089" s="366"/>
      <c r="F2089" s="366"/>
      <c r="G2089" s="366"/>
      <c r="H2089" s="366"/>
      <c r="I2089" s="366"/>
      <c r="J2089" s="366"/>
      <c r="K2089" s="366"/>
      <c r="L2089" s="366"/>
      <c r="M2089" s="366"/>
      <c r="N2089" s="366"/>
      <c r="O2089" s="366"/>
      <c r="P2089" s="366"/>
      <c r="Q2089" s="366"/>
      <c r="R2089" s="366"/>
      <c r="S2089" s="179"/>
      <c r="T2089" s="179"/>
      <c r="U2089" s="248" t="s">
        <v>70</v>
      </c>
      <c r="V2089" s="227" t="s">
        <v>530</v>
      </c>
      <c r="W2089" s="248" t="str">
        <f t="shared" si="106"/>
        <v>Rangpur Rangpur Sadar</v>
      </c>
      <c r="X2089" s="366"/>
      <c r="Y2089" s="366"/>
      <c r="Z2089" s="366"/>
      <c r="AA2089" s="366"/>
      <c r="AB2089" s="366"/>
      <c r="AC2089" s="366"/>
      <c r="AD2089" s="366"/>
      <c r="AE2089" s="366"/>
      <c r="AF2089" s="366"/>
      <c r="AG2089" s="366"/>
      <c r="AH2089" s="366"/>
      <c r="AI2089" s="366"/>
      <c r="AJ2089" s="366"/>
      <c r="AK2089" s="366"/>
      <c r="AL2089" s="366"/>
      <c r="AO2089" s="248" t="s">
        <v>70</v>
      </c>
      <c r="AP2089" s="227" t="s">
        <v>530</v>
      </c>
      <c r="AQ2089" s="248" t="str">
        <f t="shared" si="102"/>
        <v>Rangpur Rangpur Sadar</v>
      </c>
      <c r="AR2089" s="392"/>
      <c r="AS2089" s="392"/>
      <c r="AT2089" s="392"/>
      <c r="AU2089" s="392"/>
      <c r="AV2089" s="392"/>
      <c r="AW2089" s="392"/>
      <c r="AX2089" s="392"/>
      <c r="AY2089" s="392"/>
      <c r="AZ2089" s="392"/>
      <c r="BA2089" s="392"/>
      <c r="BB2089" s="392"/>
      <c r="BC2089" s="392"/>
      <c r="BD2089" s="392"/>
      <c r="BE2089" s="392"/>
      <c r="BF2089" s="392"/>
      <c r="BH2089" s="248" t="s">
        <v>70</v>
      </c>
      <c r="BI2089" s="227" t="s">
        <v>530</v>
      </c>
      <c r="BJ2089" s="248" t="str">
        <f t="shared" si="103"/>
        <v>Rangpur Rangpur Sadar</v>
      </c>
      <c r="BK2089" s="392"/>
      <c r="BL2089" s="392"/>
      <c r="BM2089" s="392"/>
      <c r="BN2089" s="392"/>
      <c r="BO2089" s="392"/>
      <c r="BP2089" s="392"/>
      <c r="BQ2089" s="392"/>
      <c r="BR2089" s="392"/>
      <c r="BS2089" s="392"/>
      <c r="BT2089" s="392"/>
      <c r="BU2089" s="392"/>
      <c r="BV2089" s="392"/>
      <c r="BW2089" s="392"/>
      <c r="BX2089" s="392"/>
      <c r="BY2089" s="392"/>
      <c r="CA2089" s="248" t="s">
        <v>70</v>
      </c>
      <c r="CB2089" s="227" t="s">
        <v>530</v>
      </c>
      <c r="CC2089" s="248" t="str">
        <f t="shared" si="109"/>
        <v>Rangpur Rangpur Sadar</v>
      </c>
      <c r="CD2089" s="395"/>
      <c r="CE2089" s="395"/>
      <c r="CF2089" s="395"/>
      <c r="CG2089" s="395"/>
      <c r="CH2089" s="395"/>
      <c r="CI2089" s="395"/>
      <c r="CJ2089" s="395"/>
      <c r="CK2089" s="395"/>
      <c r="CN2089" s="248" t="s">
        <v>70</v>
      </c>
      <c r="CO2089" s="227" t="s">
        <v>530</v>
      </c>
      <c r="CP2089" s="248" t="str">
        <f t="shared" si="104"/>
        <v>Rangpur Rangpur Sadar</v>
      </c>
      <c r="CQ2089" s="395"/>
      <c r="CR2089" s="395"/>
      <c r="CS2089" s="395"/>
      <c r="CT2089" s="395"/>
      <c r="CU2089" s="395"/>
      <c r="CV2089" s="395"/>
      <c r="CW2089" s="395"/>
      <c r="CX2089" s="395"/>
      <c r="CZ2089" s="248" t="s">
        <v>70</v>
      </c>
      <c r="DA2089" s="227" t="s">
        <v>530</v>
      </c>
      <c r="DB2089" s="248" t="str">
        <f t="shared" si="110"/>
        <v>Rangpur Rangpur Sadar</v>
      </c>
      <c r="DC2089" s="365"/>
      <c r="DD2089"/>
      <c r="DE2089" s="248" t="s">
        <v>70</v>
      </c>
      <c r="DF2089" s="227" t="s">
        <v>530</v>
      </c>
      <c r="DG2089" s="248" t="str">
        <f t="shared" si="111"/>
        <v>Rangpur Rangpur Sadar</v>
      </c>
      <c r="DH2089" s="365"/>
      <c r="DI2089"/>
      <c r="DJ2089" s="248" t="s">
        <v>70</v>
      </c>
      <c r="DK2089" s="227" t="s">
        <v>530</v>
      </c>
      <c r="DL2089" s="248" t="str">
        <f t="shared" si="107"/>
        <v>Rangpur Rangpur Sadar</v>
      </c>
      <c r="DM2089" s="365"/>
      <c r="DN2089"/>
      <c r="DO2089" s="248" t="s">
        <v>70</v>
      </c>
      <c r="DP2089" s="227" t="s">
        <v>530</v>
      </c>
      <c r="DQ2089" s="248" t="str">
        <f t="shared" si="108"/>
        <v>Rangpur Rangpur Sadar</v>
      </c>
      <c r="DR2089" s="365"/>
    </row>
    <row r="2090" spans="1:122" ht="15" hidden="1" x14ac:dyDescent="0.25">
      <c r="A2090" s="248" t="s">
        <v>70</v>
      </c>
      <c r="B2090" s="248" t="s">
        <v>531</v>
      </c>
      <c r="C2090" s="248" t="str">
        <f t="shared" si="105"/>
        <v>Rangpur Taraganj</v>
      </c>
      <c r="D2090" s="366"/>
      <c r="E2090" s="366"/>
      <c r="F2090" s="366"/>
      <c r="G2090" s="366"/>
      <c r="H2090" s="366"/>
      <c r="I2090" s="366"/>
      <c r="J2090" s="366"/>
      <c r="K2090" s="366"/>
      <c r="L2090" s="366"/>
      <c r="M2090" s="366"/>
      <c r="N2090" s="366"/>
      <c r="O2090" s="366"/>
      <c r="P2090" s="366"/>
      <c r="Q2090" s="366"/>
      <c r="R2090" s="366"/>
      <c r="S2090" s="179"/>
      <c r="T2090" s="179"/>
      <c r="U2090" s="248" t="s">
        <v>70</v>
      </c>
      <c r="V2090" s="248" t="s">
        <v>531</v>
      </c>
      <c r="W2090" s="248" t="str">
        <f t="shared" si="106"/>
        <v>Rangpur Taraganj</v>
      </c>
      <c r="X2090" s="366"/>
      <c r="Y2090" s="366"/>
      <c r="Z2090" s="366"/>
      <c r="AA2090" s="366"/>
      <c r="AB2090" s="366"/>
      <c r="AC2090" s="366"/>
      <c r="AD2090" s="366"/>
      <c r="AE2090" s="366"/>
      <c r="AF2090" s="366"/>
      <c r="AG2090" s="366"/>
      <c r="AH2090" s="366"/>
      <c r="AI2090" s="366"/>
      <c r="AJ2090" s="366"/>
      <c r="AK2090" s="366"/>
      <c r="AL2090" s="366"/>
      <c r="AO2090" s="248" t="s">
        <v>70</v>
      </c>
      <c r="AP2090" s="248" t="s">
        <v>531</v>
      </c>
      <c r="AQ2090" s="248" t="str">
        <f t="shared" si="102"/>
        <v>Rangpur Taraganj</v>
      </c>
      <c r="AR2090" s="392"/>
      <c r="AS2090" s="392"/>
      <c r="AT2090" s="392"/>
      <c r="AU2090" s="392"/>
      <c r="AV2090" s="392"/>
      <c r="AW2090" s="392"/>
      <c r="AX2090" s="392"/>
      <c r="AY2090" s="392"/>
      <c r="AZ2090" s="392"/>
      <c r="BA2090" s="392"/>
      <c r="BB2090" s="392"/>
      <c r="BC2090" s="392"/>
      <c r="BD2090" s="392"/>
      <c r="BE2090" s="392"/>
      <c r="BF2090" s="392"/>
      <c r="BH2090" s="248" t="s">
        <v>70</v>
      </c>
      <c r="BI2090" s="248" t="s">
        <v>531</v>
      </c>
      <c r="BJ2090" s="248" t="str">
        <f t="shared" si="103"/>
        <v>Rangpur Taraganj</v>
      </c>
      <c r="BK2090" s="392"/>
      <c r="BL2090" s="392"/>
      <c r="BM2090" s="392"/>
      <c r="BN2090" s="392"/>
      <c r="BO2090" s="392"/>
      <c r="BP2090" s="392"/>
      <c r="BQ2090" s="392"/>
      <c r="BR2090" s="392"/>
      <c r="BS2090" s="392"/>
      <c r="BT2090" s="392"/>
      <c r="BU2090" s="392"/>
      <c r="BV2090" s="392"/>
      <c r="BW2090" s="392"/>
      <c r="BX2090" s="392"/>
      <c r="BY2090" s="392"/>
      <c r="CA2090" s="248" t="s">
        <v>70</v>
      </c>
      <c r="CB2090" s="248" t="s">
        <v>531</v>
      </c>
      <c r="CC2090" s="248" t="str">
        <f t="shared" si="109"/>
        <v>Rangpur Taraganj</v>
      </c>
      <c r="CD2090" s="395"/>
      <c r="CE2090" s="395"/>
      <c r="CF2090" s="395"/>
      <c r="CG2090" s="395"/>
      <c r="CH2090" s="395"/>
      <c r="CI2090" s="395"/>
      <c r="CJ2090" s="395"/>
      <c r="CK2090" s="395"/>
      <c r="CN2090" s="248" t="s">
        <v>70</v>
      </c>
      <c r="CO2090" s="248" t="s">
        <v>531</v>
      </c>
      <c r="CP2090" s="248" t="str">
        <f t="shared" si="104"/>
        <v>Rangpur Taraganj</v>
      </c>
      <c r="CQ2090" s="395"/>
      <c r="CR2090" s="395"/>
      <c r="CS2090" s="395"/>
      <c r="CT2090" s="395"/>
      <c r="CU2090" s="395"/>
      <c r="CV2090" s="395"/>
      <c r="CW2090" s="395"/>
      <c r="CX2090" s="395"/>
      <c r="CZ2090" s="248" t="s">
        <v>70</v>
      </c>
      <c r="DA2090" s="248" t="s">
        <v>531</v>
      </c>
      <c r="DB2090" s="248" t="str">
        <f t="shared" si="110"/>
        <v>Rangpur Taraganj</v>
      </c>
      <c r="DC2090" s="365"/>
      <c r="DD2090"/>
      <c r="DE2090" s="248" t="s">
        <v>70</v>
      </c>
      <c r="DF2090" s="248" t="s">
        <v>531</v>
      </c>
      <c r="DG2090" s="248" t="str">
        <f t="shared" si="111"/>
        <v>Rangpur Taraganj</v>
      </c>
      <c r="DH2090" s="365"/>
      <c r="DI2090"/>
      <c r="DJ2090" s="248" t="s">
        <v>70</v>
      </c>
      <c r="DK2090" s="248" t="s">
        <v>531</v>
      </c>
      <c r="DL2090" s="248" t="str">
        <f t="shared" si="107"/>
        <v>Rangpur Taraganj</v>
      </c>
      <c r="DM2090" s="365"/>
      <c r="DN2090"/>
      <c r="DO2090" s="248" t="s">
        <v>70</v>
      </c>
      <c r="DP2090" s="248" t="s">
        <v>531</v>
      </c>
      <c r="DQ2090" s="248" t="str">
        <f t="shared" si="108"/>
        <v>Rangpur Taraganj</v>
      </c>
      <c r="DR2090" s="365"/>
    </row>
    <row r="2091" spans="1:122" ht="15" hidden="1" x14ac:dyDescent="0.25">
      <c r="A2091" s="251" t="s">
        <v>78</v>
      </c>
      <c r="B2091" s="248" t="s">
        <v>541</v>
      </c>
      <c r="C2091" s="248" t="str">
        <f t="shared" si="105"/>
        <v>Thakurgaon Baliadangi</v>
      </c>
      <c r="D2091" s="366"/>
      <c r="E2091" s="366"/>
      <c r="F2091" s="366"/>
      <c r="G2091" s="366"/>
      <c r="H2091" s="366"/>
      <c r="I2091" s="366"/>
      <c r="J2091" s="366"/>
      <c r="K2091" s="366"/>
      <c r="L2091" s="366"/>
      <c r="M2091" s="366"/>
      <c r="N2091" s="366"/>
      <c r="O2091" s="366"/>
      <c r="P2091" s="366"/>
      <c r="Q2091" s="366"/>
      <c r="R2091" s="366"/>
      <c r="S2091" s="179"/>
      <c r="T2091" s="179"/>
      <c r="U2091" s="251" t="s">
        <v>78</v>
      </c>
      <c r="V2091" s="248" t="s">
        <v>541</v>
      </c>
      <c r="W2091" s="248" t="str">
        <f t="shared" si="106"/>
        <v>Thakurgaon Baliadangi</v>
      </c>
      <c r="X2091" s="366"/>
      <c r="Y2091" s="366"/>
      <c r="Z2091" s="366"/>
      <c r="AA2091" s="366"/>
      <c r="AB2091" s="366"/>
      <c r="AC2091" s="366"/>
      <c r="AD2091" s="366"/>
      <c r="AE2091" s="366"/>
      <c r="AF2091" s="366"/>
      <c r="AG2091" s="366"/>
      <c r="AH2091" s="366"/>
      <c r="AI2091" s="366"/>
      <c r="AJ2091" s="366"/>
      <c r="AK2091" s="366"/>
      <c r="AL2091" s="366"/>
      <c r="AO2091" s="251" t="s">
        <v>78</v>
      </c>
      <c r="AP2091" s="248" t="s">
        <v>541</v>
      </c>
      <c r="AQ2091" s="248" t="str">
        <f t="shared" si="102"/>
        <v>Thakurgaon Baliadangi</v>
      </c>
      <c r="AR2091" s="392"/>
      <c r="AS2091" s="392"/>
      <c r="AT2091" s="392"/>
      <c r="AU2091" s="392"/>
      <c r="AV2091" s="392"/>
      <c r="AW2091" s="392"/>
      <c r="AX2091" s="392"/>
      <c r="AY2091" s="392"/>
      <c r="AZ2091" s="392"/>
      <c r="BA2091" s="392"/>
      <c r="BB2091" s="392"/>
      <c r="BC2091" s="392"/>
      <c r="BD2091" s="392"/>
      <c r="BE2091" s="392"/>
      <c r="BF2091" s="392"/>
      <c r="BH2091" s="251" t="s">
        <v>78</v>
      </c>
      <c r="BI2091" s="248" t="s">
        <v>541</v>
      </c>
      <c r="BJ2091" s="248" t="str">
        <f t="shared" si="103"/>
        <v>Thakurgaon Baliadangi</v>
      </c>
      <c r="BK2091" s="392"/>
      <c r="BL2091" s="392"/>
      <c r="BM2091" s="392"/>
      <c r="BN2091" s="392"/>
      <c r="BO2091" s="392"/>
      <c r="BP2091" s="392"/>
      <c r="BQ2091" s="392"/>
      <c r="BR2091" s="392"/>
      <c r="BS2091" s="392"/>
      <c r="BT2091" s="392"/>
      <c r="BU2091" s="392"/>
      <c r="BV2091" s="392"/>
      <c r="BW2091" s="392"/>
      <c r="BX2091" s="392"/>
      <c r="BY2091" s="392"/>
      <c r="CA2091" s="251" t="s">
        <v>78</v>
      </c>
      <c r="CB2091" s="248" t="s">
        <v>541</v>
      </c>
      <c r="CC2091" s="248" t="str">
        <f t="shared" si="109"/>
        <v>Thakurgaon Baliadangi</v>
      </c>
      <c r="CD2091" s="395"/>
      <c r="CE2091" s="395"/>
      <c r="CF2091" s="395"/>
      <c r="CG2091" s="395"/>
      <c r="CH2091" s="395"/>
      <c r="CI2091" s="395"/>
      <c r="CJ2091" s="395"/>
      <c r="CK2091" s="395"/>
      <c r="CN2091" s="251" t="s">
        <v>78</v>
      </c>
      <c r="CO2091" s="248" t="s">
        <v>541</v>
      </c>
      <c r="CP2091" s="248" t="str">
        <f t="shared" si="104"/>
        <v>Thakurgaon Baliadangi</v>
      </c>
      <c r="CQ2091" s="395"/>
      <c r="CR2091" s="395"/>
      <c r="CS2091" s="395"/>
      <c r="CT2091" s="395"/>
      <c r="CU2091" s="395"/>
      <c r="CV2091" s="395"/>
      <c r="CW2091" s="395"/>
      <c r="CX2091" s="395"/>
      <c r="CZ2091" s="251" t="s">
        <v>78</v>
      </c>
      <c r="DA2091" s="248" t="s">
        <v>541</v>
      </c>
      <c r="DB2091" s="248" t="str">
        <f t="shared" si="110"/>
        <v>Thakurgaon Baliadangi</v>
      </c>
      <c r="DC2091" s="365"/>
      <c r="DD2091"/>
      <c r="DE2091" s="251" t="s">
        <v>78</v>
      </c>
      <c r="DF2091" s="248" t="s">
        <v>541</v>
      </c>
      <c r="DG2091" s="248" t="str">
        <f t="shared" si="111"/>
        <v>Thakurgaon Baliadangi</v>
      </c>
      <c r="DH2091" s="365"/>
      <c r="DI2091"/>
      <c r="DJ2091" s="251" t="s">
        <v>78</v>
      </c>
      <c r="DK2091" s="248" t="s">
        <v>541</v>
      </c>
      <c r="DL2091" s="248" t="str">
        <f t="shared" si="107"/>
        <v>Thakurgaon Baliadangi</v>
      </c>
      <c r="DM2091" s="365"/>
      <c r="DN2091"/>
      <c r="DO2091" s="251" t="s">
        <v>78</v>
      </c>
      <c r="DP2091" s="248" t="s">
        <v>541</v>
      </c>
      <c r="DQ2091" s="248" t="str">
        <f t="shared" si="108"/>
        <v>Thakurgaon Baliadangi</v>
      </c>
      <c r="DR2091" s="365"/>
    </row>
    <row r="2092" spans="1:122" ht="15" hidden="1" x14ac:dyDescent="0.25">
      <c r="A2092" s="251" t="s">
        <v>78</v>
      </c>
      <c r="B2092" s="248" t="s">
        <v>542</v>
      </c>
      <c r="C2092" s="248" t="str">
        <f t="shared" si="105"/>
        <v>Thakurgaon Haripur</v>
      </c>
      <c r="D2092" s="366"/>
      <c r="E2092" s="366"/>
      <c r="F2092" s="366"/>
      <c r="G2092" s="366"/>
      <c r="H2092" s="366"/>
      <c r="I2092" s="366"/>
      <c r="J2092" s="366"/>
      <c r="K2092" s="366"/>
      <c r="L2092" s="366"/>
      <c r="M2092" s="366"/>
      <c r="N2092" s="366"/>
      <c r="O2092" s="366"/>
      <c r="P2092" s="366"/>
      <c r="Q2092" s="366"/>
      <c r="R2092" s="366"/>
      <c r="S2092" s="179"/>
      <c r="T2092" s="179"/>
      <c r="U2092" s="251" t="s">
        <v>78</v>
      </c>
      <c r="V2092" s="248" t="s">
        <v>542</v>
      </c>
      <c r="W2092" s="248" t="str">
        <f t="shared" si="106"/>
        <v>Thakurgaon Haripur</v>
      </c>
      <c r="X2092" s="366"/>
      <c r="Y2092" s="366"/>
      <c r="Z2092" s="366"/>
      <c r="AA2092" s="366"/>
      <c r="AB2092" s="366"/>
      <c r="AC2092" s="366"/>
      <c r="AD2092" s="366"/>
      <c r="AE2092" s="366"/>
      <c r="AF2092" s="366"/>
      <c r="AG2092" s="366"/>
      <c r="AH2092" s="366"/>
      <c r="AI2092" s="366"/>
      <c r="AJ2092" s="366"/>
      <c r="AK2092" s="366"/>
      <c r="AL2092" s="366"/>
      <c r="AO2092" s="251" t="s">
        <v>78</v>
      </c>
      <c r="AP2092" s="248" t="s">
        <v>542</v>
      </c>
      <c r="AQ2092" s="248" t="str">
        <f t="shared" si="102"/>
        <v>Thakurgaon Haripur</v>
      </c>
      <c r="AR2092" s="392"/>
      <c r="AS2092" s="392"/>
      <c r="AT2092" s="392"/>
      <c r="AU2092" s="392"/>
      <c r="AV2092" s="392"/>
      <c r="AW2092" s="392"/>
      <c r="AX2092" s="392"/>
      <c r="AY2092" s="392"/>
      <c r="AZ2092" s="392"/>
      <c r="BA2092" s="392"/>
      <c r="BB2092" s="392"/>
      <c r="BC2092" s="392"/>
      <c r="BD2092" s="392"/>
      <c r="BE2092" s="392"/>
      <c r="BF2092" s="392"/>
      <c r="BH2092" s="251" t="s">
        <v>78</v>
      </c>
      <c r="BI2092" s="248" t="s">
        <v>542</v>
      </c>
      <c r="BJ2092" s="248" t="str">
        <f t="shared" si="103"/>
        <v>Thakurgaon Haripur</v>
      </c>
      <c r="BK2092" s="392"/>
      <c r="BL2092" s="392"/>
      <c r="BM2092" s="392"/>
      <c r="BN2092" s="392"/>
      <c r="BO2092" s="392"/>
      <c r="BP2092" s="392"/>
      <c r="BQ2092" s="392"/>
      <c r="BR2092" s="392"/>
      <c r="BS2092" s="392"/>
      <c r="BT2092" s="392"/>
      <c r="BU2092" s="392"/>
      <c r="BV2092" s="392"/>
      <c r="BW2092" s="392"/>
      <c r="BX2092" s="392"/>
      <c r="BY2092" s="392"/>
      <c r="CA2092" s="251" t="s">
        <v>78</v>
      </c>
      <c r="CB2092" s="248" t="s">
        <v>542</v>
      </c>
      <c r="CC2092" s="248" t="str">
        <f t="shared" si="109"/>
        <v>Thakurgaon Haripur</v>
      </c>
      <c r="CD2092" s="395"/>
      <c r="CE2092" s="395"/>
      <c r="CF2092" s="395"/>
      <c r="CG2092" s="395"/>
      <c r="CH2092" s="395"/>
      <c r="CI2092" s="395"/>
      <c r="CJ2092" s="395"/>
      <c r="CK2092" s="395"/>
      <c r="CN2092" s="251" t="s">
        <v>78</v>
      </c>
      <c r="CO2092" s="248" t="s">
        <v>542</v>
      </c>
      <c r="CP2092" s="248" t="str">
        <f t="shared" si="104"/>
        <v>Thakurgaon Haripur</v>
      </c>
      <c r="CQ2092" s="395"/>
      <c r="CR2092" s="395"/>
      <c r="CS2092" s="395"/>
      <c r="CT2092" s="395"/>
      <c r="CU2092" s="395"/>
      <c r="CV2092" s="395"/>
      <c r="CW2092" s="395"/>
      <c r="CX2092" s="395"/>
      <c r="CZ2092" s="251" t="s">
        <v>78</v>
      </c>
      <c r="DA2092" s="248" t="s">
        <v>542</v>
      </c>
      <c r="DB2092" s="248" t="str">
        <f t="shared" si="110"/>
        <v>Thakurgaon Haripur</v>
      </c>
      <c r="DC2092" s="365"/>
      <c r="DD2092"/>
      <c r="DE2092" s="251" t="s">
        <v>78</v>
      </c>
      <c r="DF2092" s="248" t="s">
        <v>542</v>
      </c>
      <c r="DG2092" s="248" t="str">
        <f t="shared" si="111"/>
        <v>Thakurgaon Haripur</v>
      </c>
      <c r="DH2092" s="365"/>
      <c r="DI2092"/>
      <c r="DJ2092" s="251" t="s">
        <v>78</v>
      </c>
      <c r="DK2092" s="248" t="s">
        <v>542</v>
      </c>
      <c r="DL2092" s="248" t="str">
        <f t="shared" si="107"/>
        <v>Thakurgaon Haripur</v>
      </c>
      <c r="DM2092" s="365"/>
      <c r="DN2092"/>
      <c r="DO2092" s="251" t="s">
        <v>78</v>
      </c>
      <c r="DP2092" s="248" t="s">
        <v>542</v>
      </c>
      <c r="DQ2092" s="248" t="str">
        <f t="shared" si="108"/>
        <v>Thakurgaon Haripur</v>
      </c>
      <c r="DR2092" s="365"/>
    </row>
    <row r="2093" spans="1:122" ht="15" hidden="1" x14ac:dyDescent="0.25">
      <c r="A2093" s="251" t="s">
        <v>78</v>
      </c>
      <c r="B2093" s="248" t="s">
        <v>527</v>
      </c>
      <c r="C2093" s="248" t="str">
        <f t="shared" si="105"/>
        <v>Thakurgaon Pirganj</v>
      </c>
      <c r="D2093" s="366"/>
      <c r="E2093" s="366"/>
      <c r="F2093" s="366"/>
      <c r="G2093" s="366"/>
      <c r="H2093" s="366"/>
      <c r="I2093" s="366"/>
      <c r="J2093" s="366"/>
      <c r="K2093" s="366"/>
      <c r="L2093" s="366"/>
      <c r="M2093" s="366"/>
      <c r="N2093" s="366"/>
      <c r="O2093" s="366"/>
      <c r="P2093" s="366"/>
      <c r="Q2093" s="366"/>
      <c r="R2093" s="366"/>
      <c r="S2093" s="179"/>
      <c r="T2093" s="179"/>
      <c r="U2093" s="251" t="s">
        <v>78</v>
      </c>
      <c r="V2093" s="248" t="s">
        <v>527</v>
      </c>
      <c r="W2093" s="248" t="str">
        <f t="shared" si="106"/>
        <v>Thakurgaon Pirganj</v>
      </c>
      <c r="X2093" s="366"/>
      <c r="Y2093" s="366"/>
      <c r="Z2093" s="366"/>
      <c r="AA2093" s="366"/>
      <c r="AB2093" s="366"/>
      <c r="AC2093" s="366"/>
      <c r="AD2093" s="366"/>
      <c r="AE2093" s="366"/>
      <c r="AF2093" s="366"/>
      <c r="AG2093" s="366"/>
      <c r="AH2093" s="366"/>
      <c r="AI2093" s="366"/>
      <c r="AJ2093" s="366"/>
      <c r="AK2093" s="366"/>
      <c r="AL2093" s="366"/>
      <c r="AO2093" s="251" t="s">
        <v>78</v>
      </c>
      <c r="AP2093" s="248" t="s">
        <v>527</v>
      </c>
      <c r="AQ2093" s="248" t="str">
        <f t="shared" si="102"/>
        <v>Thakurgaon Pirganj</v>
      </c>
      <c r="AR2093" s="392"/>
      <c r="AS2093" s="392"/>
      <c r="AT2093" s="392"/>
      <c r="AU2093" s="392"/>
      <c r="AV2093" s="392"/>
      <c r="AW2093" s="392"/>
      <c r="AX2093" s="392"/>
      <c r="AY2093" s="392"/>
      <c r="AZ2093" s="392"/>
      <c r="BA2093" s="392"/>
      <c r="BB2093" s="392"/>
      <c r="BC2093" s="392"/>
      <c r="BD2093" s="392"/>
      <c r="BE2093" s="392"/>
      <c r="BF2093" s="392"/>
      <c r="BH2093" s="251" t="s">
        <v>78</v>
      </c>
      <c r="BI2093" s="248" t="s">
        <v>527</v>
      </c>
      <c r="BJ2093" s="248" t="str">
        <f t="shared" si="103"/>
        <v>Thakurgaon Pirganj</v>
      </c>
      <c r="BK2093" s="392"/>
      <c r="BL2093" s="392"/>
      <c r="BM2093" s="392"/>
      <c r="BN2093" s="392"/>
      <c r="BO2093" s="392"/>
      <c r="BP2093" s="392"/>
      <c r="BQ2093" s="392"/>
      <c r="BR2093" s="392"/>
      <c r="BS2093" s="392"/>
      <c r="BT2093" s="392"/>
      <c r="BU2093" s="392"/>
      <c r="BV2093" s="392"/>
      <c r="BW2093" s="392"/>
      <c r="BX2093" s="392"/>
      <c r="BY2093" s="392"/>
      <c r="CA2093" s="251" t="s">
        <v>78</v>
      </c>
      <c r="CB2093" s="248" t="s">
        <v>527</v>
      </c>
      <c r="CC2093" s="248" t="str">
        <f t="shared" si="109"/>
        <v>Thakurgaon Pirganj</v>
      </c>
      <c r="CD2093" s="395"/>
      <c r="CE2093" s="395"/>
      <c r="CF2093" s="395"/>
      <c r="CG2093" s="395"/>
      <c r="CH2093" s="395"/>
      <c r="CI2093" s="395"/>
      <c r="CJ2093" s="395"/>
      <c r="CK2093" s="395"/>
      <c r="CN2093" s="251" t="s">
        <v>78</v>
      </c>
      <c r="CO2093" s="248" t="s">
        <v>527</v>
      </c>
      <c r="CP2093" s="248" t="str">
        <f t="shared" si="104"/>
        <v>Thakurgaon Pirganj</v>
      </c>
      <c r="CQ2093" s="395"/>
      <c r="CR2093" s="395"/>
      <c r="CS2093" s="395"/>
      <c r="CT2093" s="395"/>
      <c r="CU2093" s="395"/>
      <c r="CV2093" s="395"/>
      <c r="CW2093" s="395"/>
      <c r="CX2093" s="395"/>
      <c r="CZ2093" s="251" t="s">
        <v>78</v>
      </c>
      <c r="DA2093" s="248" t="s">
        <v>527</v>
      </c>
      <c r="DB2093" s="248" t="str">
        <f t="shared" si="110"/>
        <v>Thakurgaon Pirganj</v>
      </c>
      <c r="DC2093" s="365"/>
      <c r="DD2093"/>
      <c r="DE2093" s="251" t="s">
        <v>78</v>
      </c>
      <c r="DF2093" s="248" t="s">
        <v>527</v>
      </c>
      <c r="DG2093" s="248" t="str">
        <f t="shared" si="111"/>
        <v>Thakurgaon Pirganj</v>
      </c>
      <c r="DH2093" s="365"/>
      <c r="DI2093"/>
      <c r="DJ2093" s="251" t="s">
        <v>78</v>
      </c>
      <c r="DK2093" s="248" t="s">
        <v>527</v>
      </c>
      <c r="DL2093" s="248" t="str">
        <f t="shared" si="107"/>
        <v>Thakurgaon Pirganj</v>
      </c>
      <c r="DM2093" s="365"/>
      <c r="DN2093"/>
      <c r="DO2093" s="251" t="s">
        <v>78</v>
      </c>
      <c r="DP2093" s="248" t="s">
        <v>527</v>
      </c>
      <c r="DQ2093" s="248" t="str">
        <f t="shared" si="108"/>
        <v>Thakurgaon Pirganj</v>
      </c>
      <c r="DR2093" s="365"/>
    </row>
    <row r="2094" spans="1:122" ht="15" hidden="1" x14ac:dyDescent="0.25">
      <c r="A2094" s="251" t="s">
        <v>78</v>
      </c>
      <c r="B2094" s="248" t="s">
        <v>543</v>
      </c>
      <c r="C2094" s="248" t="str">
        <f t="shared" si="105"/>
        <v>Thakurgaon Ranisonkail</v>
      </c>
      <c r="D2094" s="366"/>
      <c r="E2094" s="366"/>
      <c r="F2094" s="366"/>
      <c r="G2094" s="366"/>
      <c r="H2094" s="366"/>
      <c r="I2094" s="366"/>
      <c r="J2094" s="366"/>
      <c r="K2094" s="366"/>
      <c r="L2094" s="366"/>
      <c r="M2094" s="366"/>
      <c r="N2094" s="366"/>
      <c r="O2094" s="366"/>
      <c r="P2094" s="366"/>
      <c r="Q2094" s="366"/>
      <c r="R2094" s="366"/>
      <c r="S2094" s="179"/>
      <c r="T2094" s="179"/>
      <c r="U2094" s="251" t="s">
        <v>78</v>
      </c>
      <c r="V2094" s="248" t="s">
        <v>543</v>
      </c>
      <c r="W2094" s="248" t="str">
        <f t="shared" si="106"/>
        <v>Thakurgaon Ranisonkail</v>
      </c>
      <c r="X2094" s="366"/>
      <c r="Y2094" s="366"/>
      <c r="Z2094" s="366"/>
      <c r="AA2094" s="366"/>
      <c r="AB2094" s="366"/>
      <c r="AC2094" s="366"/>
      <c r="AD2094" s="366"/>
      <c r="AE2094" s="366"/>
      <c r="AF2094" s="366"/>
      <c r="AG2094" s="366"/>
      <c r="AH2094" s="366"/>
      <c r="AI2094" s="366"/>
      <c r="AJ2094" s="366"/>
      <c r="AK2094" s="366"/>
      <c r="AL2094" s="366"/>
      <c r="AO2094" s="251" t="s">
        <v>78</v>
      </c>
      <c r="AP2094" s="248" t="s">
        <v>543</v>
      </c>
      <c r="AQ2094" s="248" t="str">
        <f t="shared" si="102"/>
        <v>Thakurgaon Ranisonkail</v>
      </c>
      <c r="AR2094" s="392"/>
      <c r="AS2094" s="392"/>
      <c r="AT2094" s="392"/>
      <c r="AU2094" s="392"/>
      <c r="AV2094" s="392"/>
      <c r="AW2094" s="392"/>
      <c r="AX2094" s="392"/>
      <c r="AY2094" s="392"/>
      <c r="AZ2094" s="392"/>
      <c r="BA2094" s="392"/>
      <c r="BB2094" s="392"/>
      <c r="BC2094" s="392"/>
      <c r="BD2094" s="392"/>
      <c r="BE2094" s="392"/>
      <c r="BF2094" s="392"/>
      <c r="BH2094" s="251" t="s">
        <v>78</v>
      </c>
      <c r="BI2094" s="248" t="s">
        <v>543</v>
      </c>
      <c r="BJ2094" s="248" t="str">
        <f t="shared" si="103"/>
        <v>Thakurgaon Ranisonkail</v>
      </c>
      <c r="BK2094" s="392"/>
      <c r="BL2094" s="392"/>
      <c r="BM2094" s="392"/>
      <c r="BN2094" s="392"/>
      <c r="BO2094" s="392"/>
      <c r="BP2094" s="392"/>
      <c r="BQ2094" s="392"/>
      <c r="BR2094" s="392"/>
      <c r="BS2094" s="392"/>
      <c r="BT2094" s="392"/>
      <c r="BU2094" s="392"/>
      <c r="BV2094" s="392"/>
      <c r="BW2094" s="392"/>
      <c r="BX2094" s="392"/>
      <c r="BY2094" s="392"/>
      <c r="CA2094" s="251" t="s">
        <v>78</v>
      </c>
      <c r="CB2094" s="248" t="s">
        <v>543</v>
      </c>
      <c r="CC2094" s="248" t="str">
        <f t="shared" si="109"/>
        <v>Thakurgaon Ranisonkail</v>
      </c>
      <c r="CD2094" s="395"/>
      <c r="CE2094" s="395"/>
      <c r="CF2094" s="395"/>
      <c r="CG2094" s="395"/>
      <c r="CH2094" s="395"/>
      <c r="CI2094" s="395"/>
      <c r="CJ2094" s="395"/>
      <c r="CK2094" s="395"/>
      <c r="CN2094" s="251" t="s">
        <v>78</v>
      </c>
      <c r="CO2094" s="248" t="s">
        <v>543</v>
      </c>
      <c r="CP2094" s="248" t="str">
        <f t="shared" si="104"/>
        <v>Thakurgaon Ranisonkail</v>
      </c>
      <c r="CQ2094" s="395"/>
      <c r="CR2094" s="395"/>
      <c r="CS2094" s="395"/>
      <c r="CT2094" s="395"/>
      <c r="CU2094" s="395"/>
      <c r="CV2094" s="395"/>
      <c r="CW2094" s="395"/>
      <c r="CX2094" s="395"/>
      <c r="CZ2094" s="251" t="s">
        <v>78</v>
      </c>
      <c r="DA2094" s="248" t="s">
        <v>543</v>
      </c>
      <c r="DB2094" s="248" t="str">
        <f t="shared" si="110"/>
        <v>Thakurgaon Ranisonkail</v>
      </c>
      <c r="DC2094" s="365"/>
      <c r="DD2094"/>
      <c r="DE2094" s="251" t="s">
        <v>78</v>
      </c>
      <c r="DF2094" s="248" t="s">
        <v>543</v>
      </c>
      <c r="DG2094" s="248" t="str">
        <f t="shared" si="111"/>
        <v>Thakurgaon Ranisonkail</v>
      </c>
      <c r="DH2094" s="365"/>
      <c r="DI2094"/>
      <c r="DJ2094" s="251" t="s">
        <v>78</v>
      </c>
      <c r="DK2094" s="248" t="s">
        <v>543</v>
      </c>
      <c r="DL2094" s="248" t="str">
        <f t="shared" si="107"/>
        <v>Thakurgaon Ranisonkail</v>
      </c>
      <c r="DM2094" s="365"/>
      <c r="DN2094"/>
      <c r="DO2094" s="251" t="s">
        <v>78</v>
      </c>
      <c r="DP2094" s="248" t="s">
        <v>543</v>
      </c>
      <c r="DQ2094" s="248" t="str">
        <f t="shared" si="108"/>
        <v>Thakurgaon Ranisonkail</v>
      </c>
      <c r="DR2094" s="365"/>
    </row>
    <row r="2095" spans="1:122" ht="15" hidden="1" x14ac:dyDescent="0.25">
      <c r="A2095" s="251" t="s">
        <v>78</v>
      </c>
      <c r="B2095" s="227" t="s">
        <v>544</v>
      </c>
      <c r="C2095" s="248" t="str">
        <f t="shared" si="105"/>
        <v>Thakurgaon Thakurgaon Sadar</v>
      </c>
      <c r="D2095" s="366"/>
      <c r="E2095" s="366"/>
      <c r="F2095" s="366"/>
      <c r="G2095" s="366"/>
      <c r="H2095" s="366"/>
      <c r="I2095" s="366"/>
      <c r="J2095" s="366"/>
      <c r="K2095" s="366"/>
      <c r="L2095" s="366"/>
      <c r="M2095" s="366"/>
      <c r="N2095" s="366"/>
      <c r="O2095" s="366"/>
      <c r="P2095" s="366"/>
      <c r="Q2095" s="366"/>
      <c r="R2095" s="366"/>
      <c r="S2095" s="179"/>
      <c r="T2095" s="179"/>
      <c r="U2095" s="251" t="s">
        <v>78</v>
      </c>
      <c r="V2095" s="227" t="s">
        <v>544</v>
      </c>
      <c r="W2095" s="248" t="str">
        <f t="shared" si="106"/>
        <v>Thakurgaon Thakurgaon Sadar</v>
      </c>
      <c r="X2095" s="366"/>
      <c r="Y2095" s="366"/>
      <c r="Z2095" s="366"/>
      <c r="AA2095" s="366"/>
      <c r="AB2095" s="366"/>
      <c r="AC2095" s="366"/>
      <c r="AD2095" s="366"/>
      <c r="AE2095" s="366"/>
      <c r="AF2095" s="366"/>
      <c r="AG2095" s="366"/>
      <c r="AH2095" s="366"/>
      <c r="AI2095" s="366"/>
      <c r="AJ2095" s="366"/>
      <c r="AK2095" s="366"/>
      <c r="AL2095" s="366"/>
      <c r="AO2095" s="251" t="s">
        <v>78</v>
      </c>
      <c r="AP2095" s="227" t="s">
        <v>544</v>
      </c>
      <c r="AQ2095" s="248" t="str">
        <f t="shared" si="102"/>
        <v>Thakurgaon Thakurgaon Sadar</v>
      </c>
      <c r="AR2095" s="392"/>
      <c r="AS2095" s="392"/>
      <c r="AT2095" s="392"/>
      <c r="AU2095" s="392"/>
      <c r="AV2095" s="392"/>
      <c r="AW2095" s="392"/>
      <c r="AX2095" s="392"/>
      <c r="AY2095" s="392"/>
      <c r="AZ2095" s="392"/>
      <c r="BA2095" s="392"/>
      <c r="BB2095" s="392"/>
      <c r="BC2095" s="392"/>
      <c r="BD2095" s="392"/>
      <c r="BE2095" s="392"/>
      <c r="BF2095" s="392"/>
      <c r="BH2095" s="251" t="s">
        <v>78</v>
      </c>
      <c r="BI2095" s="227" t="s">
        <v>544</v>
      </c>
      <c r="BJ2095" s="248" t="str">
        <f t="shared" si="103"/>
        <v>Thakurgaon Thakurgaon Sadar</v>
      </c>
      <c r="BK2095" s="392"/>
      <c r="BL2095" s="392"/>
      <c r="BM2095" s="392"/>
      <c r="BN2095" s="392"/>
      <c r="BO2095" s="392"/>
      <c r="BP2095" s="392"/>
      <c r="BQ2095" s="392"/>
      <c r="BR2095" s="392"/>
      <c r="BS2095" s="392"/>
      <c r="BT2095" s="392"/>
      <c r="BU2095" s="392"/>
      <c r="BV2095" s="392"/>
      <c r="BW2095" s="392"/>
      <c r="BX2095" s="392"/>
      <c r="BY2095" s="392"/>
      <c r="CA2095" s="251" t="s">
        <v>78</v>
      </c>
      <c r="CB2095" s="227" t="s">
        <v>544</v>
      </c>
      <c r="CC2095" s="248" t="str">
        <f t="shared" si="109"/>
        <v>Thakurgaon Thakurgaon Sadar</v>
      </c>
      <c r="CD2095" s="395"/>
      <c r="CE2095" s="395"/>
      <c r="CF2095" s="395"/>
      <c r="CG2095" s="395"/>
      <c r="CH2095" s="395"/>
      <c r="CI2095" s="395"/>
      <c r="CJ2095" s="395"/>
      <c r="CK2095" s="395"/>
      <c r="CN2095" s="251" t="s">
        <v>78</v>
      </c>
      <c r="CO2095" s="227" t="s">
        <v>544</v>
      </c>
      <c r="CP2095" s="248" t="str">
        <f t="shared" si="104"/>
        <v>Thakurgaon Thakurgaon Sadar</v>
      </c>
      <c r="CQ2095" s="395"/>
      <c r="CR2095" s="395"/>
      <c r="CS2095" s="395"/>
      <c r="CT2095" s="395"/>
      <c r="CU2095" s="395"/>
      <c r="CV2095" s="395"/>
      <c r="CW2095" s="395"/>
      <c r="CX2095" s="395"/>
      <c r="CZ2095" s="251" t="s">
        <v>78</v>
      </c>
      <c r="DA2095" s="227" t="s">
        <v>544</v>
      </c>
      <c r="DB2095" s="248" t="str">
        <f t="shared" si="110"/>
        <v>Thakurgaon Thakurgaon Sadar</v>
      </c>
      <c r="DC2095" s="365"/>
      <c r="DD2095"/>
      <c r="DE2095" s="251" t="s">
        <v>78</v>
      </c>
      <c r="DF2095" s="227" t="s">
        <v>544</v>
      </c>
      <c r="DG2095" s="248" t="str">
        <f t="shared" si="111"/>
        <v>Thakurgaon Thakurgaon Sadar</v>
      </c>
      <c r="DH2095" s="365"/>
      <c r="DI2095"/>
      <c r="DJ2095" s="251" t="s">
        <v>78</v>
      </c>
      <c r="DK2095" s="227" t="s">
        <v>544</v>
      </c>
      <c r="DL2095" s="248" t="str">
        <f t="shared" si="107"/>
        <v>Thakurgaon Thakurgaon Sadar</v>
      </c>
      <c r="DM2095" s="365"/>
      <c r="DN2095"/>
      <c r="DO2095" s="251" t="s">
        <v>78</v>
      </c>
      <c r="DP2095" s="227" t="s">
        <v>544</v>
      </c>
      <c r="DQ2095" s="248" t="str">
        <f t="shared" si="108"/>
        <v>Thakurgaon Thakurgaon Sadar</v>
      </c>
      <c r="DR2095" s="365"/>
    </row>
    <row r="2096" spans="1:122" ht="15" hidden="1" x14ac:dyDescent="0.25">
      <c r="A2096" s="248" t="s">
        <v>35</v>
      </c>
      <c r="B2096" s="248" t="s">
        <v>545</v>
      </c>
      <c r="C2096" s="248" t="str">
        <f t="shared" si="105"/>
        <v>Habiganj Ajmiriganj</v>
      </c>
      <c r="D2096" s="366"/>
      <c r="E2096" s="366"/>
      <c r="F2096" s="366"/>
      <c r="G2096" s="366"/>
      <c r="H2096" s="366"/>
      <c r="I2096" s="366"/>
      <c r="J2096" s="366"/>
      <c r="K2096" s="366"/>
      <c r="L2096" s="366"/>
      <c r="M2096" s="366"/>
      <c r="N2096" s="366"/>
      <c r="O2096" s="366"/>
      <c r="P2096" s="366"/>
      <c r="Q2096" s="366"/>
      <c r="R2096" s="366"/>
      <c r="S2096" s="179"/>
      <c r="T2096" s="179"/>
      <c r="U2096" s="248" t="s">
        <v>35</v>
      </c>
      <c r="V2096" s="248" t="s">
        <v>545</v>
      </c>
      <c r="W2096" s="248" t="str">
        <f t="shared" si="106"/>
        <v>Habiganj Ajmiriganj</v>
      </c>
      <c r="X2096" s="366"/>
      <c r="Y2096" s="366"/>
      <c r="Z2096" s="366"/>
      <c r="AA2096" s="366"/>
      <c r="AB2096" s="366"/>
      <c r="AC2096" s="366"/>
      <c r="AD2096" s="366"/>
      <c r="AE2096" s="366"/>
      <c r="AF2096" s="366"/>
      <c r="AG2096" s="366"/>
      <c r="AH2096" s="366"/>
      <c r="AI2096" s="366"/>
      <c r="AJ2096" s="366"/>
      <c r="AK2096" s="366"/>
      <c r="AL2096" s="366"/>
      <c r="AO2096" s="248" t="s">
        <v>35</v>
      </c>
      <c r="AP2096" s="248" t="s">
        <v>545</v>
      </c>
      <c r="AQ2096" s="248" t="str">
        <f t="shared" si="102"/>
        <v>Habiganj Ajmiriganj</v>
      </c>
      <c r="AR2096" s="392"/>
      <c r="AS2096" s="392"/>
      <c r="AT2096" s="392"/>
      <c r="AU2096" s="392"/>
      <c r="AV2096" s="392"/>
      <c r="AW2096" s="392"/>
      <c r="AX2096" s="392"/>
      <c r="AY2096" s="392"/>
      <c r="AZ2096" s="392"/>
      <c r="BA2096" s="392"/>
      <c r="BB2096" s="392"/>
      <c r="BC2096" s="392"/>
      <c r="BD2096" s="392"/>
      <c r="BE2096" s="392"/>
      <c r="BF2096" s="392"/>
      <c r="BH2096" s="248" t="s">
        <v>35</v>
      </c>
      <c r="BI2096" s="248" t="s">
        <v>545</v>
      </c>
      <c r="BJ2096" s="248" t="str">
        <f t="shared" si="103"/>
        <v>Habiganj Ajmiriganj</v>
      </c>
      <c r="BK2096" s="392"/>
      <c r="BL2096" s="392"/>
      <c r="BM2096" s="392"/>
      <c r="BN2096" s="392"/>
      <c r="BO2096" s="392"/>
      <c r="BP2096" s="392"/>
      <c r="BQ2096" s="392"/>
      <c r="BR2096" s="392"/>
      <c r="BS2096" s="392"/>
      <c r="BT2096" s="392"/>
      <c r="BU2096" s="392"/>
      <c r="BV2096" s="392"/>
      <c r="BW2096" s="392"/>
      <c r="BX2096" s="392"/>
      <c r="BY2096" s="392"/>
      <c r="CA2096" s="248" t="s">
        <v>35</v>
      </c>
      <c r="CB2096" s="248" t="s">
        <v>545</v>
      </c>
      <c r="CC2096" s="248" t="str">
        <f t="shared" si="109"/>
        <v>Habiganj Ajmiriganj</v>
      </c>
      <c r="CD2096" s="395"/>
      <c r="CE2096" s="395"/>
      <c r="CF2096" s="395"/>
      <c r="CG2096" s="395"/>
      <c r="CH2096" s="395"/>
      <c r="CI2096" s="395"/>
      <c r="CJ2096" s="395"/>
      <c r="CK2096" s="395"/>
      <c r="CN2096" s="248" t="s">
        <v>35</v>
      </c>
      <c r="CO2096" s="248" t="s">
        <v>545</v>
      </c>
      <c r="CP2096" s="248" t="str">
        <f t="shared" si="104"/>
        <v>Habiganj Ajmiriganj</v>
      </c>
      <c r="CQ2096" s="395"/>
      <c r="CR2096" s="395"/>
      <c r="CS2096" s="395"/>
      <c r="CT2096" s="395"/>
      <c r="CU2096" s="395"/>
      <c r="CV2096" s="395"/>
      <c r="CW2096" s="395"/>
      <c r="CX2096" s="395"/>
      <c r="CZ2096" s="248" t="s">
        <v>35</v>
      </c>
      <c r="DA2096" s="248" t="s">
        <v>545</v>
      </c>
      <c r="DB2096" s="248" t="str">
        <f t="shared" si="110"/>
        <v>Habiganj Ajmiriganj</v>
      </c>
      <c r="DC2096" s="365"/>
      <c r="DD2096"/>
      <c r="DE2096" s="248" t="s">
        <v>35</v>
      </c>
      <c r="DF2096" s="248" t="s">
        <v>545</v>
      </c>
      <c r="DG2096" s="248" t="str">
        <f t="shared" si="111"/>
        <v>Habiganj Ajmiriganj</v>
      </c>
      <c r="DH2096" s="365"/>
      <c r="DI2096"/>
      <c r="DJ2096" s="248" t="s">
        <v>35</v>
      </c>
      <c r="DK2096" s="248" t="s">
        <v>545</v>
      </c>
      <c r="DL2096" s="248" t="str">
        <f t="shared" si="107"/>
        <v>Habiganj Ajmiriganj</v>
      </c>
      <c r="DM2096" s="365">
        <v>0</v>
      </c>
      <c r="DN2096"/>
      <c r="DO2096" s="248" t="s">
        <v>35</v>
      </c>
      <c r="DP2096" s="248" t="s">
        <v>545</v>
      </c>
      <c r="DQ2096" s="248" t="str">
        <f t="shared" si="108"/>
        <v>Habiganj Ajmiriganj</v>
      </c>
      <c r="DR2096" s="365">
        <v>0</v>
      </c>
    </row>
    <row r="2097" spans="1:122" ht="15" hidden="1" x14ac:dyDescent="0.25">
      <c r="A2097" s="248" t="s">
        <v>35</v>
      </c>
      <c r="B2097" s="248" t="s">
        <v>546</v>
      </c>
      <c r="C2097" s="248" t="str">
        <f t="shared" si="105"/>
        <v>Habiganj Bahubal</v>
      </c>
      <c r="D2097" s="366"/>
      <c r="E2097" s="366"/>
      <c r="F2097" s="366"/>
      <c r="G2097" s="366"/>
      <c r="H2097" s="366"/>
      <c r="I2097" s="366"/>
      <c r="J2097" s="366"/>
      <c r="K2097" s="366"/>
      <c r="L2097" s="366"/>
      <c r="M2097" s="366"/>
      <c r="N2097" s="366"/>
      <c r="O2097" s="366"/>
      <c r="P2097" s="366"/>
      <c r="Q2097" s="366"/>
      <c r="R2097" s="366"/>
      <c r="S2097" s="179"/>
      <c r="T2097" s="179"/>
      <c r="U2097" s="248" t="s">
        <v>35</v>
      </c>
      <c r="V2097" s="248" t="s">
        <v>546</v>
      </c>
      <c r="W2097" s="248" t="str">
        <f t="shared" si="106"/>
        <v>Habiganj Bahubal</v>
      </c>
      <c r="X2097" s="366"/>
      <c r="Y2097" s="366"/>
      <c r="Z2097" s="366"/>
      <c r="AA2097" s="366"/>
      <c r="AB2097" s="366"/>
      <c r="AC2097" s="366"/>
      <c r="AD2097" s="366"/>
      <c r="AE2097" s="366"/>
      <c r="AF2097" s="366"/>
      <c r="AG2097" s="366"/>
      <c r="AH2097" s="366"/>
      <c r="AI2097" s="366"/>
      <c r="AJ2097" s="366"/>
      <c r="AK2097" s="366"/>
      <c r="AL2097" s="366"/>
      <c r="AO2097" s="248" t="s">
        <v>35</v>
      </c>
      <c r="AP2097" s="248" t="s">
        <v>546</v>
      </c>
      <c r="AQ2097" s="248" t="str">
        <f t="shared" si="102"/>
        <v>Habiganj Bahubal</v>
      </c>
      <c r="AR2097" s="392"/>
      <c r="AS2097" s="392"/>
      <c r="AT2097" s="392"/>
      <c r="AU2097" s="392"/>
      <c r="AV2097" s="392"/>
      <c r="AW2097" s="392"/>
      <c r="AX2097" s="392"/>
      <c r="AY2097" s="392"/>
      <c r="AZ2097" s="392"/>
      <c r="BA2097" s="392"/>
      <c r="BB2097" s="392"/>
      <c r="BC2097" s="392"/>
      <c r="BD2097" s="392"/>
      <c r="BE2097" s="392"/>
      <c r="BF2097" s="392"/>
      <c r="BH2097" s="248" t="s">
        <v>35</v>
      </c>
      <c r="BI2097" s="248" t="s">
        <v>546</v>
      </c>
      <c r="BJ2097" s="248" t="str">
        <f t="shared" si="103"/>
        <v>Habiganj Bahubal</v>
      </c>
      <c r="BK2097" s="392"/>
      <c r="BL2097" s="392"/>
      <c r="BM2097" s="392"/>
      <c r="BN2097" s="392"/>
      <c r="BO2097" s="392"/>
      <c r="BP2097" s="392"/>
      <c r="BQ2097" s="392"/>
      <c r="BR2097" s="392"/>
      <c r="BS2097" s="392"/>
      <c r="BT2097" s="392"/>
      <c r="BU2097" s="392"/>
      <c r="BV2097" s="392"/>
      <c r="BW2097" s="392"/>
      <c r="BX2097" s="392"/>
      <c r="BY2097" s="392"/>
      <c r="CA2097" s="248" t="s">
        <v>35</v>
      </c>
      <c r="CB2097" s="248" t="s">
        <v>546</v>
      </c>
      <c r="CC2097" s="248" t="str">
        <f t="shared" si="109"/>
        <v>Habiganj Bahubal</v>
      </c>
      <c r="CD2097" s="395"/>
      <c r="CE2097" s="395"/>
      <c r="CF2097" s="395"/>
      <c r="CG2097" s="395"/>
      <c r="CH2097" s="395"/>
      <c r="CI2097" s="395"/>
      <c r="CJ2097" s="395"/>
      <c r="CK2097" s="395"/>
      <c r="CN2097" s="248" t="s">
        <v>35</v>
      </c>
      <c r="CO2097" s="248" t="s">
        <v>546</v>
      </c>
      <c r="CP2097" s="248" t="str">
        <f t="shared" si="104"/>
        <v>Habiganj Bahubal</v>
      </c>
      <c r="CQ2097" s="395"/>
      <c r="CR2097" s="395"/>
      <c r="CS2097" s="395"/>
      <c r="CT2097" s="395"/>
      <c r="CU2097" s="395"/>
      <c r="CV2097" s="395"/>
      <c r="CW2097" s="395"/>
      <c r="CX2097" s="395"/>
      <c r="CZ2097" s="248" t="s">
        <v>35</v>
      </c>
      <c r="DA2097" s="248" t="s">
        <v>546</v>
      </c>
      <c r="DB2097" s="248" t="str">
        <f t="shared" si="110"/>
        <v>Habiganj Bahubal</v>
      </c>
      <c r="DC2097" s="365"/>
      <c r="DD2097"/>
      <c r="DE2097" s="248" t="s">
        <v>35</v>
      </c>
      <c r="DF2097" s="248" t="s">
        <v>546</v>
      </c>
      <c r="DG2097" s="248" t="str">
        <f t="shared" si="111"/>
        <v>Habiganj Bahubal</v>
      </c>
      <c r="DH2097" s="365"/>
      <c r="DI2097"/>
      <c r="DJ2097" s="248" t="s">
        <v>35</v>
      </c>
      <c r="DK2097" s="248" t="s">
        <v>546</v>
      </c>
      <c r="DL2097" s="248" t="str">
        <f t="shared" si="107"/>
        <v>Habiganj Bahubal</v>
      </c>
      <c r="DM2097" s="365">
        <v>0</v>
      </c>
      <c r="DN2097"/>
      <c r="DO2097" s="248" t="s">
        <v>35</v>
      </c>
      <c r="DP2097" s="248" t="s">
        <v>546</v>
      </c>
      <c r="DQ2097" s="248" t="str">
        <f t="shared" si="108"/>
        <v>Habiganj Bahubal</v>
      </c>
      <c r="DR2097" s="365">
        <v>0</v>
      </c>
    </row>
    <row r="2098" spans="1:122" ht="15" hidden="1" x14ac:dyDescent="0.25">
      <c r="A2098" s="248" t="s">
        <v>35</v>
      </c>
      <c r="B2098" s="248" t="s">
        <v>547</v>
      </c>
      <c r="C2098" s="248" t="str">
        <f t="shared" si="105"/>
        <v>Habiganj Baniachang</v>
      </c>
      <c r="D2098" s="366"/>
      <c r="E2098" s="366"/>
      <c r="F2098" s="366"/>
      <c r="G2098" s="366"/>
      <c r="H2098" s="366"/>
      <c r="I2098" s="366"/>
      <c r="J2098" s="366"/>
      <c r="K2098" s="366"/>
      <c r="L2098" s="366"/>
      <c r="M2098" s="366"/>
      <c r="N2098" s="366"/>
      <c r="O2098" s="366"/>
      <c r="P2098" s="366"/>
      <c r="Q2098" s="366"/>
      <c r="R2098" s="366"/>
      <c r="S2098" s="179"/>
      <c r="T2098" s="179"/>
      <c r="U2098" s="248" t="s">
        <v>35</v>
      </c>
      <c r="V2098" s="248" t="s">
        <v>547</v>
      </c>
      <c r="W2098" s="248" t="str">
        <f t="shared" si="106"/>
        <v>Habiganj Baniachang</v>
      </c>
      <c r="X2098" s="366"/>
      <c r="Y2098" s="366"/>
      <c r="Z2098" s="366"/>
      <c r="AA2098" s="366"/>
      <c r="AB2098" s="366"/>
      <c r="AC2098" s="366"/>
      <c r="AD2098" s="366"/>
      <c r="AE2098" s="366"/>
      <c r="AF2098" s="366"/>
      <c r="AG2098" s="366"/>
      <c r="AH2098" s="366"/>
      <c r="AI2098" s="366"/>
      <c r="AJ2098" s="366"/>
      <c r="AK2098" s="366"/>
      <c r="AL2098" s="366"/>
      <c r="AO2098" s="248" t="s">
        <v>35</v>
      </c>
      <c r="AP2098" s="248" t="s">
        <v>547</v>
      </c>
      <c r="AQ2098" s="248" t="str">
        <f t="shared" si="102"/>
        <v>Habiganj Baniachang</v>
      </c>
      <c r="AR2098" s="392"/>
      <c r="AS2098" s="392"/>
      <c r="AT2098" s="392"/>
      <c r="AU2098" s="392"/>
      <c r="AV2098" s="392"/>
      <c r="AW2098" s="392"/>
      <c r="AX2098" s="392"/>
      <c r="AY2098" s="392"/>
      <c r="AZ2098" s="392"/>
      <c r="BA2098" s="392"/>
      <c r="BB2098" s="392"/>
      <c r="BC2098" s="392"/>
      <c r="BD2098" s="392"/>
      <c r="BE2098" s="392"/>
      <c r="BF2098" s="392"/>
      <c r="BH2098" s="248" t="s">
        <v>35</v>
      </c>
      <c r="BI2098" s="248" t="s">
        <v>547</v>
      </c>
      <c r="BJ2098" s="248" t="str">
        <f t="shared" si="103"/>
        <v>Habiganj Baniachang</v>
      </c>
      <c r="BK2098" s="392"/>
      <c r="BL2098" s="392"/>
      <c r="BM2098" s="392"/>
      <c r="BN2098" s="392"/>
      <c r="BO2098" s="392"/>
      <c r="BP2098" s="392"/>
      <c r="BQ2098" s="392"/>
      <c r="BR2098" s="392"/>
      <c r="BS2098" s="392"/>
      <c r="BT2098" s="392"/>
      <c r="BU2098" s="392"/>
      <c r="BV2098" s="392"/>
      <c r="BW2098" s="392"/>
      <c r="BX2098" s="392"/>
      <c r="BY2098" s="392"/>
      <c r="CA2098" s="248" t="s">
        <v>35</v>
      </c>
      <c r="CB2098" s="248" t="s">
        <v>547</v>
      </c>
      <c r="CC2098" s="248" t="str">
        <f t="shared" si="109"/>
        <v>Habiganj Baniachang</v>
      </c>
      <c r="CD2098" s="395"/>
      <c r="CE2098" s="395"/>
      <c r="CF2098" s="395"/>
      <c r="CG2098" s="395"/>
      <c r="CH2098" s="395"/>
      <c r="CI2098" s="395"/>
      <c r="CJ2098" s="395"/>
      <c r="CK2098" s="395"/>
      <c r="CN2098" s="248" t="s">
        <v>35</v>
      </c>
      <c r="CO2098" s="248" t="s">
        <v>547</v>
      </c>
      <c r="CP2098" s="248" t="str">
        <f t="shared" si="104"/>
        <v>Habiganj Baniachang</v>
      </c>
      <c r="CQ2098" s="395"/>
      <c r="CR2098" s="395"/>
      <c r="CS2098" s="395"/>
      <c r="CT2098" s="395"/>
      <c r="CU2098" s="395"/>
      <c r="CV2098" s="395"/>
      <c r="CW2098" s="395"/>
      <c r="CX2098" s="395"/>
      <c r="CZ2098" s="248" t="s">
        <v>35</v>
      </c>
      <c r="DA2098" s="248" t="s">
        <v>547</v>
      </c>
      <c r="DB2098" s="248" t="str">
        <f t="shared" si="110"/>
        <v>Habiganj Baniachang</v>
      </c>
      <c r="DC2098" s="365"/>
      <c r="DD2098"/>
      <c r="DE2098" s="248" t="s">
        <v>35</v>
      </c>
      <c r="DF2098" s="248" t="s">
        <v>547</v>
      </c>
      <c r="DG2098" s="248" t="str">
        <f t="shared" si="111"/>
        <v>Habiganj Baniachang</v>
      </c>
      <c r="DH2098" s="365"/>
      <c r="DI2098"/>
      <c r="DJ2098" s="248" t="s">
        <v>35</v>
      </c>
      <c r="DK2098" s="248" t="s">
        <v>547</v>
      </c>
      <c r="DL2098" s="248" t="str">
        <f t="shared" si="107"/>
        <v>Habiganj Baniachang</v>
      </c>
      <c r="DM2098" s="365">
        <v>0</v>
      </c>
      <c r="DN2098"/>
      <c r="DO2098" s="248" t="s">
        <v>35</v>
      </c>
      <c r="DP2098" s="248" t="s">
        <v>547</v>
      </c>
      <c r="DQ2098" s="248" t="str">
        <f t="shared" si="108"/>
        <v>Habiganj Baniachang</v>
      </c>
      <c r="DR2098" s="365">
        <v>0</v>
      </c>
    </row>
    <row r="2099" spans="1:122" ht="15" hidden="1" x14ac:dyDescent="0.25">
      <c r="A2099" s="248" t="s">
        <v>35</v>
      </c>
      <c r="B2099" s="248" t="s">
        <v>548</v>
      </c>
      <c r="C2099" s="248" t="str">
        <f t="shared" si="105"/>
        <v>Habiganj Chunarughat</v>
      </c>
      <c r="D2099" s="366"/>
      <c r="E2099" s="366"/>
      <c r="F2099" s="366"/>
      <c r="G2099" s="366"/>
      <c r="H2099" s="366"/>
      <c r="I2099" s="366"/>
      <c r="J2099" s="366"/>
      <c r="K2099" s="366"/>
      <c r="L2099" s="366"/>
      <c r="M2099" s="366"/>
      <c r="N2099" s="366"/>
      <c r="O2099" s="366"/>
      <c r="P2099" s="366"/>
      <c r="Q2099" s="366"/>
      <c r="R2099" s="366"/>
      <c r="S2099" s="179"/>
      <c r="T2099" s="179"/>
      <c r="U2099" s="248" t="s">
        <v>35</v>
      </c>
      <c r="V2099" s="248" t="s">
        <v>548</v>
      </c>
      <c r="W2099" s="248" t="str">
        <f t="shared" si="106"/>
        <v>Habiganj Chunarughat</v>
      </c>
      <c r="X2099" s="366"/>
      <c r="Y2099" s="366"/>
      <c r="Z2099" s="366"/>
      <c r="AA2099" s="366"/>
      <c r="AB2099" s="366"/>
      <c r="AC2099" s="366"/>
      <c r="AD2099" s="366"/>
      <c r="AE2099" s="366"/>
      <c r="AF2099" s="366"/>
      <c r="AG2099" s="366"/>
      <c r="AH2099" s="366"/>
      <c r="AI2099" s="366"/>
      <c r="AJ2099" s="366"/>
      <c r="AK2099" s="366"/>
      <c r="AL2099" s="366"/>
      <c r="AO2099" s="248" t="s">
        <v>35</v>
      </c>
      <c r="AP2099" s="248" t="s">
        <v>548</v>
      </c>
      <c r="AQ2099" s="248" t="str">
        <f t="shared" si="102"/>
        <v>Habiganj Chunarughat</v>
      </c>
      <c r="AR2099" s="392"/>
      <c r="AS2099" s="392"/>
      <c r="AT2099" s="392"/>
      <c r="AU2099" s="392"/>
      <c r="AV2099" s="392"/>
      <c r="AW2099" s="392"/>
      <c r="AX2099" s="392"/>
      <c r="AY2099" s="392"/>
      <c r="AZ2099" s="392"/>
      <c r="BA2099" s="392"/>
      <c r="BB2099" s="392"/>
      <c r="BC2099" s="392"/>
      <c r="BD2099" s="392"/>
      <c r="BE2099" s="392"/>
      <c r="BF2099" s="392"/>
      <c r="BH2099" s="248" t="s">
        <v>35</v>
      </c>
      <c r="BI2099" s="248" t="s">
        <v>548</v>
      </c>
      <c r="BJ2099" s="248" t="str">
        <f t="shared" si="103"/>
        <v>Habiganj Chunarughat</v>
      </c>
      <c r="BK2099" s="392"/>
      <c r="BL2099" s="392"/>
      <c r="BM2099" s="392"/>
      <c r="BN2099" s="392"/>
      <c r="BO2099" s="392"/>
      <c r="BP2099" s="392"/>
      <c r="BQ2099" s="392"/>
      <c r="BR2099" s="392"/>
      <c r="BS2099" s="392"/>
      <c r="BT2099" s="392"/>
      <c r="BU2099" s="392"/>
      <c r="BV2099" s="392"/>
      <c r="BW2099" s="392"/>
      <c r="BX2099" s="392"/>
      <c r="BY2099" s="392"/>
      <c r="CA2099" s="248" t="s">
        <v>35</v>
      </c>
      <c r="CB2099" s="248" t="s">
        <v>548</v>
      </c>
      <c r="CC2099" s="248" t="str">
        <f t="shared" si="109"/>
        <v>Habiganj Chunarughat</v>
      </c>
      <c r="CD2099" s="395"/>
      <c r="CE2099" s="395"/>
      <c r="CF2099" s="395"/>
      <c r="CG2099" s="395"/>
      <c r="CH2099" s="395"/>
      <c r="CI2099" s="395"/>
      <c r="CJ2099" s="395"/>
      <c r="CK2099" s="395"/>
      <c r="CN2099" s="248" t="s">
        <v>35</v>
      </c>
      <c r="CO2099" s="248" t="s">
        <v>548</v>
      </c>
      <c r="CP2099" s="248" t="str">
        <f t="shared" si="104"/>
        <v>Habiganj Chunarughat</v>
      </c>
      <c r="CQ2099" s="395"/>
      <c r="CR2099" s="395"/>
      <c r="CS2099" s="395"/>
      <c r="CT2099" s="395"/>
      <c r="CU2099" s="395"/>
      <c r="CV2099" s="395"/>
      <c r="CW2099" s="395"/>
      <c r="CX2099" s="395"/>
      <c r="CZ2099" s="248" t="s">
        <v>35</v>
      </c>
      <c r="DA2099" s="248" t="s">
        <v>548</v>
      </c>
      <c r="DB2099" s="248" t="str">
        <f t="shared" si="110"/>
        <v>Habiganj Chunarughat</v>
      </c>
      <c r="DC2099" s="365"/>
      <c r="DD2099"/>
      <c r="DE2099" s="248" t="s">
        <v>35</v>
      </c>
      <c r="DF2099" s="248" t="s">
        <v>548</v>
      </c>
      <c r="DG2099" s="248" t="str">
        <f t="shared" si="111"/>
        <v>Habiganj Chunarughat</v>
      </c>
      <c r="DH2099" s="365"/>
      <c r="DI2099"/>
      <c r="DJ2099" s="248" t="s">
        <v>35</v>
      </c>
      <c r="DK2099" s="248" t="s">
        <v>548</v>
      </c>
      <c r="DL2099" s="248" t="str">
        <f t="shared" si="107"/>
        <v>Habiganj Chunarughat</v>
      </c>
      <c r="DM2099" s="365">
        <v>55</v>
      </c>
      <c r="DN2099"/>
      <c r="DO2099" s="248" t="s">
        <v>35</v>
      </c>
      <c r="DP2099" s="248" t="s">
        <v>548</v>
      </c>
      <c r="DQ2099" s="248" t="str">
        <f t="shared" si="108"/>
        <v>Habiganj Chunarughat</v>
      </c>
      <c r="DR2099" s="365">
        <v>41</v>
      </c>
    </row>
    <row r="2100" spans="1:122" ht="15" hidden="1" x14ac:dyDescent="0.25">
      <c r="A2100" s="248" t="s">
        <v>35</v>
      </c>
      <c r="B2100" s="227" t="s">
        <v>549</v>
      </c>
      <c r="C2100" s="248" t="str">
        <f t="shared" si="105"/>
        <v>Habiganj Habiganj Sadar</v>
      </c>
      <c r="D2100" s="366"/>
      <c r="E2100" s="366"/>
      <c r="F2100" s="366"/>
      <c r="G2100" s="366"/>
      <c r="H2100" s="366"/>
      <c r="I2100" s="366"/>
      <c r="J2100" s="366"/>
      <c r="K2100" s="366"/>
      <c r="L2100" s="366"/>
      <c r="M2100" s="366"/>
      <c r="N2100" s="366"/>
      <c r="O2100" s="366"/>
      <c r="P2100" s="366"/>
      <c r="Q2100" s="366"/>
      <c r="R2100" s="366"/>
      <c r="S2100" s="179"/>
      <c r="T2100" s="179"/>
      <c r="U2100" s="248" t="s">
        <v>35</v>
      </c>
      <c r="V2100" s="227" t="s">
        <v>549</v>
      </c>
      <c r="W2100" s="248" t="str">
        <f t="shared" si="106"/>
        <v>Habiganj Habiganj Sadar</v>
      </c>
      <c r="X2100" s="366"/>
      <c r="Y2100" s="366"/>
      <c r="Z2100" s="366"/>
      <c r="AA2100" s="366"/>
      <c r="AB2100" s="366"/>
      <c r="AC2100" s="366"/>
      <c r="AD2100" s="366"/>
      <c r="AE2100" s="366"/>
      <c r="AF2100" s="366"/>
      <c r="AG2100" s="366"/>
      <c r="AH2100" s="366"/>
      <c r="AI2100" s="366"/>
      <c r="AJ2100" s="366"/>
      <c r="AK2100" s="366"/>
      <c r="AL2100" s="366"/>
      <c r="AO2100" s="248" t="s">
        <v>35</v>
      </c>
      <c r="AP2100" s="227" t="s">
        <v>549</v>
      </c>
      <c r="AQ2100" s="248" t="str">
        <f t="shared" si="102"/>
        <v>Habiganj Habiganj Sadar</v>
      </c>
      <c r="AR2100" s="392"/>
      <c r="AS2100" s="392"/>
      <c r="AT2100" s="392"/>
      <c r="AU2100" s="392"/>
      <c r="AV2100" s="392"/>
      <c r="AW2100" s="392"/>
      <c r="AX2100" s="392"/>
      <c r="AY2100" s="392"/>
      <c r="AZ2100" s="392"/>
      <c r="BA2100" s="392"/>
      <c r="BB2100" s="392"/>
      <c r="BC2100" s="392"/>
      <c r="BD2100" s="392"/>
      <c r="BE2100" s="392"/>
      <c r="BF2100" s="392"/>
      <c r="BH2100" s="248" t="s">
        <v>35</v>
      </c>
      <c r="BI2100" s="227" t="s">
        <v>549</v>
      </c>
      <c r="BJ2100" s="248" t="str">
        <f t="shared" si="103"/>
        <v>Habiganj Habiganj Sadar</v>
      </c>
      <c r="BK2100" s="392"/>
      <c r="BL2100" s="392"/>
      <c r="BM2100" s="392"/>
      <c r="BN2100" s="392"/>
      <c r="BO2100" s="392"/>
      <c r="BP2100" s="392"/>
      <c r="BQ2100" s="392"/>
      <c r="BR2100" s="392"/>
      <c r="BS2100" s="392"/>
      <c r="BT2100" s="392"/>
      <c r="BU2100" s="392"/>
      <c r="BV2100" s="392"/>
      <c r="BW2100" s="392"/>
      <c r="BX2100" s="392"/>
      <c r="BY2100" s="392"/>
      <c r="CA2100" s="248" t="s">
        <v>35</v>
      </c>
      <c r="CB2100" s="227" t="s">
        <v>549</v>
      </c>
      <c r="CC2100" s="248" t="str">
        <f t="shared" si="109"/>
        <v>Habiganj Habiganj Sadar</v>
      </c>
      <c r="CD2100" s="395"/>
      <c r="CE2100" s="395"/>
      <c r="CF2100" s="395"/>
      <c r="CG2100" s="395"/>
      <c r="CH2100" s="395"/>
      <c r="CI2100" s="395"/>
      <c r="CJ2100" s="395"/>
      <c r="CK2100" s="395"/>
      <c r="CN2100" s="248" t="s">
        <v>35</v>
      </c>
      <c r="CO2100" s="227" t="s">
        <v>549</v>
      </c>
      <c r="CP2100" s="248" t="str">
        <f t="shared" si="104"/>
        <v>Habiganj Habiganj Sadar</v>
      </c>
      <c r="CQ2100" s="395"/>
      <c r="CR2100" s="395"/>
      <c r="CS2100" s="395"/>
      <c r="CT2100" s="395"/>
      <c r="CU2100" s="395"/>
      <c r="CV2100" s="395"/>
      <c r="CW2100" s="395"/>
      <c r="CX2100" s="395"/>
      <c r="CZ2100" s="248" t="s">
        <v>35</v>
      </c>
      <c r="DA2100" s="227" t="s">
        <v>549</v>
      </c>
      <c r="DB2100" s="248" t="str">
        <f t="shared" si="110"/>
        <v>Habiganj Habiganj Sadar</v>
      </c>
      <c r="DC2100" s="365"/>
      <c r="DD2100"/>
      <c r="DE2100" s="248" t="s">
        <v>35</v>
      </c>
      <c r="DF2100" s="227" t="s">
        <v>549</v>
      </c>
      <c r="DG2100" s="248" t="str">
        <f t="shared" si="111"/>
        <v>Habiganj Habiganj Sadar</v>
      </c>
      <c r="DH2100" s="365"/>
      <c r="DI2100"/>
      <c r="DJ2100" s="248" t="s">
        <v>35</v>
      </c>
      <c r="DK2100" s="227" t="s">
        <v>549</v>
      </c>
      <c r="DL2100" s="248" t="str">
        <f t="shared" si="107"/>
        <v>Habiganj Habiganj Sadar</v>
      </c>
      <c r="DM2100" s="365">
        <v>23</v>
      </c>
      <c r="DN2100"/>
      <c r="DO2100" s="248" t="s">
        <v>35</v>
      </c>
      <c r="DP2100" s="227" t="s">
        <v>549</v>
      </c>
      <c r="DQ2100" s="248" t="str">
        <f t="shared" si="108"/>
        <v>Habiganj Habiganj Sadar</v>
      </c>
      <c r="DR2100" s="365">
        <v>60</v>
      </c>
    </row>
    <row r="2101" spans="1:122" ht="15" hidden="1" x14ac:dyDescent="0.25">
      <c r="A2101" s="248" t="s">
        <v>35</v>
      </c>
      <c r="B2101" s="248" t="s">
        <v>550</v>
      </c>
      <c r="C2101" s="248" t="str">
        <f t="shared" si="105"/>
        <v>Habiganj Lakhai</v>
      </c>
      <c r="D2101" s="366"/>
      <c r="E2101" s="366"/>
      <c r="F2101" s="366"/>
      <c r="G2101" s="366"/>
      <c r="H2101" s="366"/>
      <c r="I2101" s="366"/>
      <c r="J2101" s="366"/>
      <c r="K2101" s="366"/>
      <c r="L2101" s="366"/>
      <c r="M2101" s="366"/>
      <c r="N2101" s="366"/>
      <c r="O2101" s="366"/>
      <c r="P2101" s="366"/>
      <c r="Q2101" s="366"/>
      <c r="R2101" s="366"/>
      <c r="S2101" s="179"/>
      <c r="T2101" s="179"/>
      <c r="U2101" s="248" t="s">
        <v>35</v>
      </c>
      <c r="V2101" s="248" t="s">
        <v>550</v>
      </c>
      <c r="W2101" s="248" t="str">
        <f t="shared" si="106"/>
        <v>Habiganj Lakhai</v>
      </c>
      <c r="X2101" s="366"/>
      <c r="Y2101" s="366"/>
      <c r="Z2101" s="366"/>
      <c r="AA2101" s="366"/>
      <c r="AB2101" s="366"/>
      <c r="AC2101" s="366"/>
      <c r="AD2101" s="366"/>
      <c r="AE2101" s="366"/>
      <c r="AF2101" s="366"/>
      <c r="AG2101" s="366"/>
      <c r="AH2101" s="366"/>
      <c r="AI2101" s="366"/>
      <c r="AJ2101" s="366"/>
      <c r="AK2101" s="366"/>
      <c r="AL2101" s="366"/>
      <c r="AO2101" s="248" t="s">
        <v>35</v>
      </c>
      <c r="AP2101" s="248" t="s">
        <v>550</v>
      </c>
      <c r="AQ2101" s="248" t="str">
        <f t="shared" si="102"/>
        <v>Habiganj Lakhai</v>
      </c>
      <c r="AR2101" s="392"/>
      <c r="AS2101" s="392"/>
      <c r="AT2101" s="392"/>
      <c r="AU2101" s="392"/>
      <c r="AV2101" s="392"/>
      <c r="AW2101" s="392"/>
      <c r="AX2101" s="392"/>
      <c r="AY2101" s="392"/>
      <c r="AZ2101" s="392"/>
      <c r="BA2101" s="392"/>
      <c r="BB2101" s="392"/>
      <c r="BC2101" s="392"/>
      <c r="BD2101" s="392"/>
      <c r="BE2101" s="392"/>
      <c r="BF2101" s="392"/>
      <c r="BH2101" s="248" t="s">
        <v>35</v>
      </c>
      <c r="BI2101" s="248" t="s">
        <v>550</v>
      </c>
      <c r="BJ2101" s="248" t="str">
        <f t="shared" si="103"/>
        <v>Habiganj Lakhai</v>
      </c>
      <c r="BK2101" s="392"/>
      <c r="BL2101" s="392"/>
      <c r="BM2101" s="392"/>
      <c r="BN2101" s="392"/>
      <c r="BO2101" s="392"/>
      <c r="BP2101" s="392"/>
      <c r="BQ2101" s="392"/>
      <c r="BR2101" s="392"/>
      <c r="BS2101" s="392"/>
      <c r="BT2101" s="392"/>
      <c r="BU2101" s="392"/>
      <c r="BV2101" s="392"/>
      <c r="BW2101" s="392"/>
      <c r="BX2101" s="392"/>
      <c r="BY2101" s="392"/>
      <c r="CA2101" s="248" t="s">
        <v>35</v>
      </c>
      <c r="CB2101" s="248" t="s">
        <v>550</v>
      </c>
      <c r="CC2101" s="248" t="str">
        <f t="shared" si="109"/>
        <v>Habiganj Lakhai</v>
      </c>
      <c r="CD2101" s="395"/>
      <c r="CE2101" s="395"/>
      <c r="CF2101" s="395"/>
      <c r="CG2101" s="395"/>
      <c r="CH2101" s="395"/>
      <c r="CI2101" s="395"/>
      <c r="CJ2101" s="395"/>
      <c r="CK2101" s="395"/>
      <c r="CN2101" s="248" t="s">
        <v>35</v>
      </c>
      <c r="CO2101" s="248" t="s">
        <v>550</v>
      </c>
      <c r="CP2101" s="248" t="str">
        <f t="shared" si="104"/>
        <v>Habiganj Lakhai</v>
      </c>
      <c r="CQ2101" s="395"/>
      <c r="CR2101" s="395"/>
      <c r="CS2101" s="395"/>
      <c r="CT2101" s="395"/>
      <c r="CU2101" s="395"/>
      <c r="CV2101" s="395"/>
      <c r="CW2101" s="395"/>
      <c r="CX2101" s="395"/>
      <c r="CZ2101" s="248" t="s">
        <v>35</v>
      </c>
      <c r="DA2101" s="248" t="s">
        <v>550</v>
      </c>
      <c r="DB2101" s="248" t="str">
        <f t="shared" si="110"/>
        <v>Habiganj Lakhai</v>
      </c>
      <c r="DC2101" s="365"/>
      <c r="DD2101"/>
      <c r="DE2101" s="248" t="s">
        <v>35</v>
      </c>
      <c r="DF2101" s="248" t="s">
        <v>550</v>
      </c>
      <c r="DG2101" s="248" t="str">
        <f t="shared" si="111"/>
        <v>Habiganj Lakhai</v>
      </c>
      <c r="DH2101" s="365"/>
      <c r="DI2101"/>
      <c r="DJ2101" s="248" t="s">
        <v>35</v>
      </c>
      <c r="DK2101" s="248" t="s">
        <v>550</v>
      </c>
      <c r="DL2101" s="248" t="str">
        <f t="shared" si="107"/>
        <v>Habiganj Lakhai</v>
      </c>
      <c r="DM2101" s="365">
        <v>0</v>
      </c>
      <c r="DN2101"/>
      <c r="DO2101" s="248" t="s">
        <v>35</v>
      </c>
      <c r="DP2101" s="248" t="s">
        <v>550</v>
      </c>
      <c r="DQ2101" s="248" t="str">
        <f t="shared" si="108"/>
        <v>Habiganj Lakhai</v>
      </c>
      <c r="DR2101" s="365">
        <v>0</v>
      </c>
    </row>
    <row r="2102" spans="1:122" ht="15" hidden="1" x14ac:dyDescent="0.25">
      <c r="A2102" s="248" t="s">
        <v>35</v>
      </c>
      <c r="B2102" s="248" t="s">
        <v>551</v>
      </c>
      <c r="C2102" s="248" t="str">
        <f t="shared" si="105"/>
        <v>Habiganj Madhabpur</v>
      </c>
      <c r="D2102" s="366"/>
      <c r="E2102" s="366"/>
      <c r="F2102" s="366"/>
      <c r="G2102" s="366"/>
      <c r="H2102" s="366"/>
      <c r="I2102" s="366"/>
      <c r="J2102" s="366"/>
      <c r="K2102" s="366"/>
      <c r="L2102" s="366"/>
      <c r="M2102" s="366"/>
      <c r="N2102" s="366"/>
      <c r="O2102" s="366"/>
      <c r="P2102" s="366"/>
      <c r="Q2102" s="366"/>
      <c r="R2102" s="366"/>
      <c r="S2102" s="179"/>
      <c r="T2102" s="179"/>
      <c r="U2102" s="248" t="s">
        <v>35</v>
      </c>
      <c r="V2102" s="248" t="s">
        <v>551</v>
      </c>
      <c r="W2102" s="248" t="str">
        <f t="shared" si="106"/>
        <v>Habiganj Madhabpur</v>
      </c>
      <c r="X2102" s="366"/>
      <c r="Y2102" s="366"/>
      <c r="Z2102" s="366"/>
      <c r="AA2102" s="366"/>
      <c r="AB2102" s="366"/>
      <c r="AC2102" s="366"/>
      <c r="AD2102" s="366"/>
      <c r="AE2102" s="366"/>
      <c r="AF2102" s="366"/>
      <c r="AG2102" s="366"/>
      <c r="AH2102" s="366"/>
      <c r="AI2102" s="366"/>
      <c r="AJ2102" s="366"/>
      <c r="AK2102" s="366"/>
      <c r="AL2102" s="366"/>
      <c r="AO2102" s="248" t="s">
        <v>35</v>
      </c>
      <c r="AP2102" s="248" t="s">
        <v>551</v>
      </c>
      <c r="AQ2102" s="248" t="str">
        <f t="shared" si="102"/>
        <v>Habiganj Madhabpur</v>
      </c>
      <c r="AR2102" s="392"/>
      <c r="AS2102" s="392"/>
      <c r="AT2102" s="392"/>
      <c r="AU2102" s="392"/>
      <c r="AV2102" s="392"/>
      <c r="AW2102" s="392"/>
      <c r="AX2102" s="392"/>
      <c r="AY2102" s="392"/>
      <c r="AZ2102" s="392"/>
      <c r="BA2102" s="392"/>
      <c r="BB2102" s="392"/>
      <c r="BC2102" s="392"/>
      <c r="BD2102" s="392"/>
      <c r="BE2102" s="392"/>
      <c r="BF2102" s="392"/>
      <c r="BH2102" s="248" t="s">
        <v>35</v>
      </c>
      <c r="BI2102" s="248" t="s">
        <v>551</v>
      </c>
      <c r="BJ2102" s="248" t="str">
        <f t="shared" si="103"/>
        <v>Habiganj Madhabpur</v>
      </c>
      <c r="BK2102" s="392"/>
      <c r="BL2102" s="392"/>
      <c r="BM2102" s="392"/>
      <c r="BN2102" s="392"/>
      <c r="BO2102" s="392"/>
      <c r="BP2102" s="392"/>
      <c r="BQ2102" s="392"/>
      <c r="BR2102" s="392"/>
      <c r="BS2102" s="392"/>
      <c r="BT2102" s="392"/>
      <c r="BU2102" s="392"/>
      <c r="BV2102" s="392"/>
      <c r="BW2102" s="392"/>
      <c r="BX2102" s="392"/>
      <c r="BY2102" s="392"/>
      <c r="CA2102" s="248" t="s">
        <v>35</v>
      </c>
      <c r="CB2102" s="248" t="s">
        <v>551</v>
      </c>
      <c r="CC2102" s="248" t="str">
        <f t="shared" si="109"/>
        <v>Habiganj Madhabpur</v>
      </c>
      <c r="CD2102" s="395"/>
      <c r="CE2102" s="395"/>
      <c r="CF2102" s="395"/>
      <c r="CG2102" s="395"/>
      <c r="CH2102" s="395"/>
      <c r="CI2102" s="395"/>
      <c r="CJ2102" s="395"/>
      <c r="CK2102" s="395"/>
      <c r="CN2102" s="248" t="s">
        <v>35</v>
      </c>
      <c r="CO2102" s="248" t="s">
        <v>551</v>
      </c>
      <c r="CP2102" s="248" t="str">
        <f t="shared" si="104"/>
        <v>Habiganj Madhabpur</v>
      </c>
      <c r="CQ2102" s="395"/>
      <c r="CR2102" s="395"/>
      <c r="CS2102" s="395"/>
      <c r="CT2102" s="395"/>
      <c r="CU2102" s="395"/>
      <c r="CV2102" s="395"/>
      <c r="CW2102" s="395"/>
      <c r="CX2102" s="395"/>
      <c r="CZ2102" s="248" t="s">
        <v>35</v>
      </c>
      <c r="DA2102" s="248" t="s">
        <v>551</v>
      </c>
      <c r="DB2102" s="248" t="str">
        <f t="shared" si="110"/>
        <v>Habiganj Madhabpur</v>
      </c>
      <c r="DC2102" s="365"/>
      <c r="DD2102"/>
      <c r="DE2102" s="248" t="s">
        <v>35</v>
      </c>
      <c r="DF2102" s="248" t="s">
        <v>551</v>
      </c>
      <c r="DG2102" s="248" t="str">
        <f t="shared" si="111"/>
        <v>Habiganj Madhabpur</v>
      </c>
      <c r="DH2102" s="365"/>
      <c r="DI2102"/>
      <c r="DJ2102" s="248" t="s">
        <v>35</v>
      </c>
      <c r="DK2102" s="248" t="s">
        <v>551</v>
      </c>
      <c r="DL2102" s="248" t="str">
        <f t="shared" si="107"/>
        <v>Habiganj Madhabpur</v>
      </c>
      <c r="DM2102" s="365">
        <v>0</v>
      </c>
      <c r="DN2102"/>
      <c r="DO2102" s="248" t="s">
        <v>35</v>
      </c>
      <c r="DP2102" s="248" t="s">
        <v>551</v>
      </c>
      <c r="DQ2102" s="248" t="str">
        <f t="shared" si="108"/>
        <v>Habiganj Madhabpur</v>
      </c>
      <c r="DR2102" s="365">
        <v>0</v>
      </c>
    </row>
    <row r="2103" spans="1:122" ht="15" hidden="1" x14ac:dyDescent="0.25">
      <c r="A2103" s="248" t="s">
        <v>35</v>
      </c>
      <c r="B2103" s="248" t="s">
        <v>552</v>
      </c>
      <c r="C2103" s="248" t="str">
        <f t="shared" si="105"/>
        <v>Habiganj Nabiganj</v>
      </c>
      <c r="D2103" s="366"/>
      <c r="E2103" s="366"/>
      <c r="F2103" s="366"/>
      <c r="G2103" s="366"/>
      <c r="H2103" s="366"/>
      <c r="I2103" s="366"/>
      <c r="J2103" s="366"/>
      <c r="K2103" s="366"/>
      <c r="L2103" s="366"/>
      <c r="M2103" s="366"/>
      <c r="N2103" s="366"/>
      <c r="O2103" s="366"/>
      <c r="P2103" s="366"/>
      <c r="Q2103" s="366"/>
      <c r="R2103" s="366"/>
      <c r="S2103" s="179"/>
      <c r="T2103" s="179"/>
      <c r="U2103" s="248" t="s">
        <v>35</v>
      </c>
      <c r="V2103" s="248" t="s">
        <v>552</v>
      </c>
      <c r="W2103" s="248" t="str">
        <f t="shared" si="106"/>
        <v>Habiganj Nabiganj</v>
      </c>
      <c r="X2103" s="366"/>
      <c r="Y2103" s="366"/>
      <c r="Z2103" s="366"/>
      <c r="AA2103" s="366"/>
      <c r="AB2103" s="366"/>
      <c r="AC2103" s="366"/>
      <c r="AD2103" s="366"/>
      <c r="AE2103" s="366"/>
      <c r="AF2103" s="366"/>
      <c r="AG2103" s="366"/>
      <c r="AH2103" s="366"/>
      <c r="AI2103" s="366"/>
      <c r="AJ2103" s="366"/>
      <c r="AK2103" s="366"/>
      <c r="AL2103" s="366"/>
      <c r="AO2103" s="248" t="s">
        <v>35</v>
      </c>
      <c r="AP2103" s="248" t="s">
        <v>552</v>
      </c>
      <c r="AQ2103" s="248" t="str">
        <f t="shared" ref="AQ2103:AQ2134" si="112">AO2103&amp;" "&amp;AP2103</f>
        <v>Habiganj Nabiganj</v>
      </c>
      <c r="AR2103" s="392"/>
      <c r="AS2103" s="392"/>
      <c r="AT2103" s="392"/>
      <c r="AU2103" s="392"/>
      <c r="AV2103" s="392"/>
      <c r="AW2103" s="392"/>
      <c r="AX2103" s="392"/>
      <c r="AY2103" s="392"/>
      <c r="AZ2103" s="392"/>
      <c r="BA2103" s="392"/>
      <c r="BB2103" s="392"/>
      <c r="BC2103" s="392"/>
      <c r="BD2103" s="392"/>
      <c r="BE2103" s="392"/>
      <c r="BF2103" s="392"/>
      <c r="BH2103" s="248" t="s">
        <v>35</v>
      </c>
      <c r="BI2103" s="248" t="s">
        <v>552</v>
      </c>
      <c r="BJ2103" s="248" t="str">
        <f t="shared" ref="BJ2103:BJ2134" si="113">BH2103&amp;" "&amp;BI2103</f>
        <v>Habiganj Nabiganj</v>
      </c>
      <c r="BK2103" s="392"/>
      <c r="BL2103" s="392"/>
      <c r="BM2103" s="392"/>
      <c r="BN2103" s="392"/>
      <c r="BO2103" s="392"/>
      <c r="BP2103" s="392"/>
      <c r="BQ2103" s="392"/>
      <c r="BR2103" s="392"/>
      <c r="BS2103" s="392"/>
      <c r="BT2103" s="392"/>
      <c r="BU2103" s="392"/>
      <c r="BV2103" s="392"/>
      <c r="BW2103" s="392"/>
      <c r="BX2103" s="392"/>
      <c r="BY2103" s="392"/>
      <c r="CA2103" s="248" t="s">
        <v>35</v>
      </c>
      <c r="CB2103" s="248" t="s">
        <v>552</v>
      </c>
      <c r="CC2103" s="248" t="str">
        <f t="shared" si="109"/>
        <v>Habiganj Nabiganj</v>
      </c>
      <c r="CD2103" s="395"/>
      <c r="CE2103" s="395"/>
      <c r="CF2103" s="395"/>
      <c r="CG2103" s="395"/>
      <c r="CH2103" s="395"/>
      <c r="CI2103" s="395"/>
      <c r="CJ2103" s="395"/>
      <c r="CK2103" s="395"/>
      <c r="CN2103" s="248" t="s">
        <v>35</v>
      </c>
      <c r="CO2103" s="248" t="s">
        <v>552</v>
      </c>
      <c r="CP2103" s="248" t="str">
        <f t="shared" ref="CP2103:CP2134" si="114">CN2103&amp;" "&amp;CO2103</f>
        <v>Habiganj Nabiganj</v>
      </c>
      <c r="CQ2103" s="395"/>
      <c r="CR2103" s="395"/>
      <c r="CS2103" s="395"/>
      <c r="CT2103" s="395"/>
      <c r="CU2103" s="395"/>
      <c r="CV2103" s="395"/>
      <c r="CW2103" s="395"/>
      <c r="CX2103" s="395"/>
      <c r="CZ2103" s="248" t="s">
        <v>35</v>
      </c>
      <c r="DA2103" s="248" t="s">
        <v>552</v>
      </c>
      <c r="DB2103" s="248" t="str">
        <f t="shared" si="110"/>
        <v>Habiganj Nabiganj</v>
      </c>
      <c r="DC2103" s="365"/>
      <c r="DD2103"/>
      <c r="DE2103" s="248" t="s">
        <v>35</v>
      </c>
      <c r="DF2103" s="248" t="s">
        <v>552</v>
      </c>
      <c r="DG2103" s="248" t="str">
        <f t="shared" si="111"/>
        <v>Habiganj Nabiganj</v>
      </c>
      <c r="DH2103" s="365"/>
      <c r="DI2103"/>
      <c r="DJ2103" s="248" t="s">
        <v>35</v>
      </c>
      <c r="DK2103" s="248" t="s">
        <v>552</v>
      </c>
      <c r="DL2103" s="248" t="str">
        <f t="shared" si="107"/>
        <v>Habiganj Nabiganj</v>
      </c>
      <c r="DM2103" s="365">
        <v>0</v>
      </c>
      <c r="DN2103"/>
      <c r="DO2103" s="248" t="s">
        <v>35</v>
      </c>
      <c r="DP2103" s="248" t="s">
        <v>552</v>
      </c>
      <c r="DQ2103" s="248" t="str">
        <f t="shared" si="108"/>
        <v>Habiganj Nabiganj</v>
      </c>
      <c r="DR2103" s="365">
        <v>0</v>
      </c>
    </row>
    <row r="2104" spans="1:122" ht="15" hidden="1" x14ac:dyDescent="0.25">
      <c r="A2104" s="248" t="s">
        <v>51</v>
      </c>
      <c r="B2104" s="248" t="s">
        <v>553</v>
      </c>
      <c r="C2104" s="248" t="str">
        <f t="shared" si="105"/>
        <v>Moulvibazar Baralekha</v>
      </c>
      <c r="D2104" s="366"/>
      <c r="E2104" s="366"/>
      <c r="F2104" s="366"/>
      <c r="G2104" s="366"/>
      <c r="H2104" s="366"/>
      <c r="I2104" s="366"/>
      <c r="J2104" s="366"/>
      <c r="K2104" s="366"/>
      <c r="L2104" s="366"/>
      <c r="M2104" s="366"/>
      <c r="N2104" s="366"/>
      <c r="O2104" s="366"/>
      <c r="P2104" s="366"/>
      <c r="Q2104" s="366"/>
      <c r="R2104" s="366"/>
      <c r="S2104" s="179"/>
      <c r="T2104" s="179"/>
      <c r="U2104" s="248" t="s">
        <v>51</v>
      </c>
      <c r="V2104" s="248" t="s">
        <v>553</v>
      </c>
      <c r="W2104" s="248" t="str">
        <f t="shared" si="106"/>
        <v>Moulvibazar Baralekha</v>
      </c>
      <c r="X2104" s="366"/>
      <c r="Y2104" s="366"/>
      <c r="Z2104" s="366"/>
      <c r="AA2104" s="366"/>
      <c r="AB2104" s="366"/>
      <c r="AC2104" s="366"/>
      <c r="AD2104" s="366"/>
      <c r="AE2104" s="366"/>
      <c r="AF2104" s="366"/>
      <c r="AG2104" s="366"/>
      <c r="AH2104" s="366"/>
      <c r="AI2104" s="366"/>
      <c r="AJ2104" s="366"/>
      <c r="AK2104" s="366"/>
      <c r="AL2104" s="366"/>
      <c r="AO2104" s="248" t="s">
        <v>51</v>
      </c>
      <c r="AP2104" s="248" t="s">
        <v>553</v>
      </c>
      <c r="AQ2104" s="248" t="str">
        <f t="shared" si="112"/>
        <v>Moulvibazar Baralekha</v>
      </c>
      <c r="AR2104" s="392"/>
      <c r="AS2104" s="392"/>
      <c r="AT2104" s="392"/>
      <c r="AU2104" s="392"/>
      <c r="AV2104" s="392"/>
      <c r="AW2104" s="392"/>
      <c r="AX2104" s="392"/>
      <c r="AY2104" s="392"/>
      <c r="AZ2104" s="392"/>
      <c r="BA2104" s="392"/>
      <c r="BB2104" s="392"/>
      <c r="BC2104" s="392"/>
      <c r="BD2104" s="392"/>
      <c r="BE2104" s="392"/>
      <c r="BF2104" s="392"/>
      <c r="BH2104" s="248" t="s">
        <v>51</v>
      </c>
      <c r="BI2104" s="248" t="s">
        <v>553</v>
      </c>
      <c r="BJ2104" s="248" t="str">
        <f t="shared" si="113"/>
        <v>Moulvibazar Baralekha</v>
      </c>
      <c r="BK2104" s="392"/>
      <c r="BL2104" s="392"/>
      <c r="BM2104" s="392"/>
      <c r="BN2104" s="392"/>
      <c r="BO2104" s="392"/>
      <c r="BP2104" s="392"/>
      <c r="BQ2104" s="392"/>
      <c r="BR2104" s="392"/>
      <c r="BS2104" s="392"/>
      <c r="BT2104" s="392"/>
      <c r="BU2104" s="392"/>
      <c r="BV2104" s="392"/>
      <c r="BW2104" s="392"/>
      <c r="BX2104" s="392"/>
      <c r="BY2104" s="392"/>
      <c r="CA2104" s="248" t="s">
        <v>51</v>
      </c>
      <c r="CB2104" s="248" t="s">
        <v>553</v>
      </c>
      <c r="CC2104" s="248" t="str">
        <f t="shared" si="109"/>
        <v>Moulvibazar Baralekha</v>
      </c>
      <c r="CD2104" s="395"/>
      <c r="CE2104" s="395"/>
      <c r="CF2104" s="395"/>
      <c r="CG2104" s="395"/>
      <c r="CH2104" s="395"/>
      <c r="CI2104" s="395"/>
      <c r="CJ2104" s="395"/>
      <c r="CK2104" s="395"/>
      <c r="CN2104" s="248" t="s">
        <v>51</v>
      </c>
      <c r="CO2104" s="248" t="s">
        <v>553</v>
      </c>
      <c r="CP2104" s="248" t="str">
        <f t="shared" si="114"/>
        <v>Moulvibazar Baralekha</v>
      </c>
      <c r="CQ2104" s="395"/>
      <c r="CR2104" s="395"/>
      <c r="CS2104" s="395"/>
      <c r="CT2104" s="395"/>
      <c r="CU2104" s="395"/>
      <c r="CV2104" s="395"/>
      <c r="CW2104" s="395"/>
      <c r="CX2104" s="395"/>
      <c r="CZ2104" s="248" t="s">
        <v>51</v>
      </c>
      <c r="DA2104" s="248" t="s">
        <v>553</v>
      </c>
      <c r="DB2104" s="248" t="str">
        <f t="shared" si="110"/>
        <v>Moulvibazar Baralekha</v>
      </c>
      <c r="DC2104" s="365"/>
      <c r="DD2104"/>
      <c r="DE2104" s="248" t="s">
        <v>51</v>
      </c>
      <c r="DF2104" s="248" t="s">
        <v>553</v>
      </c>
      <c r="DG2104" s="248" t="str">
        <f t="shared" si="111"/>
        <v>Moulvibazar Baralekha</v>
      </c>
      <c r="DH2104" s="365"/>
      <c r="DI2104"/>
      <c r="DJ2104" s="248" t="s">
        <v>51</v>
      </c>
      <c r="DK2104" s="248" t="s">
        <v>553</v>
      </c>
      <c r="DL2104" s="248" t="str">
        <f t="shared" si="107"/>
        <v>Moulvibazar Baralekha</v>
      </c>
      <c r="DM2104" s="365"/>
      <c r="DN2104"/>
      <c r="DO2104" s="248" t="s">
        <v>51</v>
      </c>
      <c r="DP2104" s="248" t="s">
        <v>553</v>
      </c>
      <c r="DQ2104" s="248" t="str">
        <f t="shared" si="108"/>
        <v>Moulvibazar Baralekha</v>
      </c>
      <c r="DR2104" s="365"/>
    </row>
    <row r="2105" spans="1:122" ht="15" hidden="1" x14ac:dyDescent="0.25">
      <c r="A2105" s="248" t="s">
        <v>51</v>
      </c>
      <c r="B2105" s="249" t="s">
        <v>554</v>
      </c>
      <c r="C2105" s="248" t="str">
        <f t="shared" si="105"/>
        <v>Moulvibazar Juri</v>
      </c>
      <c r="D2105" s="366"/>
      <c r="E2105" s="366"/>
      <c r="F2105" s="366"/>
      <c r="G2105" s="366"/>
      <c r="H2105" s="366"/>
      <c r="I2105" s="366"/>
      <c r="J2105" s="366"/>
      <c r="K2105" s="366"/>
      <c r="L2105" s="366"/>
      <c r="M2105" s="366"/>
      <c r="N2105" s="366"/>
      <c r="O2105" s="366"/>
      <c r="P2105" s="366"/>
      <c r="Q2105" s="366"/>
      <c r="R2105" s="366"/>
      <c r="S2105" s="179"/>
      <c r="T2105" s="179"/>
      <c r="U2105" s="248" t="s">
        <v>51</v>
      </c>
      <c r="V2105" s="249" t="s">
        <v>554</v>
      </c>
      <c r="W2105" s="248" t="str">
        <f t="shared" si="106"/>
        <v>Moulvibazar Juri</v>
      </c>
      <c r="X2105" s="366"/>
      <c r="Y2105" s="366"/>
      <c r="Z2105" s="366"/>
      <c r="AA2105" s="366"/>
      <c r="AB2105" s="366"/>
      <c r="AC2105" s="366"/>
      <c r="AD2105" s="366"/>
      <c r="AE2105" s="366"/>
      <c r="AF2105" s="366"/>
      <c r="AG2105" s="366"/>
      <c r="AH2105" s="366"/>
      <c r="AI2105" s="366"/>
      <c r="AJ2105" s="366"/>
      <c r="AK2105" s="366"/>
      <c r="AL2105" s="366"/>
      <c r="AO2105" s="248" t="s">
        <v>51</v>
      </c>
      <c r="AP2105" s="249" t="s">
        <v>554</v>
      </c>
      <c r="AQ2105" s="248" t="str">
        <f t="shared" si="112"/>
        <v>Moulvibazar Juri</v>
      </c>
      <c r="AR2105" s="392"/>
      <c r="AS2105" s="392"/>
      <c r="AT2105" s="392"/>
      <c r="AU2105" s="392"/>
      <c r="AV2105" s="392"/>
      <c r="AW2105" s="392"/>
      <c r="AX2105" s="392"/>
      <c r="AY2105" s="392"/>
      <c r="AZ2105" s="392"/>
      <c r="BA2105" s="392"/>
      <c r="BB2105" s="392"/>
      <c r="BC2105" s="392"/>
      <c r="BD2105" s="392"/>
      <c r="BE2105" s="392"/>
      <c r="BF2105" s="392"/>
      <c r="BH2105" s="248" t="s">
        <v>51</v>
      </c>
      <c r="BI2105" s="249" t="s">
        <v>554</v>
      </c>
      <c r="BJ2105" s="248" t="str">
        <f t="shared" si="113"/>
        <v>Moulvibazar Juri</v>
      </c>
      <c r="BK2105" s="392"/>
      <c r="BL2105" s="392"/>
      <c r="BM2105" s="392"/>
      <c r="BN2105" s="392"/>
      <c r="BO2105" s="392"/>
      <c r="BP2105" s="392"/>
      <c r="BQ2105" s="392"/>
      <c r="BR2105" s="392"/>
      <c r="BS2105" s="392"/>
      <c r="BT2105" s="392"/>
      <c r="BU2105" s="392"/>
      <c r="BV2105" s="392"/>
      <c r="BW2105" s="392"/>
      <c r="BX2105" s="392"/>
      <c r="BY2105" s="392"/>
      <c r="CA2105" s="248" t="s">
        <v>51</v>
      </c>
      <c r="CB2105" s="249" t="s">
        <v>554</v>
      </c>
      <c r="CC2105" s="248" t="str">
        <f t="shared" si="109"/>
        <v>Moulvibazar Juri</v>
      </c>
      <c r="CD2105" s="395"/>
      <c r="CE2105" s="395"/>
      <c r="CF2105" s="395"/>
      <c r="CG2105" s="395"/>
      <c r="CH2105" s="395"/>
      <c r="CI2105" s="395"/>
      <c r="CJ2105" s="395"/>
      <c r="CK2105" s="395"/>
      <c r="CN2105" s="248" t="s">
        <v>51</v>
      </c>
      <c r="CO2105" s="249" t="s">
        <v>554</v>
      </c>
      <c r="CP2105" s="248" t="str">
        <f t="shared" si="114"/>
        <v>Moulvibazar Juri</v>
      </c>
      <c r="CQ2105" s="395"/>
      <c r="CR2105" s="395"/>
      <c r="CS2105" s="395"/>
      <c r="CT2105" s="395"/>
      <c r="CU2105" s="395"/>
      <c r="CV2105" s="395"/>
      <c r="CW2105" s="395"/>
      <c r="CX2105" s="395"/>
      <c r="CZ2105" s="248" t="s">
        <v>51</v>
      </c>
      <c r="DA2105" s="249" t="s">
        <v>554</v>
      </c>
      <c r="DB2105" s="248" t="str">
        <f t="shared" si="110"/>
        <v>Moulvibazar Juri</v>
      </c>
      <c r="DC2105" s="365"/>
      <c r="DD2105"/>
      <c r="DE2105" s="248" t="s">
        <v>51</v>
      </c>
      <c r="DF2105" s="249" t="s">
        <v>554</v>
      </c>
      <c r="DG2105" s="248" t="str">
        <f t="shared" si="111"/>
        <v>Moulvibazar Juri</v>
      </c>
      <c r="DH2105" s="365"/>
      <c r="DI2105"/>
      <c r="DJ2105" s="248" t="s">
        <v>51</v>
      </c>
      <c r="DK2105" s="249" t="s">
        <v>554</v>
      </c>
      <c r="DL2105" s="248" t="str">
        <f t="shared" si="107"/>
        <v>Moulvibazar Juri</v>
      </c>
      <c r="DM2105" s="365"/>
      <c r="DN2105"/>
      <c r="DO2105" s="248" t="s">
        <v>51</v>
      </c>
      <c r="DP2105" s="249" t="s">
        <v>554</v>
      </c>
      <c r="DQ2105" s="248" t="str">
        <f t="shared" si="108"/>
        <v>Moulvibazar Juri</v>
      </c>
      <c r="DR2105" s="365"/>
    </row>
    <row r="2106" spans="1:122" ht="15" hidden="1" x14ac:dyDescent="0.25">
      <c r="A2106" s="248" t="s">
        <v>51</v>
      </c>
      <c r="B2106" s="248" t="s">
        <v>555</v>
      </c>
      <c r="C2106" s="248" t="str">
        <f t="shared" si="105"/>
        <v>Moulvibazar Kamalganj</v>
      </c>
      <c r="D2106" s="366"/>
      <c r="E2106" s="366"/>
      <c r="F2106" s="366"/>
      <c r="G2106" s="366"/>
      <c r="H2106" s="366"/>
      <c r="I2106" s="366"/>
      <c r="J2106" s="366"/>
      <c r="K2106" s="366"/>
      <c r="L2106" s="366"/>
      <c r="M2106" s="366"/>
      <c r="N2106" s="366"/>
      <c r="O2106" s="366"/>
      <c r="P2106" s="366"/>
      <c r="Q2106" s="366"/>
      <c r="R2106" s="366"/>
      <c r="S2106" s="179"/>
      <c r="T2106" s="179"/>
      <c r="U2106" s="248" t="s">
        <v>51</v>
      </c>
      <c r="V2106" s="248" t="s">
        <v>555</v>
      </c>
      <c r="W2106" s="248" t="str">
        <f t="shared" si="106"/>
        <v>Moulvibazar Kamalganj</v>
      </c>
      <c r="X2106" s="366"/>
      <c r="Y2106" s="366"/>
      <c r="Z2106" s="366"/>
      <c r="AA2106" s="366"/>
      <c r="AB2106" s="366"/>
      <c r="AC2106" s="366"/>
      <c r="AD2106" s="366"/>
      <c r="AE2106" s="366"/>
      <c r="AF2106" s="366"/>
      <c r="AG2106" s="366"/>
      <c r="AH2106" s="366"/>
      <c r="AI2106" s="366"/>
      <c r="AJ2106" s="366"/>
      <c r="AK2106" s="366"/>
      <c r="AL2106" s="366"/>
      <c r="AO2106" s="248" t="s">
        <v>51</v>
      </c>
      <c r="AP2106" s="248" t="s">
        <v>555</v>
      </c>
      <c r="AQ2106" s="248" t="str">
        <f t="shared" si="112"/>
        <v>Moulvibazar Kamalganj</v>
      </c>
      <c r="AR2106" s="392"/>
      <c r="AS2106" s="392"/>
      <c r="AT2106" s="392"/>
      <c r="AU2106" s="392"/>
      <c r="AV2106" s="392"/>
      <c r="AW2106" s="392"/>
      <c r="AX2106" s="392"/>
      <c r="AY2106" s="392"/>
      <c r="AZ2106" s="392"/>
      <c r="BA2106" s="392"/>
      <c r="BB2106" s="392"/>
      <c r="BC2106" s="392"/>
      <c r="BD2106" s="392"/>
      <c r="BE2106" s="392"/>
      <c r="BF2106" s="392"/>
      <c r="BH2106" s="248" t="s">
        <v>51</v>
      </c>
      <c r="BI2106" s="248" t="s">
        <v>555</v>
      </c>
      <c r="BJ2106" s="248" t="str">
        <f t="shared" si="113"/>
        <v>Moulvibazar Kamalganj</v>
      </c>
      <c r="BK2106" s="392"/>
      <c r="BL2106" s="392"/>
      <c r="BM2106" s="392"/>
      <c r="BN2106" s="392"/>
      <c r="BO2106" s="392"/>
      <c r="BP2106" s="392"/>
      <c r="BQ2106" s="392"/>
      <c r="BR2106" s="392"/>
      <c r="BS2106" s="392"/>
      <c r="BT2106" s="392"/>
      <c r="BU2106" s="392"/>
      <c r="BV2106" s="392"/>
      <c r="BW2106" s="392"/>
      <c r="BX2106" s="392"/>
      <c r="BY2106" s="392"/>
      <c r="CA2106" s="248" t="s">
        <v>51</v>
      </c>
      <c r="CB2106" s="248" t="s">
        <v>555</v>
      </c>
      <c r="CC2106" s="248" t="str">
        <f t="shared" si="109"/>
        <v>Moulvibazar Kamalganj</v>
      </c>
      <c r="CD2106" s="395"/>
      <c r="CE2106" s="395"/>
      <c r="CF2106" s="395"/>
      <c r="CG2106" s="395"/>
      <c r="CH2106" s="395"/>
      <c r="CI2106" s="395"/>
      <c r="CJ2106" s="395"/>
      <c r="CK2106" s="395"/>
      <c r="CN2106" s="248" t="s">
        <v>51</v>
      </c>
      <c r="CO2106" s="248" t="s">
        <v>555</v>
      </c>
      <c r="CP2106" s="248" t="str">
        <f t="shared" si="114"/>
        <v>Moulvibazar Kamalganj</v>
      </c>
      <c r="CQ2106" s="395"/>
      <c r="CR2106" s="395"/>
      <c r="CS2106" s="395"/>
      <c r="CT2106" s="395"/>
      <c r="CU2106" s="395"/>
      <c r="CV2106" s="395"/>
      <c r="CW2106" s="395"/>
      <c r="CX2106" s="395"/>
      <c r="CZ2106" s="248" t="s">
        <v>51</v>
      </c>
      <c r="DA2106" s="248" t="s">
        <v>555</v>
      </c>
      <c r="DB2106" s="248" t="str">
        <f t="shared" si="110"/>
        <v>Moulvibazar Kamalganj</v>
      </c>
      <c r="DC2106" s="365"/>
      <c r="DD2106"/>
      <c r="DE2106" s="248" t="s">
        <v>51</v>
      </c>
      <c r="DF2106" s="248" t="s">
        <v>555</v>
      </c>
      <c r="DG2106" s="248" t="str">
        <f t="shared" si="111"/>
        <v>Moulvibazar Kamalganj</v>
      </c>
      <c r="DH2106" s="365"/>
      <c r="DI2106"/>
      <c r="DJ2106" s="248" t="s">
        <v>51</v>
      </c>
      <c r="DK2106" s="248" t="s">
        <v>555</v>
      </c>
      <c r="DL2106" s="248" t="str">
        <f t="shared" si="107"/>
        <v>Moulvibazar Kamalganj</v>
      </c>
      <c r="DM2106" s="365"/>
      <c r="DN2106"/>
      <c r="DO2106" s="248" t="s">
        <v>51</v>
      </c>
      <c r="DP2106" s="248" t="s">
        <v>555</v>
      </c>
      <c r="DQ2106" s="248" t="str">
        <f t="shared" si="108"/>
        <v>Moulvibazar Kamalganj</v>
      </c>
      <c r="DR2106" s="365"/>
    </row>
    <row r="2107" spans="1:122" ht="15" hidden="1" x14ac:dyDescent="0.25">
      <c r="A2107" s="248" t="s">
        <v>51</v>
      </c>
      <c r="B2107" s="248" t="s">
        <v>556</v>
      </c>
      <c r="C2107" s="248" t="str">
        <f t="shared" si="105"/>
        <v>Moulvibazar Kulaura</v>
      </c>
      <c r="D2107" s="366"/>
      <c r="E2107" s="366"/>
      <c r="F2107" s="366"/>
      <c r="G2107" s="366"/>
      <c r="H2107" s="366"/>
      <c r="I2107" s="366"/>
      <c r="J2107" s="366"/>
      <c r="K2107" s="366"/>
      <c r="L2107" s="366"/>
      <c r="M2107" s="366"/>
      <c r="N2107" s="366"/>
      <c r="O2107" s="366"/>
      <c r="P2107" s="366"/>
      <c r="Q2107" s="366"/>
      <c r="R2107" s="366"/>
      <c r="S2107" s="179"/>
      <c r="T2107" s="179"/>
      <c r="U2107" s="248" t="s">
        <v>51</v>
      </c>
      <c r="V2107" s="248" t="s">
        <v>556</v>
      </c>
      <c r="W2107" s="248" t="str">
        <f t="shared" si="106"/>
        <v>Moulvibazar Kulaura</v>
      </c>
      <c r="X2107" s="366"/>
      <c r="Y2107" s="366"/>
      <c r="Z2107" s="366"/>
      <c r="AA2107" s="366"/>
      <c r="AB2107" s="366"/>
      <c r="AC2107" s="366"/>
      <c r="AD2107" s="366"/>
      <c r="AE2107" s="366"/>
      <c r="AF2107" s="366"/>
      <c r="AG2107" s="366"/>
      <c r="AH2107" s="366"/>
      <c r="AI2107" s="366"/>
      <c r="AJ2107" s="366"/>
      <c r="AK2107" s="366"/>
      <c r="AL2107" s="366"/>
      <c r="AO2107" s="248" t="s">
        <v>51</v>
      </c>
      <c r="AP2107" s="248" t="s">
        <v>556</v>
      </c>
      <c r="AQ2107" s="248" t="str">
        <f t="shared" si="112"/>
        <v>Moulvibazar Kulaura</v>
      </c>
      <c r="AR2107" s="392"/>
      <c r="AS2107" s="392"/>
      <c r="AT2107" s="392"/>
      <c r="AU2107" s="392"/>
      <c r="AV2107" s="392"/>
      <c r="AW2107" s="392"/>
      <c r="AX2107" s="392"/>
      <c r="AY2107" s="392"/>
      <c r="AZ2107" s="392"/>
      <c r="BA2107" s="392"/>
      <c r="BB2107" s="392"/>
      <c r="BC2107" s="392"/>
      <c r="BD2107" s="392"/>
      <c r="BE2107" s="392"/>
      <c r="BF2107" s="392"/>
      <c r="BH2107" s="248" t="s">
        <v>51</v>
      </c>
      <c r="BI2107" s="248" t="s">
        <v>556</v>
      </c>
      <c r="BJ2107" s="248" t="str">
        <f t="shared" si="113"/>
        <v>Moulvibazar Kulaura</v>
      </c>
      <c r="BK2107" s="392"/>
      <c r="BL2107" s="392"/>
      <c r="BM2107" s="392"/>
      <c r="BN2107" s="392"/>
      <c r="BO2107" s="392"/>
      <c r="BP2107" s="392"/>
      <c r="BQ2107" s="392"/>
      <c r="BR2107" s="392"/>
      <c r="BS2107" s="392"/>
      <c r="BT2107" s="392"/>
      <c r="BU2107" s="392"/>
      <c r="BV2107" s="392"/>
      <c r="BW2107" s="392"/>
      <c r="BX2107" s="392"/>
      <c r="BY2107" s="392"/>
      <c r="CA2107" s="248" t="s">
        <v>51</v>
      </c>
      <c r="CB2107" s="248" t="s">
        <v>556</v>
      </c>
      <c r="CC2107" s="248" t="str">
        <f t="shared" si="109"/>
        <v>Moulvibazar Kulaura</v>
      </c>
      <c r="CD2107" s="395"/>
      <c r="CE2107" s="395"/>
      <c r="CF2107" s="395"/>
      <c r="CG2107" s="395"/>
      <c r="CH2107" s="395"/>
      <c r="CI2107" s="395"/>
      <c r="CJ2107" s="395"/>
      <c r="CK2107" s="395"/>
      <c r="CN2107" s="248" t="s">
        <v>51</v>
      </c>
      <c r="CO2107" s="248" t="s">
        <v>556</v>
      </c>
      <c r="CP2107" s="248" t="str">
        <f t="shared" si="114"/>
        <v>Moulvibazar Kulaura</v>
      </c>
      <c r="CQ2107" s="395"/>
      <c r="CR2107" s="395"/>
      <c r="CS2107" s="395"/>
      <c r="CT2107" s="395"/>
      <c r="CU2107" s="395"/>
      <c r="CV2107" s="395"/>
      <c r="CW2107" s="395"/>
      <c r="CX2107" s="395"/>
      <c r="CZ2107" s="248" t="s">
        <v>51</v>
      </c>
      <c r="DA2107" s="248" t="s">
        <v>556</v>
      </c>
      <c r="DB2107" s="248" t="str">
        <f t="shared" si="110"/>
        <v>Moulvibazar Kulaura</v>
      </c>
      <c r="DC2107" s="365"/>
      <c r="DD2107"/>
      <c r="DE2107" s="248" t="s">
        <v>51</v>
      </c>
      <c r="DF2107" s="248" t="s">
        <v>556</v>
      </c>
      <c r="DG2107" s="248" t="str">
        <f t="shared" si="111"/>
        <v>Moulvibazar Kulaura</v>
      </c>
      <c r="DH2107" s="365"/>
      <c r="DI2107"/>
      <c r="DJ2107" s="248" t="s">
        <v>51</v>
      </c>
      <c r="DK2107" s="248" t="s">
        <v>556</v>
      </c>
      <c r="DL2107" s="248" t="str">
        <f t="shared" si="107"/>
        <v>Moulvibazar Kulaura</v>
      </c>
      <c r="DM2107" s="365"/>
      <c r="DN2107"/>
      <c r="DO2107" s="248" t="s">
        <v>51</v>
      </c>
      <c r="DP2107" s="248" t="s">
        <v>556</v>
      </c>
      <c r="DQ2107" s="248" t="str">
        <f t="shared" si="108"/>
        <v>Moulvibazar Kulaura</v>
      </c>
      <c r="DR2107" s="365"/>
    </row>
    <row r="2108" spans="1:122" ht="15" hidden="1" x14ac:dyDescent="0.25">
      <c r="A2108" s="248" t="s">
        <v>51</v>
      </c>
      <c r="B2108" s="227" t="s">
        <v>557</v>
      </c>
      <c r="C2108" s="248" t="str">
        <f t="shared" si="105"/>
        <v>Moulvibazar Moulvibazar Sadar</v>
      </c>
      <c r="D2108" s="366"/>
      <c r="E2108" s="366"/>
      <c r="F2108" s="366"/>
      <c r="G2108" s="366"/>
      <c r="H2108" s="366"/>
      <c r="I2108" s="366"/>
      <c r="J2108" s="366"/>
      <c r="K2108" s="366"/>
      <c r="L2108" s="366"/>
      <c r="M2108" s="366"/>
      <c r="N2108" s="366"/>
      <c r="O2108" s="366"/>
      <c r="P2108" s="366"/>
      <c r="Q2108" s="366"/>
      <c r="R2108" s="366"/>
      <c r="S2108" s="179"/>
      <c r="T2108" s="179"/>
      <c r="U2108" s="248" t="s">
        <v>51</v>
      </c>
      <c r="V2108" s="227" t="s">
        <v>557</v>
      </c>
      <c r="W2108" s="248" t="str">
        <f t="shared" si="106"/>
        <v>Moulvibazar Moulvibazar Sadar</v>
      </c>
      <c r="X2108" s="366"/>
      <c r="Y2108" s="366"/>
      <c r="Z2108" s="366"/>
      <c r="AA2108" s="366"/>
      <c r="AB2108" s="366"/>
      <c r="AC2108" s="366"/>
      <c r="AD2108" s="366"/>
      <c r="AE2108" s="366"/>
      <c r="AF2108" s="366"/>
      <c r="AG2108" s="366"/>
      <c r="AH2108" s="366"/>
      <c r="AI2108" s="366"/>
      <c r="AJ2108" s="366"/>
      <c r="AK2108" s="366"/>
      <c r="AL2108" s="366"/>
      <c r="AO2108" s="248" t="s">
        <v>51</v>
      </c>
      <c r="AP2108" s="227" t="s">
        <v>557</v>
      </c>
      <c r="AQ2108" s="248" t="str">
        <f t="shared" si="112"/>
        <v>Moulvibazar Moulvibazar Sadar</v>
      </c>
      <c r="AR2108" s="392"/>
      <c r="AS2108" s="392"/>
      <c r="AT2108" s="392"/>
      <c r="AU2108" s="392"/>
      <c r="AV2108" s="392"/>
      <c r="AW2108" s="392"/>
      <c r="AX2108" s="392"/>
      <c r="AY2108" s="392"/>
      <c r="AZ2108" s="392"/>
      <c r="BA2108" s="392"/>
      <c r="BB2108" s="392"/>
      <c r="BC2108" s="392"/>
      <c r="BD2108" s="392"/>
      <c r="BE2108" s="392"/>
      <c r="BF2108" s="392"/>
      <c r="BH2108" s="248" t="s">
        <v>51</v>
      </c>
      <c r="BI2108" s="227" t="s">
        <v>557</v>
      </c>
      <c r="BJ2108" s="248" t="str">
        <f t="shared" si="113"/>
        <v>Moulvibazar Moulvibazar Sadar</v>
      </c>
      <c r="BK2108" s="392"/>
      <c r="BL2108" s="392"/>
      <c r="BM2108" s="392"/>
      <c r="BN2108" s="392"/>
      <c r="BO2108" s="392"/>
      <c r="BP2108" s="392"/>
      <c r="BQ2108" s="392"/>
      <c r="BR2108" s="392"/>
      <c r="BS2108" s="392"/>
      <c r="BT2108" s="392"/>
      <c r="BU2108" s="392"/>
      <c r="BV2108" s="392"/>
      <c r="BW2108" s="392"/>
      <c r="BX2108" s="392"/>
      <c r="BY2108" s="392"/>
      <c r="CA2108" s="248" t="s">
        <v>51</v>
      </c>
      <c r="CB2108" s="227" t="s">
        <v>557</v>
      </c>
      <c r="CC2108" s="248" t="str">
        <f t="shared" si="109"/>
        <v>Moulvibazar Moulvibazar Sadar</v>
      </c>
      <c r="CD2108" s="395"/>
      <c r="CE2108" s="395"/>
      <c r="CF2108" s="395"/>
      <c r="CG2108" s="395"/>
      <c r="CH2108" s="395"/>
      <c r="CI2108" s="395"/>
      <c r="CJ2108" s="395"/>
      <c r="CK2108" s="395"/>
      <c r="CN2108" s="248" t="s">
        <v>51</v>
      </c>
      <c r="CO2108" s="227" t="s">
        <v>557</v>
      </c>
      <c r="CP2108" s="248" t="str">
        <f t="shared" si="114"/>
        <v>Moulvibazar Moulvibazar Sadar</v>
      </c>
      <c r="CQ2108" s="395"/>
      <c r="CR2108" s="395"/>
      <c r="CS2108" s="395"/>
      <c r="CT2108" s="395"/>
      <c r="CU2108" s="395"/>
      <c r="CV2108" s="395"/>
      <c r="CW2108" s="395"/>
      <c r="CX2108" s="395"/>
      <c r="CZ2108" s="248" t="s">
        <v>51</v>
      </c>
      <c r="DA2108" s="227" t="s">
        <v>557</v>
      </c>
      <c r="DB2108" s="248" t="str">
        <f t="shared" si="110"/>
        <v>Moulvibazar Moulvibazar Sadar</v>
      </c>
      <c r="DC2108" s="365"/>
      <c r="DD2108"/>
      <c r="DE2108" s="248" t="s">
        <v>51</v>
      </c>
      <c r="DF2108" s="227" t="s">
        <v>557</v>
      </c>
      <c r="DG2108" s="248" t="str">
        <f t="shared" si="111"/>
        <v>Moulvibazar Moulvibazar Sadar</v>
      </c>
      <c r="DH2108" s="365"/>
      <c r="DI2108"/>
      <c r="DJ2108" s="248" t="s">
        <v>51</v>
      </c>
      <c r="DK2108" s="227" t="s">
        <v>557</v>
      </c>
      <c r="DL2108" s="248" t="str">
        <f t="shared" si="107"/>
        <v>Moulvibazar Moulvibazar Sadar</v>
      </c>
      <c r="DM2108" s="365">
        <v>1</v>
      </c>
      <c r="DN2108"/>
      <c r="DO2108" s="248" t="s">
        <v>51</v>
      </c>
      <c r="DP2108" s="227" t="s">
        <v>557</v>
      </c>
      <c r="DQ2108" s="248" t="str">
        <f t="shared" si="108"/>
        <v>Moulvibazar Moulvibazar Sadar</v>
      </c>
      <c r="DR2108" s="365">
        <v>2</v>
      </c>
    </row>
    <row r="2109" spans="1:122" ht="15" hidden="1" x14ac:dyDescent="0.25">
      <c r="A2109" s="248" t="s">
        <v>51</v>
      </c>
      <c r="B2109" s="248" t="s">
        <v>558</v>
      </c>
      <c r="C2109" s="248" t="str">
        <f t="shared" ref="C2109:C2134" si="115">A2109&amp;" "&amp;B2109</f>
        <v>Moulvibazar Rajnagar</v>
      </c>
      <c r="D2109" s="366"/>
      <c r="E2109" s="366"/>
      <c r="F2109" s="366"/>
      <c r="G2109" s="366"/>
      <c r="H2109" s="366"/>
      <c r="I2109" s="366"/>
      <c r="J2109" s="366"/>
      <c r="K2109" s="366"/>
      <c r="L2109" s="366"/>
      <c r="M2109" s="366"/>
      <c r="N2109" s="366"/>
      <c r="O2109" s="366"/>
      <c r="P2109" s="366"/>
      <c r="Q2109" s="366"/>
      <c r="R2109" s="366"/>
      <c r="S2109" s="179"/>
      <c r="T2109" s="179"/>
      <c r="U2109" s="248" t="s">
        <v>51</v>
      </c>
      <c r="V2109" s="248" t="s">
        <v>558</v>
      </c>
      <c r="W2109" s="248" t="str">
        <f t="shared" ref="W2109:W2134" si="116">U2109&amp;" "&amp;V2109</f>
        <v>Moulvibazar Rajnagar</v>
      </c>
      <c r="X2109" s="366"/>
      <c r="Y2109" s="366"/>
      <c r="Z2109" s="366"/>
      <c r="AA2109" s="366"/>
      <c r="AB2109" s="366"/>
      <c r="AC2109" s="366"/>
      <c r="AD2109" s="366"/>
      <c r="AE2109" s="366"/>
      <c r="AF2109" s="366"/>
      <c r="AG2109" s="366"/>
      <c r="AH2109" s="366"/>
      <c r="AI2109" s="366"/>
      <c r="AJ2109" s="366"/>
      <c r="AK2109" s="366"/>
      <c r="AL2109" s="366"/>
      <c r="AO2109" s="248" t="s">
        <v>51</v>
      </c>
      <c r="AP2109" s="248" t="s">
        <v>558</v>
      </c>
      <c r="AQ2109" s="248" t="str">
        <f t="shared" si="112"/>
        <v>Moulvibazar Rajnagar</v>
      </c>
      <c r="AR2109" s="392"/>
      <c r="AS2109" s="392"/>
      <c r="AT2109" s="392"/>
      <c r="AU2109" s="392"/>
      <c r="AV2109" s="392"/>
      <c r="AW2109" s="392"/>
      <c r="AX2109" s="392"/>
      <c r="AY2109" s="392"/>
      <c r="AZ2109" s="392"/>
      <c r="BA2109" s="392"/>
      <c r="BB2109" s="392"/>
      <c r="BC2109" s="392"/>
      <c r="BD2109" s="392"/>
      <c r="BE2109" s="392"/>
      <c r="BF2109" s="392"/>
      <c r="BH2109" s="248" t="s">
        <v>51</v>
      </c>
      <c r="BI2109" s="248" t="s">
        <v>558</v>
      </c>
      <c r="BJ2109" s="248" t="str">
        <f t="shared" si="113"/>
        <v>Moulvibazar Rajnagar</v>
      </c>
      <c r="BK2109" s="392"/>
      <c r="BL2109" s="392"/>
      <c r="BM2109" s="392"/>
      <c r="BN2109" s="392"/>
      <c r="BO2109" s="392"/>
      <c r="BP2109" s="392"/>
      <c r="BQ2109" s="392"/>
      <c r="BR2109" s="392"/>
      <c r="BS2109" s="392"/>
      <c r="BT2109" s="392"/>
      <c r="BU2109" s="392"/>
      <c r="BV2109" s="392"/>
      <c r="BW2109" s="392"/>
      <c r="BX2109" s="392"/>
      <c r="BY2109" s="392"/>
      <c r="CA2109" s="248" t="s">
        <v>51</v>
      </c>
      <c r="CB2109" s="248" t="s">
        <v>558</v>
      </c>
      <c r="CC2109" s="248" t="str">
        <f t="shared" si="109"/>
        <v>Moulvibazar Rajnagar</v>
      </c>
      <c r="CD2109" s="395"/>
      <c r="CE2109" s="395"/>
      <c r="CF2109" s="395"/>
      <c r="CG2109" s="395"/>
      <c r="CH2109" s="395"/>
      <c r="CI2109" s="395"/>
      <c r="CJ2109" s="395"/>
      <c r="CK2109" s="395"/>
      <c r="CN2109" s="248" t="s">
        <v>51</v>
      </c>
      <c r="CO2109" s="248" t="s">
        <v>558</v>
      </c>
      <c r="CP2109" s="248" t="str">
        <f t="shared" si="114"/>
        <v>Moulvibazar Rajnagar</v>
      </c>
      <c r="CQ2109" s="395"/>
      <c r="CR2109" s="395"/>
      <c r="CS2109" s="395"/>
      <c r="CT2109" s="395"/>
      <c r="CU2109" s="395"/>
      <c r="CV2109" s="395"/>
      <c r="CW2109" s="395"/>
      <c r="CX2109" s="395"/>
      <c r="CZ2109" s="248" t="s">
        <v>51</v>
      </c>
      <c r="DA2109" s="248" t="s">
        <v>558</v>
      </c>
      <c r="DB2109" s="248" t="str">
        <f t="shared" si="110"/>
        <v>Moulvibazar Rajnagar</v>
      </c>
      <c r="DC2109" s="365"/>
      <c r="DD2109"/>
      <c r="DE2109" s="248" t="s">
        <v>51</v>
      </c>
      <c r="DF2109" s="248" t="s">
        <v>558</v>
      </c>
      <c r="DG2109" s="248" t="str">
        <f t="shared" si="111"/>
        <v>Moulvibazar Rajnagar</v>
      </c>
      <c r="DH2109" s="365"/>
      <c r="DI2109"/>
      <c r="DJ2109" s="248" t="s">
        <v>51</v>
      </c>
      <c r="DK2109" s="248" t="s">
        <v>558</v>
      </c>
      <c r="DL2109" s="248" t="str">
        <f t="shared" si="107"/>
        <v>Moulvibazar Rajnagar</v>
      </c>
      <c r="DM2109" s="365"/>
      <c r="DN2109"/>
      <c r="DO2109" s="248" t="s">
        <v>51</v>
      </c>
      <c r="DP2109" s="248" t="s">
        <v>558</v>
      </c>
      <c r="DQ2109" s="248" t="str">
        <f t="shared" si="108"/>
        <v>Moulvibazar Rajnagar</v>
      </c>
      <c r="DR2109" s="365"/>
    </row>
    <row r="2110" spans="1:122" ht="15" hidden="1" x14ac:dyDescent="0.25">
      <c r="A2110" s="248" t="s">
        <v>51</v>
      </c>
      <c r="B2110" s="248" t="s">
        <v>559</v>
      </c>
      <c r="C2110" s="248" t="str">
        <f t="shared" si="115"/>
        <v>Moulvibazar Srimangal</v>
      </c>
      <c r="D2110" s="366"/>
      <c r="E2110" s="366"/>
      <c r="F2110" s="366"/>
      <c r="G2110" s="366"/>
      <c r="H2110" s="366"/>
      <c r="I2110" s="366"/>
      <c r="J2110" s="366"/>
      <c r="K2110" s="366"/>
      <c r="L2110" s="366"/>
      <c r="M2110" s="366"/>
      <c r="N2110" s="366"/>
      <c r="O2110" s="366"/>
      <c r="P2110" s="366"/>
      <c r="Q2110" s="366"/>
      <c r="R2110" s="366"/>
      <c r="S2110" s="179"/>
      <c r="T2110" s="179"/>
      <c r="U2110" s="248" t="s">
        <v>51</v>
      </c>
      <c r="V2110" s="248" t="s">
        <v>559</v>
      </c>
      <c r="W2110" s="248" t="str">
        <f t="shared" si="116"/>
        <v>Moulvibazar Srimangal</v>
      </c>
      <c r="X2110" s="366"/>
      <c r="Y2110" s="366"/>
      <c r="Z2110" s="366"/>
      <c r="AA2110" s="366"/>
      <c r="AB2110" s="366"/>
      <c r="AC2110" s="366"/>
      <c r="AD2110" s="366"/>
      <c r="AE2110" s="366"/>
      <c r="AF2110" s="366"/>
      <c r="AG2110" s="366"/>
      <c r="AH2110" s="366"/>
      <c r="AI2110" s="366"/>
      <c r="AJ2110" s="366"/>
      <c r="AK2110" s="366"/>
      <c r="AL2110" s="366"/>
      <c r="AO2110" s="248" t="s">
        <v>51</v>
      </c>
      <c r="AP2110" s="248" t="s">
        <v>559</v>
      </c>
      <c r="AQ2110" s="248" t="str">
        <f t="shared" si="112"/>
        <v>Moulvibazar Srimangal</v>
      </c>
      <c r="AR2110" s="392"/>
      <c r="AS2110" s="392"/>
      <c r="AT2110" s="392"/>
      <c r="AU2110" s="392"/>
      <c r="AV2110" s="392"/>
      <c r="AW2110" s="392"/>
      <c r="AX2110" s="392"/>
      <c r="AY2110" s="392"/>
      <c r="AZ2110" s="392"/>
      <c r="BA2110" s="392"/>
      <c r="BB2110" s="392"/>
      <c r="BC2110" s="392"/>
      <c r="BD2110" s="392"/>
      <c r="BE2110" s="392"/>
      <c r="BF2110" s="392"/>
      <c r="BH2110" s="248" t="s">
        <v>51</v>
      </c>
      <c r="BI2110" s="248" t="s">
        <v>559</v>
      </c>
      <c r="BJ2110" s="248" t="str">
        <f t="shared" si="113"/>
        <v>Moulvibazar Srimangal</v>
      </c>
      <c r="BK2110" s="392"/>
      <c r="BL2110" s="392"/>
      <c r="BM2110" s="392"/>
      <c r="BN2110" s="392"/>
      <c r="BO2110" s="392"/>
      <c r="BP2110" s="392"/>
      <c r="BQ2110" s="392"/>
      <c r="BR2110" s="392"/>
      <c r="BS2110" s="392"/>
      <c r="BT2110" s="392"/>
      <c r="BU2110" s="392"/>
      <c r="BV2110" s="392"/>
      <c r="BW2110" s="392"/>
      <c r="BX2110" s="392"/>
      <c r="BY2110" s="392"/>
      <c r="CA2110" s="248" t="s">
        <v>51</v>
      </c>
      <c r="CB2110" s="248" t="s">
        <v>559</v>
      </c>
      <c r="CC2110" s="248" t="str">
        <f t="shared" si="109"/>
        <v>Moulvibazar Srimangal</v>
      </c>
      <c r="CD2110" s="395"/>
      <c r="CE2110" s="395"/>
      <c r="CF2110" s="395"/>
      <c r="CG2110" s="395"/>
      <c r="CH2110" s="395"/>
      <c r="CI2110" s="395"/>
      <c r="CJ2110" s="395"/>
      <c r="CK2110" s="395"/>
      <c r="CN2110" s="248" t="s">
        <v>51</v>
      </c>
      <c r="CO2110" s="248" t="s">
        <v>559</v>
      </c>
      <c r="CP2110" s="248" t="str">
        <f t="shared" si="114"/>
        <v>Moulvibazar Srimangal</v>
      </c>
      <c r="CQ2110" s="395"/>
      <c r="CR2110" s="395"/>
      <c r="CS2110" s="395"/>
      <c r="CT2110" s="395"/>
      <c r="CU2110" s="395"/>
      <c r="CV2110" s="395"/>
      <c r="CW2110" s="395"/>
      <c r="CX2110" s="395"/>
      <c r="CZ2110" s="248" t="s">
        <v>51</v>
      </c>
      <c r="DA2110" s="248" t="s">
        <v>559</v>
      </c>
      <c r="DB2110" s="248" t="str">
        <f t="shared" si="110"/>
        <v>Moulvibazar Srimangal</v>
      </c>
      <c r="DC2110" s="365"/>
      <c r="DD2110"/>
      <c r="DE2110" s="248" t="s">
        <v>51</v>
      </c>
      <c r="DF2110" s="248" t="s">
        <v>559</v>
      </c>
      <c r="DG2110" s="248" t="str">
        <f t="shared" si="111"/>
        <v>Moulvibazar Srimangal</v>
      </c>
      <c r="DH2110" s="365"/>
      <c r="DI2110"/>
      <c r="DJ2110" s="248" t="s">
        <v>51</v>
      </c>
      <c r="DK2110" s="248" t="s">
        <v>559</v>
      </c>
      <c r="DL2110" s="248" t="str">
        <f t="shared" si="107"/>
        <v>Moulvibazar Srimangal</v>
      </c>
      <c r="DM2110" s="365"/>
      <c r="DN2110"/>
      <c r="DO2110" s="248" t="s">
        <v>51</v>
      </c>
      <c r="DP2110" s="248" t="s">
        <v>559</v>
      </c>
      <c r="DQ2110" s="248" t="str">
        <f t="shared" si="108"/>
        <v>Moulvibazar Srimangal</v>
      </c>
      <c r="DR2110" s="365"/>
    </row>
    <row r="2111" spans="1:122" ht="15" hidden="1" x14ac:dyDescent="0.25">
      <c r="A2111" s="248" t="s">
        <v>75</v>
      </c>
      <c r="B2111" s="248" t="s">
        <v>560</v>
      </c>
      <c r="C2111" s="248" t="str">
        <f t="shared" si="115"/>
        <v>Sunamganj Bishambarpur</v>
      </c>
      <c r="D2111" s="366"/>
      <c r="E2111" s="366"/>
      <c r="F2111" s="366"/>
      <c r="G2111" s="366"/>
      <c r="H2111" s="366"/>
      <c r="I2111" s="366"/>
      <c r="J2111" s="366"/>
      <c r="K2111" s="366"/>
      <c r="L2111" s="366"/>
      <c r="M2111" s="366"/>
      <c r="N2111" s="366"/>
      <c r="O2111" s="366"/>
      <c r="P2111" s="366"/>
      <c r="Q2111" s="366"/>
      <c r="R2111" s="366"/>
      <c r="S2111" s="169"/>
      <c r="T2111" s="169"/>
      <c r="U2111" s="248" t="s">
        <v>75</v>
      </c>
      <c r="V2111" s="248" t="s">
        <v>560</v>
      </c>
      <c r="W2111" s="248" t="str">
        <f t="shared" si="116"/>
        <v>Sunamganj Bishambarpur</v>
      </c>
      <c r="X2111" s="366"/>
      <c r="Y2111" s="366"/>
      <c r="Z2111" s="366"/>
      <c r="AA2111" s="366"/>
      <c r="AB2111" s="366"/>
      <c r="AC2111" s="366"/>
      <c r="AD2111" s="366"/>
      <c r="AE2111" s="366"/>
      <c r="AF2111" s="366"/>
      <c r="AG2111" s="366"/>
      <c r="AH2111" s="366"/>
      <c r="AI2111" s="366"/>
      <c r="AJ2111" s="366"/>
      <c r="AK2111" s="366"/>
      <c r="AL2111" s="366"/>
      <c r="AO2111" s="248" t="s">
        <v>75</v>
      </c>
      <c r="AP2111" s="248" t="s">
        <v>560</v>
      </c>
      <c r="AQ2111" s="248" t="str">
        <f t="shared" si="112"/>
        <v>Sunamganj Bishambarpur</v>
      </c>
      <c r="AR2111" s="392"/>
      <c r="AS2111" s="392"/>
      <c r="AT2111" s="392"/>
      <c r="AU2111" s="392"/>
      <c r="AV2111" s="392"/>
      <c r="AW2111" s="392"/>
      <c r="AX2111" s="392"/>
      <c r="AY2111" s="392"/>
      <c r="AZ2111" s="392"/>
      <c r="BA2111" s="392"/>
      <c r="BB2111" s="392"/>
      <c r="BC2111" s="392"/>
      <c r="BD2111" s="392"/>
      <c r="BE2111" s="392"/>
      <c r="BF2111" s="392"/>
      <c r="BH2111" s="248" t="s">
        <v>75</v>
      </c>
      <c r="BI2111" s="248" t="s">
        <v>560</v>
      </c>
      <c r="BJ2111" s="248" t="str">
        <f t="shared" si="113"/>
        <v>Sunamganj Bishambarpur</v>
      </c>
      <c r="BK2111" s="392"/>
      <c r="BL2111" s="392"/>
      <c r="BM2111" s="392"/>
      <c r="BN2111" s="392"/>
      <c r="BO2111" s="392"/>
      <c r="BP2111" s="392"/>
      <c r="BQ2111" s="392"/>
      <c r="BR2111" s="392"/>
      <c r="BS2111" s="392"/>
      <c r="BT2111" s="392"/>
      <c r="BU2111" s="392"/>
      <c r="BV2111" s="392"/>
      <c r="BW2111" s="392"/>
      <c r="BX2111" s="392"/>
      <c r="BY2111" s="392"/>
      <c r="CA2111" s="248" t="s">
        <v>75</v>
      </c>
      <c r="CB2111" s="248" t="s">
        <v>560</v>
      </c>
      <c r="CC2111" s="248" t="str">
        <f t="shared" si="109"/>
        <v>Sunamganj Bishambarpur</v>
      </c>
      <c r="CD2111" s="395"/>
      <c r="CE2111" s="395"/>
      <c r="CF2111" s="395"/>
      <c r="CG2111" s="395"/>
      <c r="CH2111" s="395"/>
      <c r="CI2111" s="395"/>
      <c r="CJ2111" s="395"/>
      <c r="CK2111" s="395"/>
      <c r="CN2111" s="248" t="s">
        <v>75</v>
      </c>
      <c r="CO2111" s="248" t="s">
        <v>560</v>
      </c>
      <c r="CP2111" s="248" t="str">
        <f t="shared" si="114"/>
        <v>Sunamganj Bishambarpur</v>
      </c>
      <c r="CQ2111" s="395"/>
      <c r="CR2111" s="395"/>
      <c r="CS2111" s="395"/>
      <c r="CT2111" s="395"/>
      <c r="CU2111" s="395"/>
      <c r="CV2111" s="395"/>
      <c r="CW2111" s="395"/>
      <c r="CX2111" s="395"/>
      <c r="CZ2111" s="248" t="s">
        <v>75</v>
      </c>
      <c r="DA2111" s="248" t="s">
        <v>560</v>
      </c>
      <c r="DB2111" s="248" t="str">
        <f t="shared" si="110"/>
        <v>Sunamganj Bishambarpur</v>
      </c>
      <c r="DC2111" s="365"/>
      <c r="DD2111"/>
      <c r="DE2111" s="248" t="s">
        <v>75</v>
      </c>
      <c r="DF2111" s="248" t="s">
        <v>560</v>
      </c>
      <c r="DG2111" s="248" t="str">
        <f t="shared" si="111"/>
        <v>Sunamganj Bishambarpur</v>
      </c>
      <c r="DH2111" s="365"/>
      <c r="DI2111"/>
      <c r="DJ2111" s="248" t="s">
        <v>75</v>
      </c>
      <c r="DK2111" s="248" t="s">
        <v>560</v>
      </c>
      <c r="DL2111" s="248" t="str">
        <f t="shared" si="107"/>
        <v>Sunamganj Bishambarpur</v>
      </c>
      <c r="DM2111" s="365"/>
      <c r="DN2111"/>
      <c r="DO2111" s="248" t="s">
        <v>75</v>
      </c>
      <c r="DP2111" s="248" t="s">
        <v>560</v>
      </c>
      <c r="DQ2111" s="248" t="str">
        <f t="shared" si="108"/>
        <v>Sunamganj Bishambarpur</v>
      </c>
      <c r="DR2111" s="365"/>
    </row>
    <row r="2112" spans="1:122" ht="15" hidden="1" x14ac:dyDescent="0.25">
      <c r="A2112" s="248" t="s">
        <v>75</v>
      </c>
      <c r="B2112" s="248" t="s">
        <v>561</v>
      </c>
      <c r="C2112" s="248" t="str">
        <f t="shared" si="115"/>
        <v>Sunamganj Chatak</v>
      </c>
      <c r="D2112" s="366"/>
      <c r="E2112" s="366"/>
      <c r="F2112" s="366"/>
      <c r="G2112" s="366"/>
      <c r="H2112" s="366"/>
      <c r="I2112" s="366"/>
      <c r="J2112" s="366"/>
      <c r="K2112" s="366"/>
      <c r="L2112" s="366"/>
      <c r="M2112" s="366"/>
      <c r="N2112" s="366"/>
      <c r="O2112" s="366"/>
      <c r="P2112" s="366"/>
      <c r="Q2112" s="366"/>
      <c r="R2112" s="366"/>
      <c r="S2112" s="169"/>
      <c r="T2112" s="169"/>
      <c r="U2112" s="248" t="s">
        <v>75</v>
      </c>
      <c r="V2112" s="248" t="s">
        <v>561</v>
      </c>
      <c r="W2112" s="248" t="str">
        <f t="shared" si="116"/>
        <v>Sunamganj Chatak</v>
      </c>
      <c r="X2112" s="366"/>
      <c r="Y2112" s="366"/>
      <c r="Z2112" s="366"/>
      <c r="AA2112" s="366"/>
      <c r="AB2112" s="366"/>
      <c r="AC2112" s="366"/>
      <c r="AD2112" s="366"/>
      <c r="AE2112" s="366"/>
      <c r="AF2112" s="366"/>
      <c r="AG2112" s="366"/>
      <c r="AH2112" s="366"/>
      <c r="AI2112" s="366"/>
      <c r="AJ2112" s="366"/>
      <c r="AK2112" s="366"/>
      <c r="AL2112" s="366"/>
      <c r="AO2112" s="248" t="s">
        <v>75</v>
      </c>
      <c r="AP2112" s="248" t="s">
        <v>561</v>
      </c>
      <c r="AQ2112" s="248" t="str">
        <f t="shared" si="112"/>
        <v>Sunamganj Chatak</v>
      </c>
      <c r="AR2112" s="392"/>
      <c r="AS2112" s="392"/>
      <c r="AT2112" s="392"/>
      <c r="AU2112" s="392"/>
      <c r="AV2112" s="392"/>
      <c r="AW2112" s="392"/>
      <c r="AX2112" s="392"/>
      <c r="AY2112" s="392"/>
      <c r="AZ2112" s="392"/>
      <c r="BA2112" s="392"/>
      <c r="BB2112" s="392"/>
      <c r="BC2112" s="392"/>
      <c r="BD2112" s="392"/>
      <c r="BE2112" s="392"/>
      <c r="BF2112" s="392"/>
      <c r="BH2112" s="248" t="s">
        <v>75</v>
      </c>
      <c r="BI2112" s="248" t="s">
        <v>561</v>
      </c>
      <c r="BJ2112" s="248" t="str">
        <f t="shared" si="113"/>
        <v>Sunamganj Chatak</v>
      </c>
      <c r="BK2112" s="392"/>
      <c r="BL2112" s="392"/>
      <c r="BM2112" s="392"/>
      <c r="BN2112" s="392"/>
      <c r="BO2112" s="392"/>
      <c r="BP2112" s="392"/>
      <c r="BQ2112" s="392"/>
      <c r="BR2112" s="392"/>
      <c r="BS2112" s="392"/>
      <c r="BT2112" s="392"/>
      <c r="BU2112" s="392"/>
      <c r="BV2112" s="392"/>
      <c r="BW2112" s="392"/>
      <c r="BX2112" s="392"/>
      <c r="BY2112" s="392"/>
      <c r="CA2112" s="248" t="s">
        <v>75</v>
      </c>
      <c r="CB2112" s="248" t="s">
        <v>561</v>
      </c>
      <c r="CC2112" s="248" t="str">
        <f t="shared" si="109"/>
        <v>Sunamganj Chatak</v>
      </c>
      <c r="CD2112" s="395"/>
      <c r="CE2112" s="395"/>
      <c r="CF2112" s="395"/>
      <c r="CG2112" s="395"/>
      <c r="CH2112" s="395"/>
      <c r="CI2112" s="395"/>
      <c r="CJ2112" s="395"/>
      <c r="CK2112" s="395"/>
      <c r="CN2112" s="248" t="s">
        <v>75</v>
      </c>
      <c r="CO2112" s="248" t="s">
        <v>561</v>
      </c>
      <c r="CP2112" s="248" t="str">
        <f t="shared" si="114"/>
        <v>Sunamganj Chatak</v>
      </c>
      <c r="CQ2112" s="395"/>
      <c r="CR2112" s="395"/>
      <c r="CS2112" s="395"/>
      <c r="CT2112" s="395"/>
      <c r="CU2112" s="395"/>
      <c r="CV2112" s="395"/>
      <c r="CW2112" s="395"/>
      <c r="CX2112" s="395"/>
      <c r="CZ2112" s="248" t="s">
        <v>75</v>
      </c>
      <c r="DA2112" s="248" t="s">
        <v>561</v>
      </c>
      <c r="DB2112" s="248" t="str">
        <f t="shared" si="110"/>
        <v>Sunamganj Chatak</v>
      </c>
      <c r="DC2112" s="365"/>
      <c r="DD2112"/>
      <c r="DE2112" s="248" t="s">
        <v>75</v>
      </c>
      <c r="DF2112" s="248" t="s">
        <v>561</v>
      </c>
      <c r="DG2112" s="248" t="str">
        <f t="shared" si="111"/>
        <v>Sunamganj Chatak</v>
      </c>
      <c r="DH2112" s="365"/>
      <c r="DI2112"/>
      <c r="DJ2112" s="248" t="s">
        <v>75</v>
      </c>
      <c r="DK2112" s="248" t="s">
        <v>561</v>
      </c>
      <c r="DL2112" s="248" t="str">
        <f t="shared" si="107"/>
        <v>Sunamganj Chatak</v>
      </c>
      <c r="DM2112" s="365"/>
      <c r="DN2112"/>
      <c r="DO2112" s="248" t="s">
        <v>75</v>
      </c>
      <c r="DP2112" s="248" t="s">
        <v>561</v>
      </c>
      <c r="DQ2112" s="248" t="str">
        <f t="shared" si="108"/>
        <v>Sunamganj Chatak</v>
      </c>
      <c r="DR2112" s="365"/>
    </row>
    <row r="2113" spans="1:122" ht="15" hidden="1" x14ac:dyDescent="0.25">
      <c r="A2113" s="248" t="s">
        <v>75</v>
      </c>
      <c r="B2113" s="248" t="s">
        <v>562</v>
      </c>
      <c r="C2113" s="248" t="str">
        <f t="shared" si="115"/>
        <v>Sunamganj Dharampasha</v>
      </c>
      <c r="D2113" s="366"/>
      <c r="E2113" s="366"/>
      <c r="F2113" s="366"/>
      <c r="G2113" s="366"/>
      <c r="H2113" s="366"/>
      <c r="I2113" s="366"/>
      <c r="J2113" s="366"/>
      <c r="K2113" s="366"/>
      <c r="L2113" s="366"/>
      <c r="M2113" s="366"/>
      <c r="N2113" s="366"/>
      <c r="O2113" s="366"/>
      <c r="P2113" s="366"/>
      <c r="Q2113" s="366"/>
      <c r="R2113" s="366"/>
      <c r="S2113" s="169"/>
      <c r="T2113" s="169"/>
      <c r="U2113" s="248" t="s">
        <v>75</v>
      </c>
      <c r="V2113" s="248" t="s">
        <v>562</v>
      </c>
      <c r="W2113" s="248" t="str">
        <f t="shared" si="116"/>
        <v>Sunamganj Dharampasha</v>
      </c>
      <c r="X2113" s="366"/>
      <c r="Y2113" s="366"/>
      <c r="Z2113" s="366"/>
      <c r="AA2113" s="366"/>
      <c r="AB2113" s="366"/>
      <c r="AC2113" s="366"/>
      <c r="AD2113" s="366"/>
      <c r="AE2113" s="366"/>
      <c r="AF2113" s="366"/>
      <c r="AG2113" s="366"/>
      <c r="AH2113" s="366"/>
      <c r="AI2113" s="366"/>
      <c r="AJ2113" s="366"/>
      <c r="AK2113" s="366"/>
      <c r="AL2113" s="366"/>
      <c r="AO2113" s="248" t="s">
        <v>75</v>
      </c>
      <c r="AP2113" s="248" t="s">
        <v>562</v>
      </c>
      <c r="AQ2113" s="248" t="str">
        <f t="shared" si="112"/>
        <v>Sunamganj Dharampasha</v>
      </c>
      <c r="AR2113" s="392"/>
      <c r="AS2113" s="392"/>
      <c r="AT2113" s="392"/>
      <c r="AU2113" s="392"/>
      <c r="AV2113" s="392"/>
      <c r="AW2113" s="392"/>
      <c r="AX2113" s="392"/>
      <c r="AY2113" s="392"/>
      <c r="AZ2113" s="392"/>
      <c r="BA2113" s="392"/>
      <c r="BB2113" s="392"/>
      <c r="BC2113" s="392"/>
      <c r="BD2113" s="392"/>
      <c r="BE2113" s="392"/>
      <c r="BF2113" s="392"/>
      <c r="BH2113" s="248" t="s">
        <v>75</v>
      </c>
      <c r="BI2113" s="248" t="s">
        <v>562</v>
      </c>
      <c r="BJ2113" s="248" t="str">
        <f t="shared" si="113"/>
        <v>Sunamganj Dharampasha</v>
      </c>
      <c r="BK2113" s="392"/>
      <c r="BL2113" s="392"/>
      <c r="BM2113" s="392"/>
      <c r="BN2113" s="392"/>
      <c r="BO2113" s="392"/>
      <c r="BP2113" s="392"/>
      <c r="BQ2113" s="392"/>
      <c r="BR2113" s="392"/>
      <c r="BS2113" s="392"/>
      <c r="BT2113" s="392"/>
      <c r="BU2113" s="392"/>
      <c r="BV2113" s="392"/>
      <c r="BW2113" s="392"/>
      <c r="BX2113" s="392"/>
      <c r="BY2113" s="392"/>
      <c r="CA2113" s="248" t="s">
        <v>75</v>
      </c>
      <c r="CB2113" s="248" t="s">
        <v>562</v>
      </c>
      <c r="CC2113" s="248" t="str">
        <f t="shared" si="109"/>
        <v>Sunamganj Dharampasha</v>
      </c>
      <c r="CD2113" s="395"/>
      <c r="CE2113" s="395"/>
      <c r="CF2113" s="395"/>
      <c r="CG2113" s="395"/>
      <c r="CH2113" s="395"/>
      <c r="CI2113" s="395"/>
      <c r="CJ2113" s="395"/>
      <c r="CK2113" s="395"/>
      <c r="CN2113" s="248" t="s">
        <v>75</v>
      </c>
      <c r="CO2113" s="248" t="s">
        <v>562</v>
      </c>
      <c r="CP2113" s="248" t="str">
        <f t="shared" si="114"/>
        <v>Sunamganj Dharampasha</v>
      </c>
      <c r="CQ2113" s="395"/>
      <c r="CR2113" s="395"/>
      <c r="CS2113" s="395"/>
      <c r="CT2113" s="395"/>
      <c r="CU2113" s="395"/>
      <c r="CV2113" s="395"/>
      <c r="CW2113" s="395"/>
      <c r="CX2113" s="395"/>
      <c r="CZ2113" s="248" t="s">
        <v>75</v>
      </c>
      <c r="DA2113" s="248" t="s">
        <v>562</v>
      </c>
      <c r="DB2113" s="248" t="str">
        <f t="shared" si="110"/>
        <v>Sunamganj Dharampasha</v>
      </c>
      <c r="DC2113" s="365"/>
      <c r="DD2113"/>
      <c r="DE2113" s="248" t="s">
        <v>75</v>
      </c>
      <c r="DF2113" s="248" t="s">
        <v>562</v>
      </c>
      <c r="DG2113" s="248" t="str">
        <f t="shared" si="111"/>
        <v>Sunamganj Dharampasha</v>
      </c>
      <c r="DH2113" s="365"/>
      <c r="DI2113"/>
      <c r="DJ2113" s="248" t="s">
        <v>75</v>
      </c>
      <c r="DK2113" s="248" t="s">
        <v>562</v>
      </c>
      <c r="DL2113" s="248" t="str">
        <f t="shared" si="107"/>
        <v>Sunamganj Dharampasha</v>
      </c>
      <c r="DM2113" s="365"/>
      <c r="DN2113"/>
      <c r="DO2113" s="248" t="s">
        <v>75</v>
      </c>
      <c r="DP2113" s="248" t="s">
        <v>562</v>
      </c>
      <c r="DQ2113" s="248" t="str">
        <f t="shared" si="108"/>
        <v>Sunamganj Dharampasha</v>
      </c>
      <c r="DR2113" s="365"/>
    </row>
    <row r="2114" spans="1:122" ht="15" hidden="1" x14ac:dyDescent="0.25">
      <c r="A2114" s="248" t="s">
        <v>75</v>
      </c>
      <c r="B2114" s="248" t="s">
        <v>563</v>
      </c>
      <c r="C2114" s="248" t="str">
        <f t="shared" si="115"/>
        <v>Sunamganj Dirai</v>
      </c>
      <c r="D2114" s="366"/>
      <c r="E2114" s="366"/>
      <c r="F2114" s="366"/>
      <c r="G2114" s="366"/>
      <c r="H2114" s="366"/>
      <c r="I2114" s="366"/>
      <c r="J2114" s="366"/>
      <c r="K2114" s="366"/>
      <c r="L2114" s="366"/>
      <c r="M2114" s="366"/>
      <c r="N2114" s="366"/>
      <c r="O2114" s="366"/>
      <c r="P2114" s="366"/>
      <c r="Q2114" s="366"/>
      <c r="R2114" s="366"/>
      <c r="S2114" s="169"/>
      <c r="T2114" s="169"/>
      <c r="U2114" s="248" t="s">
        <v>75</v>
      </c>
      <c r="V2114" s="248" t="s">
        <v>563</v>
      </c>
      <c r="W2114" s="248" t="str">
        <f t="shared" si="116"/>
        <v>Sunamganj Dirai</v>
      </c>
      <c r="X2114" s="366"/>
      <c r="Y2114" s="366"/>
      <c r="Z2114" s="366"/>
      <c r="AA2114" s="366"/>
      <c r="AB2114" s="366"/>
      <c r="AC2114" s="366"/>
      <c r="AD2114" s="366"/>
      <c r="AE2114" s="366"/>
      <c r="AF2114" s="366"/>
      <c r="AG2114" s="366"/>
      <c r="AH2114" s="366"/>
      <c r="AI2114" s="366"/>
      <c r="AJ2114" s="366"/>
      <c r="AK2114" s="366"/>
      <c r="AL2114" s="366"/>
      <c r="AO2114" s="248" t="s">
        <v>75</v>
      </c>
      <c r="AP2114" s="248" t="s">
        <v>563</v>
      </c>
      <c r="AQ2114" s="248" t="str">
        <f t="shared" si="112"/>
        <v>Sunamganj Dirai</v>
      </c>
      <c r="AR2114" s="392"/>
      <c r="AS2114" s="392"/>
      <c r="AT2114" s="392"/>
      <c r="AU2114" s="392"/>
      <c r="AV2114" s="392"/>
      <c r="AW2114" s="392"/>
      <c r="AX2114" s="392"/>
      <c r="AY2114" s="392"/>
      <c r="AZ2114" s="392"/>
      <c r="BA2114" s="392"/>
      <c r="BB2114" s="392"/>
      <c r="BC2114" s="392"/>
      <c r="BD2114" s="392"/>
      <c r="BE2114" s="392"/>
      <c r="BF2114" s="392"/>
      <c r="BH2114" s="248" t="s">
        <v>75</v>
      </c>
      <c r="BI2114" s="248" t="s">
        <v>563</v>
      </c>
      <c r="BJ2114" s="248" t="str">
        <f t="shared" si="113"/>
        <v>Sunamganj Dirai</v>
      </c>
      <c r="BK2114" s="392"/>
      <c r="BL2114" s="392"/>
      <c r="BM2114" s="392"/>
      <c r="BN2114" s="392"/>
      <c r="BO2114" s="392"/>
      <c r="BP2114" s="392"/>
      <c r="BQ2114" s="392"/>
      <c r="BR2114" s="392"/>
      <c r="BS2114" s="392"/>
      <c r="BT2114" s="392"/>
      <c r="BU2114" s="392"/>
      <c r="BV2114" s="392"/>
      <c r="BW2114" s="392"/>
      <c r="BX2114" s="392"/>
      <c r="BY2114" s="392"/>
      <c r="CA2114" s="248" t="s">
        <v>75</v>
      </c>
      <c r="CB2114" s="248" t="s">
        <v>563</v>
      </c>
      <c r="CC2114" s="248" t="str">
        <f t="shared" si="109"/>
        <v>Sunamganj Dirai</v>
      </c>
      <c r="CD2114" s="395"/>
      <c r="CE2114" s="395"/>
      <c r="CF2114" s="395"/>
      <c r="CG2114" s="395"/>
      <c r="CH2114" s="395"/>
      <c r="CI2114" s="395"/>
      <c r="CJ2114" s="395"/>
      <c r="CK2114" s="395"/>
      <c r="CN2114" s="248" t="s">
        <v>75</v>
      </c>
      <c r="CO2114" s="248" t="s">
        <v>563</v>
      </c>
      <c r="CP2114" s="248" t="str">
        <f t="shared" si="114"/>
        <v>Sunamganj Dirai</v>
      </c>
      <c r="CQ2114" s="395"/>
      <c r="CR2114" s="395"/>
      <c r="CS2114" s="395"/>
      <c r="CT2114" s="395"/>
      <c r="CU2114" s="395"/>
      <c r="CV2114" s="395"/>
      <c r="CW2114" s="395"/>
      <c r="CX2114" s="395"/>
      <c r="CZ2114" s="248" t="s">
        <v>75</v>
      </c>
      <c r="DA2114" s="248" t="s">
        <v>563</v>
      </c>
      <c r="DB2114" s="248" t="str">
        <f t="shared" si="110"/>
        <v>Sunamganj Dirai</v>
      </c>
      <c r="DC2114" s="365"/>
      <c r="DD2114"/>
      <c r="DE2114" s="248" t="s">
        <v>75</v>
      </c>
      <c r="DF2114" s="248" t="s">
        <v>563</v>
      </c>
      <c r="DG2114" s="248" t="str">
        <f t="shared" si="111"/>
        <v>Sunamganj Dirai</v>
      </c>
      <c r="DH2114" s="365"/>
      <c r="DI2114"/>
      <c r="DJ2114" s="248" t="s">
        <v>75</v>
      </c>
      <c r="DK2114" s="248" t="s">
        <v>563</v>
      </c>
      <c r="DL2114" s="248" t="str">
        <f t="shared" si="107"/>
        <v>Sunamganj Dirai</v>
      </c>
      <c r="DM2114" s="365"/>
      <c r="DN2114"/>
      <c r="DO2114" s="248" t="s">
        <v>75</v>
      </c>
      <c r="DP2114" s="248" t="s">
        <v>563</v>
      </c>
      <c r="DQ2114" s="248" t="str">
        <f t="shared" si="108"/>
        <v>Sunamganj Dirai</v>
      </c>
      <c r="DR2114" s="365"/>
    </row>
    <row r="2115" spans="1:122" ht="15" hidden="1" x14ac:dyDescent="0.25">
      <c r="A2115" s="248" t="s">
        <v>75</v>
      </c>
      <c r="B2115" s="248" t="s">
        <v>564</v>
      </c>
      <c r="C2115" s="248" t="str">
        <f t="shared" si="115"/>
        <v>Sunamganj Dwarabazar</v>
      </c>
      <c r="D2115" s="366"/>
      <c r="E2115" s="366"/>
      <c r="F2115" s="366"/>
      <c r="G2115" s="366"/>
      <c r="H2115" s="366"/>
      <c r="I2115" s="366"/>
      <c r="J2115" s="366"/>
      <c r="K2115" s="366"/>
      <c r="L2115" s="366"/>
      <c r="M2115" s="366"/>
      <c r="N2115" s="366"/>
      <c r="O2115" s="366"/>
      <c r="P2115" s="366"/>
      <c r="Q2115" s="366"/>
      <c r="R2115" s="366"/>
      <c r="S2115" s="169"/>
      <c r="T2115" s="169"/>
      <c r="U2115" s="248" t="s">
        <v>75</v>
      </c>
      <c r="V2115" s="248" t="s">
        <v>564</v>
      </c>
      <c r="W2115" s="248" t="str">
        <f t="shared" si="116"/>
        <v>Sunamganj Dwarabazar</v>
      </c>
      <c r="X2115" s="366"/>
      <c r="Y2115" s="366"/>
      <c r="Z2115" s="366"/>
      <c r="AA2115" s="366"/>
      <c r="AB2115" s="366"/>
      <c r="AC2115" s="366"/>
      <c r="AD2115" s="366"/>
      <c r="AE2115" s="366"/>
      <c r="AF2115" s="366"/>
      <c r="AG2115" s="366"/>
      <c r="AH2115" s="366"/>
      <c r="AI2115" s="366"/>
      <c r="AJ2115" s="366"/>
      <c r="AK2115" s="366"/>
      <c r="AL2115" s="366"/>
      <c r="AO2115" s="248" t="s">
        <v>75</v>
      </c>
      <c r="AP2115" s="248" t="s">
        <v>564</v>
      </c>
      <c r="AQ2115" s="248" t="str">
        <f t="shared" si="112"/>
        <v>Sunamganj Dwarabazar</v>
      </c>
      <c r="AR2115" s="392"/>
      <c r="AS2115" s="392"/>
      <c r="AT2115" s="392"/>
      <c r="AU2115" s="392"/>
      <c r="AV2115" s="392"/>
      <c r="AW2115" s="392"/>
      <c r="AX2115" s="392"/>
      <c r="AY2115" s="392"/>
      <c r="AZ2115" s="392"/>
      <c r="BA2115" s="392"/>
      <c r="BB2115" s="392"/>
      <c r="BC2115" s="392"/>
      <c r="BD2115" s="392"/>
      <c r="BE2115" s="392"/>
      <c r="BF2115" s="392"/>
      <c r="BH2115" s="248" t="s">
        <v>75</v>
      </c>
      <c r="BI2115" s="248" t="s">
        <v>564</v>
      </c>
      <c r="BJ2115" s="248" t="str">
        <f t="shared" si="113"/>
        <v>Sunamganj Dwarabazar</v>
      </c>
      <c r="BK2115" s="392"/>
      <c r="BL2115" s="392"/>
      <c r="BM2115" s="392"/>
      <c r="BN2115" s="392"/>
      <c r="BO2115" s="392"/>
      <c r="BP2115" s="392"/>
      <c r="BQ2115" s="392"/>
      <c r="BR2115" s="392"/>
      <c r="BS2115" s="392"/>
      <c r="BT2115" s="392"/>
      <c r="BU2115" s="392"/>
      <c r="BV2115" s="392"/>
      <c r="BW2115" s="392"/>
      <c r="BX2115" s="392"/>
      <c r="BY2115" s="392"/>
      <c r="CA2115" s="248" t="s">
        <v>75</v>
      </c>
      <c r="CB2115" s="248" t="s">
        <v>564</v>
      </c>
      <c r="CC2115" s="248" t="str">
        <f t="shared" si="109"/>
        <v>Sunamganj Dwarabazar</v>
      </c>
      <c r="CD2115" s="395"/>
      <c r="CE2115" s="395"/>
      <c r="CF2115" s="395"/>
      <c r="CG2115" s="395"/>
      <c r="CH2115" s="395"/>
      <c r="CI2115" s="395"/>
      <c r="CJ2115" s="395"/>
      <c r="CK2115" s="395"/>
      <c r="CN2115" s="248" t="s">
        <v>75</v>
      </c>
      <c r="CO2115" s="248" t="s">
        <v>564</v>
      </c>
      <c r="CP2115" s="248" t="str">
        <f t="shared" si="114"/>
        <v>Sunamganj Dwarabazar</v>
      </c>
      <c r="CQ2115" s="395"/>
      <c r="CR2115" s="395"/>
      <c r="CS2115" s="395"/>
      <c r="CT2115" s="395"/>
      <c r="CU2115" s="395"/>
      <c r="CV2115" s="395"/>
      <c r="CW2115" s="395"/>
      <c r="CX2115" s="395"/>
      <c r="CZ2115" s="248" t="s">
        <v>75</v>
      </c>
      <c r="DA2115" s="248" t="s">
        <v>564</v>
      </c>
      <c r="DB2115" s="248" t="str">
        <f t="shared" si="110"/>
        <v>Sunamganj Dwarabazar</v>
      </c>
      <c r="DC2115" s="365"/>
      <c r="DD2115"/>
      <c r="DE2115" s="248" t="s">
        <v>75</v>
      </c>
      <c r="DF2115" s="248" t="s">
        <v>564</v>
      </c>
      <c r="DG2115" s="248" t="str">
        <f t="shared" si="111"/>
        <v>Sunamganj Dwarabazar</v>
      </c>
      <c r="DH2115" s="365"/>
      <c r="DI2115"/>
      <c r="DJ2115" s="248" t="s">
        <v>75</v>
      </c>
      <c r="DK2115" s="248" t="s">
        <v>564</v>
      </c>
      <c r="DL2115" s="248" t="str">
        <f t="shared" ref="DL2115:DL2134" si="117">DJ2115&amp;" "&amp;DK2115</f>
        <v>Sunamganj Dwarabazar</v>
      </c>
      <c r="DM2115" s="365"/>
      <c r="DN2115"/>
      <c r="DO2115" s="248" t="s">
        <v>75</v>
      </c>
      <c r="DP2115" s="248" t="s">
        <v>564</v>
      </c>
      <c r="DQ2115" s="248" t="str">
        <f t="shared" ref="DQ2115:DQ2134" si="118">DO2115&amp;" "&amp;DP2115</f>
        <v>Sunamganj Dwarabazar</v>
      </c>
      <c r="DR2115" s="365"/>
    </row>
    <row r="2116" spans="1:122" ht="15" hidden="1" x14ac:dyDescent="0.25">
      <c r="A2116" s="248" t="s">
        <v>75</v>
      </c>
      <c r="B2116" s="248" t="s">
        <v>565</v>
      </c>
      <c r="C2116" s="248" t="str">
        <f t="shared" si="115"/>
        <v>Sunamganj Jagannathpur</v>
      </c>
      <c r="D2116" s="366"/>
      <c r="E2116" s="366"/>
      <c r="F2116" s="366"/>
      <c r="G2116" s="366"/>
      <c r="H2116" s="366"/>
      <c r="I2116" s="366"/>
      <c r="J2116" s="366"/>
      <c r="K2116" s="366"/>
      <c r="L2116" s="366"/>
      <c r="M2116" s="366"/>
      <c r="N2116" s="366"/>
      <c r="O2116" s="366"/>
      <c r="P2116" s="366"/>
      <c r="Q2116" s="366"/>
      <c r="R2116" s="366"/>
      <c r="S2116" s="169"/>
      <c r="T2116" s="169"/>
      <c r="U2116" s="248" t="s">
        <v>75</v>
      </c>
      <c r="V2116" s="248" t="s">
        <v>565</v>
      </c>
      <c r="W2116" s="248" t="str">
        <f t="shared" si="116"/>
        <v>Sunamganj Jagannathpur</v>
      </c>
      <c r="X2116" s="366"/>
      <c r="Y2116" s="366"/>
      <c r="Z2116" s="366"/>
      <c r="AA2116" s="366"/>
      <c r="AB2116" s="366"/>
      <c r="AC2116" s="366"/>
      <c r="AD2116" s="366"/>
      <c r="AE2116" s="366"/>
      <c r="AF2116" s="366"/>
      <c r="AG2116" s="366"/>
      <c r="AH2116" s="366"/>
      <c r="AI2116" s="366"/>
      <c r="AJ2116" s="366"/>
      <c r="AK2116" s="366"/>
      <c r="AL2116" s="366"/>
      <c r="AO2116" s="248" t="s">
        <v>75</v>
      </c>
      <c r="AP2116" s="248" t="s">
        <v>565</v>
      </c>
      <c r="AQ2116" s="248" t="str">
        <f t="shared" si="112"/>
        <v>Sunamganj Jagannathpur</v>
      </c>
      <c r="AR2116" s="392"/>
      <c r="AS2116" s="392"/>
      <c r="AT2116" s="392"/>
      <c r="AU2116" s="392"/>
      <c r="AV2116" s="392"/>
      <c r="AW2116" s="392"/>
      <c r="AX2116" s="392"/>
      <c r="AY2116" s="392"/>
      <c r="AZ2116" s="392"/>
      <c r="BA2116" s="392"/>
      <c r="BB2116" s="392"/>
      <c r="BC2116" s="392"/>
      <c r="BD2116" s="392"/>
      <c r="BE2116" s="392"/>
      <c r="BF2116" s="392"/>
      <c r="BH2116" s="248" t="s">
        <v>75</v>
      </c>
      <c r="BI2116" s="248" t="s">
        <v>565</v>
      </c>
      <c r="BJ2116" s="248" t="str">
        <f t="shared" si="113"/>
        <v>Sunamganj Jagannathpur</v>
      </c>
      <c r="BK2116" s="392"/>
      <c r="BL2116" s="392"/>
      <c r="BM2116" s="392"/>
      <c r="BN2116" s="392"/>
      <c r="BO2116" s="392"/>
      <c r="BP2116" s="392"/>
      <c r="BQ2116" s="392"/>
      <c r="BR2116" s="392"/>
      <c r="BS2116" s="392"/>
      <c r="BT2116" s="392"/>
      <c r="BU2116" s="392"/>
      <c r="BV2116" s="392"/>
      <c r="BW2116" s="392"/>
      <c r="BX2116" s="392"/>
      <c r="BY2116" s="392"/>
      <c r="CA2116" s="248" t="s">
        <v>75</v>
      </c>
      <c r="CB2116" s="248" t="s">
        <v>565</v>
      </c>
      <c r="CC2116" s="248" t="str">
        <f t="shared" si="109"/>
        <v>Sunamganj Jagannathpur</v>
      </c>
      <c r="CD2116" s="395"/>
      <c r="CE2116" s="395"/>
      <c r="CF2116" s="395"/>
      <c r="CG2116" s="395"/>
      <c r="CH2116" s="395"/>
      <c r="CI2116" s="395"/>
      <c r="CJ2116" s="395"/>
      <c r="CK2116" s="395"/>
      <c r="CN2116" s="248" t="s">
        <v>75</v>
      </c>
      <c r="CO2116" s="248" t="s">
        <v>565</v>
      </c>
      <c r="CP2116" s="248" t="str">
        <f t="shared" si="114"/>
        <v>Sunamganj Jagannathpur</v>
      </c>
      <c r="CQ2116" s="395"/>
      <c r="CR2116" s="395"/>
      <c r="CS2116" s="395"/>
      <c r="CT2116" s="395"/>
      <c r="CU2116" s="395"/>
      <c r="CV2116" s="395"/>
      <c r="CW2116" s="395"/>
      <c r="CX2116" s="395"/>
      <c r="CZ2116" s="248" t="s">
        <v>75</v>
      </c>
      <c r="DA2116" s="248" t="s">
        <v>565</v>
      </c>
      <c r="DB2116" s="248" t="str">
        <f t="shared" si="110"/>
        <v>Sunamganj Jagannathpur</v>
      </c>
      <c r="DC2116" s="365"/>
      <c r="DD2116"/>
      <c r="DE2116" s="248" t="s">
        <v>75</v>
      </c>
      <c r="DF2116" s="248" t="s">
        <v>565</v>
      </c>
      <c r="DG2116" s="248" t="str">
        <f t="shared" si="111"/>
        <v>Sunamganj Jagannathpur</v>
      </c>
      <c r="DH2116" s="365"/>
      <c r="DI2116"/>
      <c r="DJ2116" s="248" t="s">
        <v>75</v>
      </c>
      <c r="DK2116" s="248" t="s">
        <v>565</v>
      </c>
      <c r="DL2116" s="248" t="str">
        <f t="shared" si="117"/>
        <v>Sunamganj Jagannathpur</v>
      </c>
      <c r="DM2116" s="365"/>
      <c r="DN2116"/>
      <c r="DO2116" s="248" t="s">
        <v>75</v>
      </c>
      <c r="DP2116" s="248" t="s">
        <v>565</v>
      </c>
      <c r="DQ2116" s="248" t="str">
        <f t="shared" si="118"/>
        <v>Sunamganj Jagannathpur</v>
      </c>
      <c r="DR2116" s="365"/>
    </row>
    <row r="2117" spans="1:122" ht="15" hidden="1" x14ac:dyDescent="0.25">
      <c r="A2117" s="248" t="s">
        <v>75</v>
      </c>
      <c r="B2117" s="248" t="s">
        <v>566</v>
      </c>
      <c r="C2117" s="248" t="str">
        <f t="shared" si="115"/>
        <v>Sunamganj Jamalganj</v>
      </c>
      <c r="D2117" s="366"/>
      <c r="E2117" s="366"/>
      <c r="F2117" s="366"/>
      <c r="G2117" s="366"/>
      <c r="H2117" s="366"/>
      <c r="I2117" s="366"/>
      <c r="J2117" s="366"/>
      <c r="K2117" s="366"/>
      <c r="L2117" s="366"/>
      <c r="M2117" s="366"/>
      <c r="N2117" s="366"/>
      <c r="O2117" s="366"/>
      <c r="P2117" s="366"/>
      <c r="Q2117" s="366"/>
      <c r="R2117" s="366"/>
      <c r="S2117" s="169"/>
      <c r="T2117" s="169"/>
      <c r="U2117" s="248" t="s">
        <v>75</v>
      </c>
      <c r="V2117" s="248" t="s">
        <v>566</v>
      </c>
      <c r="W2117" s="248" t="str">
        <f t="shared" si="116"/>
        <v>Sunamganj Jamalganj</v>
      </c>
      <c r="X2117" s="366"/>
      <c r="Y2117" s="366"/>
      <c r="Z2117" s="366"/>
      <c r="AA2117" s="366"/>
      <c r="AB2117" s="366"/>
      <c r="AC2117" s="366"/>
      <c r="AD2117" s="366"/>
      <c r="AE2117" s="366"/>
      <c r="AF2117" s="366"/>
      <c r="AG2117" s="366"/>
      <c r="AH2117" s="366"/>
      <c r="AI2117" s="366"/>
      <c r="AJ2117" s="366"/>
      <c r="AK2117" s="366"/>
      <c r="AL2117" s="366"/>
      <c r="AO2117" s="248" t="s">
        <v>75</v>
      </c>
      <c r="AP2117" s="248" t="s">
        <v>566</v>
      </c>
      <c r="AQ2117" s="248" t="str">
        <f t="shared" si="112"/>
        <v>Sunamganj Jamalganj</v>
      </c>
      <c r="AR2117" s="392"/>
      <c r="AS2117" s="392"/>
      <c r="AT2117" s="392"/>
      <c r="AU2117" s="392"/>
      <c r="AV2117" s="392"/>
      <c r="AW2117" s="392"/>
      <c r="AX2117" s="392"/>
      <c r="AY2117" s="392"/>
      <c r="AZ2117" s="392"/>
      <c r="BA2117" s="392"/>
      <c r="BB2117" s="392"/>
      <c r="BC2117" s="392"/>
      <c r="BD2117" s="392"/>
      <c r="BE2117" s="392"/>
      <c r="BF2117" s="392"/>
      <c r="BH2117" s="248" t="s">
        <v>75</v>
      </c>
      <c r="BI2117" s="248" t="s">
        <v>566</v>
      </c>
      <c r="BJ2117" s="248" t="str">
        <f t="shared" si="113"/>
        <v>Sunamganj Jamalganj</v>
      </c>
      <c r="BK2117" s="392"/>
      <c r="BL2117" s="392"/>
      <c r="BM2117" s="392"/>
      <c r="BN2117" s="392"/>
      <c r="BO2117" s="392"/>
      <c r="BP2117" s="392"/>
      <c r="BQ2117" s="392"/>
      <c r="BR2117" s="392"/>
      <c r="BS2117" s="392"/>
      <c r="BT2117" s="392"/>
      <c r="BU2117" s="392"/>
      <c r="BV2117" s="392"/>
      <c r="BW2117" s="392"/>
      <c r="BX2117" s="392"/>
      <c r="BY2117" s="392"/>
      <c r="CA2117" s="248" t="s">
        <v>75</v>
      </c>
      <c r="CB2117" s="248" t="s">
        <v>566</v>
      </c>
      <c r="CC2117" s="248" t="str">
        <f t="shared" si="109"/>
        <v>Sunamganj Jamalganj</v>
      </c>
      <c r="CD2117" s="395"/>
      <c r="CE2117" s="395"/>
      <c r="CF2117" s="395"/>
      <c r="CG2117" s="395"/>
      <c r="CH2117" s="395"/>
      <c r="CI2117" s="395"/>
      <c r="CJ2117" s="395"/>
      <c r="CK2117" s="395"/>
      <c r="CN2117" s="248" t="s">
        <v>75</v>
      </c>
      <c r="CO2117" s="248" t="s">
        <v>566</v>
      </c>
      <c r="CP2117" s="248" t="str">
        <f t="shared" si="114"/>
        <v>Sunamganj Jamalganj</v>
      </c>
      <c r="CQ2117" s="395"/>
      <c r="CR2117" s="395"/>
      <c r="CS2117" s="395"/>
      <c r="CT2117" s="395"/>
      <c r="CU2117" s="395"/>
      <c r="CV2117" s="395"/>
      <c r="CW2117" s="395"/>
      <c r="CX2117" s="395"/>
      <c r="CZ2117" s="248" t="s">
        <v>75</v>
      </c>
      <c r="DA2117" s="248" t="s">
        <v>566</v>
      </c>
      <c r="DB2117" s="248" t="str">
        <f t="shared" si="110"/>
        <v>Sunamganj Jamalganj</v>
      </c>
      <c r="DC2117" s="365"/>
      <c r="DD2117"/>
      <c r="DE2117" s="248" t="s">
        <v>75</v>
      </c>
      <c r="DF2117" s="248" t="s">
        <v>566</v>
      </c>
      <c r="DG2117" s="248" t="str">
        <f t="shared" si="111"/>
        <v>Sunamganj Jamalganj</v>
      </c>
      <c r="DH2117" s="365"/>
      <c r="DI2117"/>
      <c r="DJ2117" s="248" t="s">
        <v>75</v>
      </c>
      <c r="DK2117" s="248" t="s">
        <v>566</v>
      </c>
      <c r="DL2117" s="248" t="str">
        <f t="shared" si="117"/>
        <v>Sunamganj Jamalganj</v>
      </c>
      <c r="DM2117" s="365"/>
      <c r="DN2117"/>
      <c r="DO2117" s="248" t="s">
        <v>75</v>
      </c>
      <c r="DP2117" s="248" t="s">
        <v>566</v>
      </c>
      <c r="DQ2117" s="248" t="str">
        <f t="shared" si="118"/>
        <v>Sunamganj Jamalganj</v>
      </c>
      <c r="DR2117" s="365"/>
    </row>
    <row r="2118" spans="1:122" ht="15" hidden="1" x14ac:dyDescent="0.25">
      <c r="A2118" s="248" t="s">
        <v>75</v>
      </c>
      <c r="B2118" s="249" t="s">
        <v>86</v>
      </c>
      <c r="C2118" s="248" t="str">
        <f t="shared" si="115"/>
        <v>Sunamganj Prison</v>
      </c>
      <c r="D2118" s="366"/>
      <c r="E2118" s="366"/>
      <c r="F2118" s="366"/>
      <c r="G2118" s="366"/>
      <c r="H2118" s="366"/>
      <c r="I2118" s="366"/>
      <c r="J2118" s="366"/>
      <c r="K2118" s="366"/>
      <c r="L2118" s="366"/>
      <c r="M2118" s="366"/>
      <c r="N2118" s="366"/>
      <c r="O2118" s="366"/>
      <c r="P2118" s="366"/>
      <c r="Q2118" s="366"/>
      <c r="R2118" s="366"/>
      <c r="S2118" s="169"/>
      <c r="T2118" s="169"/>
      <c r="U2118" s="248" t="s">
        <v>75</v>
      </c>
      <c r="V2118" s="249" t="s">
        <v>86</v>
      </c>
      <c r="W2118" s="248" t="str">
        <f t="shared" si="116"/>
        <v>Sunamganj Prison</v>
      </c>
      <c r="X2118" s="366"/>
      <c r="Y2118" s="366"/>
      <c r="Z2118" s="366"/>
      <c r="AA2118" s="366"/>
      <c r="AB2118" s="366"/>
      <c r="AC2118" s="366"/>
      <c r="AD2118" s="366"/>
      <c r="AE2118" s="366"/>
      <c r="AF2118" s="366"/>
      <c r="AG2118" s="366"/>
      <c r="AH2118" s="366"/>
      <c r="AI2118" s="366"/>
      <c r="AJ2118" s="366"/>
      <c r="AK2118" s="366"/>
      <c r="AL2118" s="366"/>
      <c r="AO2118" s="248" t="s">
        <v>75</v>
      </c>
      <c r="AP2118" s="249" t="s">
        <v>86</v>
      </c>
      <c r="AQ2118" s="248" t="str">
        <f t="shared" si="112"/>
        <v>Sunamganj Prison</v>
      </c>
      <c r="AR2118" s="392"/>
      <c r="AS2118" s="392"/>
      <c r="AT2118" s="392"/>
      <c r="AU2118" s="392"/>
      <c r="AV2118" s="392"/>
      <c r="AW2118" s="392"/>
      <c r="AX2118" s="392"/>
      <c r="AY2118" s="392"/>
      <c r="AZ2118" s="392"/>
      <c r="BA2118" s="392"/>
      <c r="BB2118" s="392"/>
      <c r="BC2118" s="392"/>
      <c r="BD2118" s="392"/>
      <c r="BE2118" s="392"/>
      <c r="BF2118" s="392"/>
      <c r="BH2118" s="248" t="s">
        <v>75</v>
      </c>
      <c r="BI2118" s="249" t="s">
        <v>86</v>
      </c>
      <c r="BJ2118" s="248" t="str">
        <f t="shared" si="113"/>
        <v>Sunamganj Prison</v>
      </c>
      <c r="BK2118" s="392"/>
      <c r="BL2118" s="392"/>
      <c r="BM2118" s="392"/>
      <c r="BN2118" s="392"/>
      <c r="BO2118" s="392"/>
      <c r="BP2118" s="392"/>
      <c r="BQ2118" s="392"/>
      <c r="BR2118" s="392"/>
      <c r="BS2118" s="392"/>
      <c r="BT2118" s="392"/>
      <c r="BU2118" s="392"/>
      <c r="BV2118" s="392"/>
      <c r="BW2118" s="392"/>
      <c r="BX2118" s="392"/>
      <c r="BY2118" s="392"/>
      <c r="CA2118" s="248" t="s">
        <v>75</v>
      </c>
      <c r="CB2118" s="249" t="s">
        <v>86</v>
      </c>
      <c r="CC2118" s="248" t="str">
        <f t="shared" si="109"/>
        <v>Sunamganj Prison</v>
      </c>
      <c r="CD2118" s="395"/>
      <c r="CE2118" s="395"/>
      <c r="CF2118" s="395"/>
      <c r="CG2118" s="395"/>
      <c r="CH2118" s="395"/>
      <c r="CI2118" s="395"/>
      <c r="CJ2118" s="395"/>
      <c r="CK2118" s="395"/>
      <c r="CN2118" s="248" t="s">
        <v>75</v>
      </c>
      <c r="CO2118" s="249" t="s">
        <v>86</v>
      </c>
      <c r="CP2118" s="248" t="str">
        <f t="shared" si="114"/>
        <v>Sunamganj Prison</v>
      </c>
      <c r="CQ2118" s="395"/>
      <c r="CR2118" s="395"/>
      <c r="CS2118" s="395"/>
      <c r="CT2118" s="395"/>
      <c r="CU2118" s="395"/>
      <c r="CV2118" s="395"/>
      <c r="CW2118" s="395"/>
      <c r="CX2118" s="395"/>
      <c r="CZ2118" s="248" t="s">
        <v>75</v>
      </c>
      <c r="DA2118" s="249" t="s">
        <v>86</v>
      </c>
      <c r="DB2118" s="248" t="str">
        <f t="shared" si="110"/>
        <v>Sunamganj Prison</v>
      </c>
      <c r="DC2118" s="365"/>
      <c r="DD2118"/>
      <c r="DE2118" s="248" t="s">
        <v>75</v>
      </c>
      <c r="DF2118" s="249" t="s">
        <v>86</v>
      </c>
      <c r="DG2118" s="248" t="str">
        <f t="shared" si="111"/>
        <v>Sunamganj Prison</v>
      </c>
      <c r="DH2118" s="365"/>
      <c r="DI2118"/>
      <c r="DJ2118" s="248" t="s">
        <v>75</v>
      </c>
      <c r="DK2118" s="249" t="s">
        <v>86</v>
      </c>
      <c r="DL2118" s="248" t="str">
        <f t="shared" si="117"/>
        <v>Sunamganj Prison</v>
      </c>
      <c r="DM2118" s="365"/>
      <c r="DN2118"/>
      <c r="DO2118" s="248" t="s">
        <v>75</v>
      </c>
      <c r="DP2118" s="249" t="s">
        <v>86</v>
      </c>
      <c r="DQ2118" s="248" t="str">
        <f t="shared" si="118"/>
        <v>Sunamganj Prison</v>
      </c>
      <c r="DR2118" s="365"/>
    </row>
    <row r="2119" spans="1:122" ht="15" hidden="1" x14ac:dyDescent="0.25">
      <c r="A2119" s="248" t="s">
        <v>75</v>
      </c>
      <c r="B2119" s="248" t="s">
        <v>567</v>
      </c>
      <c r="C2119" s="248" t="str">
        <f t="shared" si="115"/>
        <v>Sunamganj Sulla</v>
      </c>
      <c r="D2119" s="366"/>
      <c r="E2119" s="366"/>
      <c r="F2119" s="366"/>
      <c r="G2119" s="366"/>
      <c r="H2119" s="366"/>
      <c r="I2119" s="366"/>
      <c r="J2119" s="366"/>
      <c r="K2119" s="366"/>
      <c r="L2119" s="366"/>
      <c r="M2119" s="366"/>
      <c r="N2119" s="366"/>
      <c r="O2119" s="366"/>
      <c r="P2119" s="366"/>
      <c r="Q2119" s="366"/>
      <c r="R2119" s="366"/>
      <c r="S2119" s="169"/>
      <c r="T2119" s="169"/>
      <c r="U2119" s="248" t="s">
        <v>75</v>
      </c>
      <c r="V2119" s="248" t="s">
        <v>567</v>
      </c>
      <c r="W2119" s="248" t="str">
        <f t="shared" si="116"/>
        <v>Sunamganj Sulla</v>
      </c>
      <c r="X2119" s="366"/>
      <c r="Y2119" s="366"/>
      <c r="Z2119" s="366"/>
      <c r="AA2119" s="366"/>
      <c r="AB2119" s="366"/>
      <c r="AC2119" s="366"/>
      <c r="AD2119" s="366"/>
      <c r="AE2119" s="366"/>
      <c r="AF2119" s="366"/>
      <c r="AG2119" s="366"/>
      <c r="AH2119" s="366"/>
      <c r="AI2119" s="366"/>
      <c r="AJ2119" s="366"/>
      <c r="AK2119" s="366"/>
      <c r="AL2119" s="366"/>
      <c r="AO2119" s="248" t="s">
        <v>75</v>
      </c>
      <c r="AP2119" s="248" t="s">
        <v>567</v>
      </c>
      <c r="AQ2119" s="248" t="str">
        <f t="shared" si="112"/>
        <v>Sunamganj Sulla</v>
      </c>
      <c r="AR2119" s="392"/>
      <c r="AS2119" s="392"/>
      <c r="AT2119" s="392"/>
      <c r="AU2119" s="392"/>
      <c r="AV2119" s="392"/>
      <c r="AW2119" s="392"/>
      <c r="AX2119" s="392"/>
      <c r="AY2119" s="392"/>
      <c r="AZ2119" s="392"/>
      <c r="BA2119" s="392"/>
      <c r="BB2119" s="392"/>
      <c r="BC2119" s="392"/>
      <c r="BD2119" s="392"/>
      <c r="BE2119" s="392"/>
      <c r="BF2119" s="392"/>
      <c r="BH2119" s="248" t="s">
        <v>75</v>
      </c>
      <c r="BI2119" s="248" t="s">
        <v>567</v>
      </c>
      <c r="BJ2119" s="248" t="str">
        <f t="shared" si="113"/>
        <v>Sunamganj Sulla</v>
      </c>
      <c r="BK2119" s="392"/>
      <c r="BL2119" s="392"/>
      <c r="BM2119" s="392"/>
      <c r="BN2119" s="392"/>
      <c r="BO2119" s="392"/>
      <c r="BP2119" s="392"/>
      <c r="BQ2119" s="392"/>
      <c r="BR2119" s="392"/>
      <c r="BS2119" s="392"/>
      <c r="BT2119" s="392"/>
      <c r="BU2119" s="392"/>
      <c r="BV2119" s="392"/>
      <c r="BW2119" s="392"/>
      <c r="BX2119" s="392"/>
      <c r="BY2119" s="392"/>
      <c r="CA2119" s="248" t="s">
        <v>75</v>
      </c>
      <c r="CB2119" s="248" t="s">
        <v>567</v>
      </c>
      <c r="CC2119" s="248" t="str">
        <f t="shared" si="109"/>
        <v>Sunamganj Sulla</v>
      </c>
      <c r="CD2119" s="395"/>
      <c r="CE2119" s="395"/>
      <c r="CF2119" s="395"/>
      <c r="CG2119" s="395"/>
      <c r="CH2119" s="395"/>
      <c r="CI2119" s="395"/>
      <c r="CJ2119" s="395"/>
      <c r="CK2119" s="395"/>
      <c r="CN2119" s="248" t="s">
        <v>75</v>
      </c>
      <c r="CO2119" s="248" t="s">
        <v>567</v>
      </c>
      <c r="CP2119" s="248" t="str">
        <f t="shared" si="114"/>
        <v>Sunamganj Sulla</v>
      </c>
      <c r="CQ2119" s="395"/>
      <c r="CR2119" s="395"/>
      <c r="CS2119" s="395"/>
      <c r="CT2119" s="395"/>
      <c r="CU2119" s="395"/>
      <c r="CV2119" s="395"/>
      <c r="CW2119" s="395"/>
      <c r="CX2119" s="395"/>
      <c r="CZ2119" s="248" t="s">
        <v>75</v>
      </c>
      <c r="DA2119" s="248" t="s">
        <v>567</v>
      </c>
      <c r="DB2119" s="248" t="str">
        <f t="shared" si="110"/>
        <v>Sunamganj Sulla</v>
      </c>
      <c r="DC2119" s="365"/>
      <c r="DD2119"/>
      <c r="DE2119" s="248" t="s">
        <v>75</v>
      </c>
      <c r="DF2119" s="248" t="s">
        <v>567</v>
      </c>
      <c r="DG2119" s="248" t="str">
        <f t="shared" si="111"/>
        <v>Sunamganj Sulla</v>
      </c>
      <c r="DH2119" s="365"/>
      <c r="DI2119"/>
      <c r="DJ2119" s="248" t="s">
        <v>75</v>
      </c>
      <c r="DK2119" s="248" t="s">
        <v>567</v>
      </c>
      <c r="DL2119" s="248" t="str">
        <f t="shared" si="117"/>
        <v>Sunamganj Sulla</v>
      </c>
      <c r="DM2119" s="365"/>
      <c r="DN2119"/>
      <c r="DO2119" s="248" t="s">
        <v>75</v>
      </c>
      <c r="DP2119" s="248" t="s">
        <v>567</v>
      </c>
      <c r="DQ2119" s="248" t="str">
        <f t="shared" si="118"/>
        <v>Sunamganj Sulla</v>
      </c>
      <c r="DR2119" s="365"/>
    </row>
    <row r="2120" spans="1:122" ht="15" hidden="1" x14ac:dyDescent="0.25">
      <c r="A2120" s="248" t="s">
        <v>75</v>
      </c>
      <c r="B2120" s="248" t="s">
        <v>956</v>
      </c>
      <c r="C2120" s="248" t="str">
        <f t="shared" si="115"/>
        <v>Sunamganj Sunamganj DOTs Corner</v>
      </c>
      <c r="D2120" s="366"/>
      <c r="E2120" s="366"/>
      <c r="F2120" s="366"/>
      <c r="G2120" s="366"/>
      <c r="H2120" s="366"/>
      <c r="I2120" s="366"/>
      <c r="J2120" s="366"/>
      <c r="K2120" s="366"/>
      <c r="L2120" s="366"/>
      <c r="M2120" s="366"/>
      <c r="N2120" s="366"/>
      <c r="O2120" s="366"/>
      <c r="P2120" s="366"/>
      <c r="Q2120" s="366"/>
      <c r="R2120" s="366"/>
      <c r="S2120" s="169"/>
      <c r="T2120" s="169"/>
      <c r="U2120" s="248" t="s">
        <v>75</v>
      </c>
      <c r="V2120" s="248" t="s">
        <v>956</v>
      </c>
      <c r="W2120" s="248" t="str">
        <f t="shared" si="116"/>
        <v>Sunamganj Sunamganj DOTs Corner</v>
      </c>
      <c r="X2120" s="366"/>
      <c r="Y2120" s="366"/>
      <c r="Z2120" s="366"/>
      <c r="AA2120" s="366"/>
      <c r="AB2120" s="366"/>
      <c r="AC2120" s="366"/>
      <c r="AD2120" s="366"/>
      <c r="AE2120" s="366"/>
      <c r="AF2120" s="366"/>
      <c r="AG2120" s="366"/>
      <c r="AH2120" s="366"/>
      <c r="AI2120" s="366"/>
      <c r="AJ2120" s="366"/>
      <c r="AK2120" s="366"/>
      <c r="AL2120" s="366"/>
      <c r="AO2120" s="248" t="s">
        <v>75</v>
      </c>
      <c r="AP2120" s="248" t="s">
        <v>956</v>
      </c>
      <c r="AQ2120" s="248" t="str">
        <f t="shared" si="112"/>
        <v>Sunamganj Sunamganj DOTs Corner</v>
      </c>
      <c r="AR2120" s="392"/>
      <c r="AS2120" s="392"/>
      <c r="AT2120" s="392"/>
      <c r="AU2120" s="392"/>
      <c r="AV2120" s="392"/>
      <c r="AW2120" s="392"/>
      <c r="AX2120" s="392"/>
      <c r="AY2120" s="392"/>
      <c r="AZ2120" s="392"/>
      <c r="BA2120" s="392"/>
      <c r="BB2120" s="392"/>
      <c r="BC2120" s="392"/>
      <c r="BD2120" s="392"/>
      <c r="BE2120" s="392"/>
      <c r="BF2120" s="392"/>
      <c r="BH2120" s="248" t="s">
        <v>75</v>
      </c>
      <c r="BI2120" s="248" t="s">
        <v>956</v>
      </c>
      <c r="BJ2120" s="248" t="str">
        <f t="shared" si="113"/>
        <v>Sunamganj Sunamganj DOTs Corner</v>
      </c>
      <c r="BK2120" s="392"/>
      <c r="BL2120" s="392"/>
      <c r="BM2120" s="392"/>
      <c r="BN2120" s="392"/>
      <c r="BO2120" s="392"/>
      <c r="BP2120" s="392"/>
      <c r="BQ2120" s="392"/>
      <c r="BR2120" s="392"/>
      <c r="BS2120" s="392"/>
      <c r="BT2120" s="392"/>
      <c r="BU2120" s="392"/>
      <c r="BV2120" s="392"/>
      <c r="BW2120" s="392"/>
      <c r="BX2120" s="392"/>
      <c r="BY2120" s="392"/>
      <c r="CA2120" s="248" t="s">
        <v>75</v>
      </c>
      <c r="CB2120" s="248" t="s">
        <v>956</v>
      </c>
      <c r="CC2120" s="248" t="str">
        <f t="shared" si="109"/>
        <v>Sunamganj Sunamganj DOTs Corner</v>
      </c>
      <c r="CD2120" s="395"/>
      <c r="CE2120" s="395"/>
      <c r="CF2120" s="395"/>
      <c r="CG2120" s="395"/>
      <c r="CH2120" s="395"/>
      <c r="CI2120" s="395"/>
      <c r="CJ2120" s="395"/>
      <c r="CK2120" s="395"/>
      <c r="CN2120" s="248" t="s">
        <v>75</v>
      </c>
      <c r="CO2120" s="248" t="s">
        <v>956</v>
      </c>
      <c r="CP2120" s="248" t="str">
        <f t="shared" si="114"/>
        <v>Sunamganj Sunamganj DOTs Corner</v>
      </c>
      <c r="CQ2120" s="395"/>
      <c r="CR2120" s="395"/>
      <c r="CS2120" s="395"/>
      <c r="CT2120" s="395"/>
      <c r="CU2120" s="395"/>
      <c r="CV2120" s="395"/>
      <c r="CW2120" s="395"/>
      <c r="CX2120" s="395"/>
      <c r="CZ2120" s="248" t="s">
        <v>75</v>
      </c>
      <c r="DA2120" s="248" t="s">
        <v>956</v>
      </c>
      <c r="DB2120" s="248" t="str">
        <f t="shared" si="110"/>
        <v>Sunamganj Sunamganj DOTs Corner</v>
      </c>
      <c r="DC2120" s="365"/>
      <c r="DD2120"/>
      <c r="DE2120" s="248" t="s">
        <v>75</v>
      </c>
      <c r="DF2120" s="248" t="s">
        <v>956</v>
      </c>
      <c r="DG2120" s="248" t="str">
        <f t="shared" si="111"/>
        <v>Sunamganj Sunamganj DOTs Corner</v>
      </c>
      <c r="DH2120" s="365"/>
      <c r="DI2120"/>
      <c r="DJ2120" s="248" t="s">
        <v>75</v>
      </c>
      <c r="DK2120" s="248" t="s">
        <v>956</v>
      </c>
      <c r="DL2120" s="248" t="str">
        <f t="shared" si="117"/>
        <v>Sunamganj Sunamganj DOTs Corner</v>
      </c>
      <c r="DM2120" s="365"/>
      <c r="DN2120"/>
      <c r="DO2120" s="248" t="s">
        <v>75</v>
      </c>
      <c r="DP2120" s="248" t="s">
        <v>956</v>
      </c>
      <c r="DQ2120" s="248" t="str">
        <f t="shared" si="118"/>
        <v>Sunamganj Sunamganj DOTs Corner</v>
      </c>
      <c r="DR2120" s="365"/>
    </row>
    <row r="2121" spans="1:122" ht="15" hidden="1" x14ac:dyDescent="0.25">
      <c r="A2121" s="248" t="s">
        <v>75</v>
      </c>
      <c r="B2121" s="227" t="s">
        <v>568</v>
      </c>
      <c r="C2121" s="248" t="str">
        <f t="shared" si="115"/>
        <v>Sunamganj Sunamganj Sadar</v>
      </c>
      <c r="D2121" s="366"/>
      <c r="E2121" s="366"/>
      <c r="F2121" s="366"/>
      <c r="G2121" s="366"/>
      <c r="H2121" s="366"/>
      <c r="I2121" s="366"/>
      <c r="J2121" s="366"/>
      <c r="K2121" s="366"/>
      <c r="L2121" s="366"/>
      <c r="M2121" s="366"/>
      <c r="N2121" s="366"/>
      <c r="O2121" s="366"/>
      <c r="P2121" s="366"/>
      <c r="Q2121" s="366"/>
      <c r="R2121" s="366"/>
      <c r="S2121" s="169"/>
      <c r="T2121" s="169"/>
      <c r="U2121" s="248" t="s">
        <v>75</v>
      </c>
      <c r="V2121" s="227" t="s">
        <v>568</v>
      </c>
      <c r="W2121" s="248" t="str">
        <f t="shared" si="116"/>
        <v>Sunamganj Sunamganj Sadar</v>
      </c>
      <c r="X2121" s="366"/>
      <c r="Y2121" s="366"/>
      <c r="Z2121" s="366"/>
      <c r="AA2121" s="366"/>
      <c r="AB2121" s="366"/>
      <c r="AC2121" s="366"/>
      <c r="AD2121" s="366"/>
      <c r="AE2121" s="366"/>
      <c r="AF2121" s="366"/>
      <c r="AG2121" s="366"/>
      <c r="AH2121" s="366"/>
      <c r="AI2121" s="366"/>
      <c r="AJ2121" s="366"/>
      <c r="AK2121" s="366"/>
      <c r="AL2121" s="366"/>
      <c r="AO2121" s="248" t="s">
        <v>75</v>
      </c>
      <c r="AP2121" s="227" t="s">
        <v>568</v>
      </c>
      <c r="AQ2121" s="248" t="str">
        <f t="shared" si="112"/>
        <v>Sunamganj Sunamganj Sadar</v>
      </c>
      <c r="AR2121" s="392"/>
      <c r="AS2121" s="392"/>
      <c r="AT2121" s="392"/>
      <c r="AU2121" s="392"/>
      <c r="AV2121" s="392"/>
      <c r="AW2121" s="392"/>
      <c r="AX2121" s="392"/>
      <c r="AY2121" s="392"/>
      <c r="AZ2121" s="392"/>
      <c r="BA2121" s="392"/>
      <c r="BB2121" s="392"/>
      <c r="BC2121" s="392"/>
      <c r="BD2121" s="392"/>
      <c r="BE2121" s="392"/>
      <c r="BF2121" s="392"/>
      <c r="BH2121" s="248" t="s">
        <v>75</v>
      </c>
      <c r="BI2121" s="227" t="s">
        <v>568</v>
      </c>
      <c r="BJ2121" s="248" t="str">
        <f t="shared" si="113"/>
        <v>Sunamganj Sunamganj Sadar</v>
      </c>
      <c r="BK2121" s="392"/>
      <c r="BL2121" s="392"/>
      <c r="BM2121" s="392"/>
      <c r="BN2121" s="392"/>
      <c r="BO2121" s="392"/>
      <c r="BP2121" s="392"/>
      <c r="BQ2121" s="392"/>
      <c r="BR2121" s="392"/>
      <c r="BS2121" s="392"/>
      <c r="BT2121" s="392"/>
      <c r="BU2121" s="392"/>
      <c r="BV2121" s="392"/>
      <c r="BW2121" s="392"/>
      <c r="BX2121" s="392"/>
      <c r="BY2121" s="392"/>
      <c r="CA2121" s="248" t="s">
        <v>75</v>
      </c>
      <c r="CB2121" s="227" t="s">
        <v>568</v>
      </c>
      <c r="CC2121" s="248" t="str">
        <f t="shared" si="109"/>
        <v>Sunamganj Sunamganj Sadar</v>
      </c>
      <c r="CD2121" s="395"/>
      <c r="CE2121" s="395"/>
      <c r="CF2121" s="395"/>
      <c r="CG2121" s="395"/>
      <c r="CH2121" s="395"/>
      <c r="CI2121" s="395"/>
      <c r="CJ2121" s="395"/>
      <c r="CK2121" s="395"/>
      <c r="CN2121" s="248" t="s">
        <v>75</v>
      </c>
      <c r="CO2121" s="227" t="s">
        <v>568</v>
      </c>
      <c r="CP2121" s="248" t="str">
        <f t="shared" si="114"/>
        <v>Sunamganj Sunamganj Sadar</v>
      </c>
      <c r="CQ2121" s="395"/>
      <c r="CR2121" s="395"/>
      <c r="CS2121" s="395"/>
      <c r="CT2121" s="395"/>
      <c r="CU2121" s="395"/>
      <c r="CV2121" s="395"/>
      <c r="CW2121" s="395"/>
      <c r="CX2121" s="395"/>
      <c r="CZ2121" s="248" t="s">
        <v>75</v>
      </c>
      <c r="DA2121" s="227" t="s">
        <v>568</v>
      </c>
      <c r="DB2121" s="248" t="str">
        <f t="shared" si="110"/>
        <v>Sunamganj Sunamganj Sadar</v>
      </c>
      <c r="DC2121" s="365"/>
      <c r="DD2121"/>
      <c r="DE2121" s="248" t="s">
        <v>75</v>
      </c>
      <c r="DF2121" s="227" t="s">
        <v>568</v>
      </c>
      <c r="DG2121" s="248" t="str">
        <f t="shared" si="111"/>
        <v>Sunamganj Sunamganj Sadar</v>
      </c>
      <c r="DH2121" s="365"/>
      <c r="DI2121"/>
      <c r="DJ2121" s="248" t="s">
        <v>75</v>
      </c>
      <c r="DK2121" s="227" t="s">
        <v>568</v>
      </c>
      <c r="DL2121" s="248" t="str">
        <f t="shared" si="117"/>
        <v>Sunamganj Sunamganj Sadar</v>
      </c>
      <c r="DM2121" s="365"/>
      <c r="DN2121"/>
      <c r="DO2121" s="248" t="s">
        <v>75</v>
      </c>
      <c r="DP2121" s="227" t="s">
        <v>568</v>
      </c>
      <c r="DQ2121" s="248" t="str">
        <f t="shared" si="118"/>
        <v>Sunamganj Sunamganj Sadar</v>
      </c>
      <c r="DR2121" s="365"/>
    </row>
    <row r="2122" spans="1:122" ht="15" hidden="1" x14ac:dyDescent="0.25">
      <c r="A2122" s="248" t="s">
        <v>75</v>
      </c>
      <c r="B2122" s="248" t="s">
        <v>569</v>
      </c>
      <c r="C2122" s="248" t="str">
        <f t="shared" si="115"/>
        <v>Sunamganj Tahirpur</v>
      </c>
      <c r="D2122" s="366"/>
      <c r="E2122" s="366"/>
      <c r="F2122" s="366"/>
      <c r="G2122" s="366"/>
      <c r="H2122" s="366"/>
      <c r="I2122" s="366"/>
      <c r="J2122" s="366"/>
      <c r="K2122" s="366"/>
      <c r="L2122" s="366"/>
      <c r="M2122" s="366"/>
      <c r="N2122" s="366"/>
      <c r="O2122" s="366"/>
      <c r="P2122" s="366"/>
      <c r="Q2122" s="366"/>
      <c r="R2122" s="366"/>
      <c r="S2122" s="169"/>
      <c r="T2122" s="169"/>
      <c r="U2122" s="248" t="s">
        <v>75</v>
      </c>
      <c r="V2122" s="248" t="s">
        <v>569</v>
      </c>
      <c r="W2122" s="248" t="str">
        <f t="shared" si="116"/>
        <v>Sunamganj Tahirpur</v>
      </c>
      <c r="X2122" s="366"/>
      <c r="Y2122" s="366"/>
      <c r="Z2122" s="366"/>
      <c r="AA2122" s="366"/>
      <c r="AB2122" s="366"/>
      <c r="AC2122" s="366"/>
      <c r="AD2122" s="366"/>
      <c r="AE2122" s="366"/>
      <c r="AF2122" s="366"/>
      <c r="AG2122" s="366"/>
      <c r="AH2122" s="366"/>
      <c r="AI2122" s="366"/>
      <c r="AJ2122" s="366"/>
      <c r="AK2122" s="366"/>
      <c r="AL2122" s="366"/>
      <c r="AO2122" s="248" t="s">
        <v>75</v>
      </c>
      <c r="AP2122" s="248" t="s">
        <v>569</v>
      </c>
      <c r="AQ2122" s="248" t="str">
        <f t="shared" si="112"/>
        <v>Sunamganj Tahirpur</v>
      </c>
      <c r="AR2122" s="392"/>
      <c r="AS2122" s="392"/>
      <c r="AT2122" s="392"/>
      <c r="AU2122" s="392"/>
      <c r="AV2122" s="392"/>
      <c r="AW2122" s="392"/>
      <c r="AX2122" s="392"/>
      <c r="AY2122" s="392"/>
      <c r="AZ2122" s="392"/>
      <c r="BA2122" s="392"/>
      <c r="BB2122" s="392"/>
      <c r="BC2122" s="392"/>
      <c r="BD2122" s="392"/>
      <c r="BE2122" s="392"/>
      <c r="BF2122" s="392"/>
      <c r="BH2122" s="248" t="s">
        <v>75</v>
      </c>
      <c r="BI2122" s="248" t="s">
        <v>569</v>
      </c>
      <c r="BJ2122" s="248" t="str">
        <f t="shared" si="113"/>
        <v>Sunamganj Tahirpur</v>
      </c>
      <c r="BK2122" s="392"/>
      <c r="BL2122" s="392"/>
      <c r="BM2122" s="392"/>
      <c r="BN2122" s="392"/>
      <c r="BO2122" s="392"/>
      <c r="BP2122" s="392"/>
      <c r="BQ2122" s="392"/>
      <c r="BR2122" s="392"/>
      <c r="BS2122" s="392"/>
      <c r="BT2122" s="392"/>
      <c r="BU2122" s="392"/>
      <c r="BV2122" s="392"/>
      <c r="BW2122" s="392"/>
      <c r="BX2122" s="392"/>
      <c r="BY2122" s="392"/>
      <c r="CA2122" s="248" t="s">
        <v>75</v>
      </c>
      <c r="CB2122" s="248" t="s">
        <v>569</v>
      </c>
      <c r="CC2122" s="248" t="str">
        <f t="shared" ref="CC2122:CC2134" si="119">CA2122&amp;" "&amp;CB2122</f>
        <v>Sunamganj Tahirpur</v>
      </c>
      <c r="CD2122" s="395"/>
      <c r="CE2122" s="395"/>
      <c r="CF2122" s="395"/>
      <c r="CG2122" s="395"/>
      <c r="CH2122" s="395"/>
      <c r="CI2122" s="395"/>
      <c r="CJ2122" s="395"/>
      <c r="CK2122" s="395"/>
      <c r="CN2122" s="248" t="s">
        <v>75</v>
      </c>
      <c r="CO2122" s="248" t="s">
        <v>569</v>
      </c>
      <c r="CP2122" s="248" t="str">
        <f t="shared" si="114"/>
        <v>Sunamganj Tahirpur</v>
      </c>
      <c r="CQ2122" s="395"/>
      <c r="CR2122" s="395"/>
      <c r="CS2122" s="395"/>
      <c r="CT2122" s="395"/>
      <c r="CU2122" s="395"/>
      <c r="CV2122" s="395"/>
      <c r="CW2122" s="395"/>
      <c r="CX2122" s="395"/>
      <c r="CZ2122" s="248" t="s">
        <v>75</v>
      </c>
      <c r="DA2122" s="248" t="s">
        <v>569</v>
      </c>
      <c r="DB2122" s="248" t="str">
        <f t="shared" si="110"/>
        <v>Sunamganj Tahirpur</v>
      </c>
      <c r="DC2122" s="365"/>
      <c r="DD2122"/>
      <c r="DE2122" s="248" t="s">
        <v>75</v>
      </c>
      <c r="DF2122" s="248" t="s">
        <v>569</v>
      </c>
      <c r="DG2122" s="248" t="str">
        <f t="shared" si="111"/>
        <v>Sunamganj Tahirpur</v>
      </c>
      <c r="DH2122" s="365"/>
      <c r="DI2122"/>
      <c r="DJ2122" s="248" t="s">
        <v>75</v>
      </c>
      <c r="DK2122" s="248" t="s">
        <v>569</v>
      </c>
      <c r="DL2122" s="248" t="str">
        <f t="shared" si="117"/>
        <v>Sunamganj Tahirpur</v>
      </c>
      <c r="DM2122" s="365"/>
      <c r="DN2122"/>
      <c r="DO2122" s="248" t="s">
        <v>75</v>
      </c>
      <c r="DP2122" s="248" t="s">
        <v>569</v>
      </c>
      <c r="DQ2122" s="248" t="str">
        <f t="shared" si="118"/>
        <v>Sunamganj Tahirpur</v>
      </c>
      <c r="DR2122" s="365"/>
    </row>
    <row r="2123" spans="1:122" ht="15" hidden="1" x14ac:dyDescent="0.25">
      <c r="A2123" s="248" t="s">
        <v>76</v>
      </c>
      <c r="B2123" s="248" t="s">
        <v>570</v>
      </c>
      <c r="C2123" s="248" t="str">
        <f t="shared" si="115"/>
        <v>Sylhet Balaganj</v>
      </c>
      <c r="D2123" s="366"/>
      <c r="E2123" s="366"/>
      <c r="F2123" s="366"/>
      <c r="G2123" s="366"/>
      <c r="H2123" s="366"/>
      <c r="I2123" s="366"/>
      <c r="J2123" s="366"/>
      <c r="K2123" s="366"/>
      <c r="L2123" s="366"/>
      <c r="M2123" s="366"/>
      <c r="N2123" s="366"/>
      <c r="O2123" s="366"/>
      <c r="P2123" s="366"/>
      <c r="Q2123" s="366"/>
      <c r="R2123" s="366"/>
      <c r="S2123" s="179"/>
      <c r="T2123" s="179"/>
      <c r="U2123" s="248" t="s">
        <v>76</v>
      </c>
      <c r="V2123" s="248" t="s">
        <v>570</v>
      </c>
      <c r="W2123" s="248" t="str">
        <f t="shared" si="116"/>
        <v>Sylhet Balaganj</v>
      </c>
      <c r="X2123" s="366"/>
      <c r="Y2123" s="366"/>
      <c r="Z2123" s="366"/>
      <c r="AA2123" s="366"/>
      <c r="AB2123" s="366"/>
      <c r="AC2123" s="366"/>
      <c r="AD2123" s="366"/>
      <c r="AE2123" s="366"/>
      <c r="AF2123" s="366"/>
      <c r="AG2123" s="366"/>
      <c r="AH2123" s="366"/>
      <c r="AI2123" s="366"/>
      <c r="AJ2123" s="366"/>
      <c r="AK2123" s="366"/>
      <c r="AL2123" s="366"/>
      <c r="AO2123" s="248" t="s">
        <v>76</v>
      </c>
      <c r="AP2123" s="248" t="s">
        <v>570</v>
      </c>
      <c r="AQ2123" s="248" t="str">
        <f t="shared" si="112"/>
        <v>Sylhet Balaganj</v>
      </c>
      <c r="AR2123" s="392"/>
      <c r="AS2123" s="392"/>
      <c r="AT2123" s="392"/>
      <c r="AU2123" s="392"/>
      <c r="AV2123" s="392"/>
      <c r="AW2123" s="392"/>
      <c r="AX2123" s="392"/>
      <c r="AY2123" s="392"/>
      <c r="AZ2123" s="392"/>
      <c r="BA2123" s="392"/>
      <c r="BB2123" s="392"/>
      <c r="BC2123" s="392"/>
      <c r="BD2123" s="392"/>
      <c r="BE2123" s="392"/>
      <c r="BF2123" s="392"/>
      <c r="BH2123" s="248" t="s">
        <v>76</v>
      </c>
      <c r="BI2123" s="248" t="s">
        <v>570</v>
      </c>
      <c r="BJ2123" s="248" t="str">
        <f t="shared" si="113"/>
        <v>Sylhet Balaganj</v>
      </c>
      <c r="BK2123" s="392"/>
      <c r="BL2123" s="392"/>
      <c r="BM2123" s="392"/>
      <c r="BN2123" s="392"/>
      <c r="BO2123" s="392"/>
      <c r="BP2123" s="392"/>
      <c r="BQ2123" s="392"/>
      <c r="BR2123" s="392"/>
      <c r="BS2123" s="392"/>
      <c r="BT2123" s="392"/>
      <c r="BU2123" s="392"/>
      <c r="BV2123" s="392"/>
      <c r="BW2123" s="392"/>
      <c r="BX2123" s="392"/>
      <c r="BY2123" s="392"/>
      <c r="CA2123" s="248" t="s">
        <v>76</v>
      </c>
      <c r="CB2123" s="248" t="s">
        <v>570</v>
      </c>
      <c r="CC2123" s="248" t="str">
        <f t="shared" si="119"/>
        <v>Sylhet Balaganj</v>
      </c>
      <c r="CD2123" s="395"/>
      <c r="CE2123" s="395"/>
      <c r="CF2123" s="395"/>
      <c r="CG2123" s="395"/>
      <c r="CH2123" s="395"/>
      <c r="CI2123" s="395"/>
      <c r="CJ2123" s="395"/>
      <c r="CK2123" s="395"/>
      <c r="CN2123" s="248" t="s">
        <v>76</v>
      </c>
      <c r="CO2123" s="248" t="s">
        <v>570</v>
      </c>
      <c r="CP2123" s="248" t="str">
        <f t="shared" si="114"/>
        <v>Sylhet Balaganj</v>
      </c>
      <c r="CQ2123" s="395"/>
      <c r="CR2123" s="395"/>
      <c r="CS2123" s="395"/>
      <c r="CT2123" s="395"/>
      <c r="CU2123" s="395"/>
      <c r="CV2123" s="395"/>
      <c r="CW2123" s="395"/>
      <c r="CX2123" s="395"/>
      <c r="CZ2123" s="248" t="s">
        <v>76</v>
      </c>
      <c r="DA2123" s="248" t="s">
        <v>570</v>
      </c>
      <c r="DB2123" s="248" t="str">
        <f t="shared" si="110"/>
        <v>Sylhet Balaganj</v>
      </c>
      <c r="DC2123" s="365"/>
      <c r="DD2123"/>
      <c r="DE2123" s="248" t="s">
        <v>76</v>
      </c>
      <c r="DF2123" s="248" t="s">
        <v>570</v>
      </c>
      <c r="DG2123" s="248" t="str">
        <f t="shared" si="111"/>
        <v>Sylhet Balaganj</v>
      </c>
      <c r="DH2123" s="365"/>
      <c r="DI2123"/>
      <c r="DJ2123" s="248" t="s">
        <v>76</v>
      </c>
      <c r="DK2123" s="248" t="s">
        <v>570</v>
      </c>
      <c r="DL2123" s="248" t="str">
        <f t="shared" si="117"/>
        <v>Sylhet Balaganj</v>
      </c>
      <c r="DM2123" s="365"/>
      <c r="DN2123"/>
      <c r="DO2123" s="248" t="s">
        <v>76</v>
      </c>
      <c r="DP2123" s="248" t="s">
        <v>570</v>
      </c>
      <c r="DQ2123" s="248" t="str">
        <f t="shared" si="118"/>
        <v>Sylhet Balaganj</v>
      </c>
      <c r="DR2123" s="365"/>
    </row>
    <row r="2124" spans="1:122" ht="15" hidden="1" x14ac:dyDescent="0.25">
      <c r="A2124" s="248" t="s">
        <v>76</v>
      </c>
      <c r="B2124" s="248" t="s">
        <v>571</v>
      </c>
      <c r="C2124" s="248" t="str">
        <f t="shared" si="115"/>
        <v>Sylhet Beani Bazar</v>
      </c>
      <c r="D2124" s="366"/>
      <c r="E2124" s="366"/>
      <c r="F2124" s="366"/>
      <c r="G2124" s="366"/>
      <c r="H2124" s="366"/>
      <c r="I2124" s="366"/>
      <c r="J2124" s="366"/>
      <c r="K2124" s="366"/>
      <c r="L2124" s="366"/>
      <c r="M2124" s="366"/>
      <c r="N2124" s="366"/>
      <c r="O2124" s="366"/>
      <c r="P2124" s="366"/>
      <c r="Q2124" s="366"/>
      <c r="R2124" s="366"/>
      <c r="S2124" s="179"/>
      <c r="T2124" s="179"/>
      <c r="U2124" s="248" t="s">
        <v>76</v>
      </c>
      <c r="V2124" s="248" t="s">
        <v>571</v>
      </c>
      <c r="W2124" s="248" t="str">
        <f t="shared" si="116"/>
        <v>Sylhet Beani Bazar</v>
      </c>
      <c r="X2124" s="366"/>
      <c r="Y2124" s="366"/>
      <c r="Z2124" s="366"/>
      <c r="AA2124" s="366"/>
      <c r="AB2124" s="366"/>
      <c r="AC2124" s="366"/>
      <c r="AD2124" s="366"/>
      <c r="AE2124" s="366"/>
      <c r="AF2124" s="366"/>
      <c r="AG2124" s="366"/>
      <c r="AH2124" s="366"/>
      <c r="AI2124" s="366"/>
      <c r="AJ2124" s="366"/>
      <c r="AK2124" s="366"/>
      <c r="AL2124" s="366"/>
      <c r="AO2124" s="248" t="s">
        <v>76</v>
      </c>
      <c r="AP2124" s="248" t="s">
        <v>571</v>
      </c>
      <c r="AQ2124" s="248" t="str">
        <f t="shared" si="112"/>
        <v>Sylhet Beani Bazar</v>
      </c>
      <c r="AR2124" s="392"/>
      <c r="AS2124" s="392"/>
      <c r="AT2124" s="392"/>
      <c r="AU2124" s="392"/>
      <c r="AV2124" s="392"/>
      <c r="AW2124" s="392"/>
      <c r="AX2124" s="392"/>
      <c r="AY2124" s="392"/>
      <c r="AZ2124" s="392"/>
      <c r="BA2124" s="392"/>
      <c r="BB2124" s="392"/>
      <c r="BC2124" s="392"/>
      <c r="BD2124" s="392"/>
      <c r="BE2124" s="392"/>
      <c r="BF2124" s="392"/>
      <c r="BH2124" s="248" t="s">
        <v>76</v>
      </c>
      <c r="BI2124" s="248" t="s">
        <v>571</v>
      </c>
      <c r="BJ2124" s="248" t="str">
        <f t="shared" si="113"/>
        <v>Sylhet Beani Bazar</v>
      </c>
      <c r="BK2124" s="392"/>
      <c r="BL2124" s="392"/>
      <c r="BM2124" s="392"/>
      <c r="BN2124" s="392"/>
      <c r="BO2124" s="392"/>
      <c r="BP2124" s="392"/>
      <c r="BQ2124" s="392"/>
      <c r="BR2124" s="392"/>
      <c r="BS2124" s="392"/>
      <c r="BT2124" s="392"/>
      <c r="BU2124" s="392"/>
      <c r="BV2124" s="392"/>
      <c r="BW2124" s="392"/>
      <c r="BX2124" s="392"/>
      <c r="BY2124" s="392"/>
      <c r="CA2124" s="248" t="s">
        <v>76</v>
      </c>
      <c r="CB2124" s="248" t="s">
        <v>571</v>
      </c>
      <c r="CC2124" s="248" t="str">
        <f t="shared" si="119"/>
        <v>Sylhet Beani Bazar</v>
      </c>
      <c r="CD2124" s="395"/>
      <c r="CE2124" s="395"/>
      <c r="CF2124" s="395"/>
      <c r="CG2124" s="395"/>
      <c r="CH2124" s="395"/>
      <c r="CI2124" s="395"/>
      <c r="CJ2124" s="395"/>
      <c r="CK2124" s="395"/>
      <c r="CN2124" s="248" t="s">
        <v>76</v>
      </c>
      <c r="CO2124" s="248" t="s">
        <v>571</v>
      </c>
      <c r="CP2124" s="248" t="str">
        <f t="shared" si="114"/>
        <v>Sylhet Beani Bazar</v>
      </c>
      <c r="CQ2124" s="395"/>
      <c r="CR2124" s="395"/>
      <c r="CS2124" s="395"/>
      <c r="CT2124" s="395"/>
      <c r="CU2124" s="395"/>
      <c r="CV2124" s="395"/>
      <c r="CW2124" s="395"/>
      <c r="CX2124" s="395"/>
      <c r="CZ2124" s="248" t="s">
        <v>76</v>
      </c>
      <c r="DA2124" s="248" t="s">
        <v>571</v>
      </c>
      <c r="DB2124" s="248" t="str">
        <f t="shared" si="110"/>
        <v>Sylhet Beani Bazar</v>
      </c>
      <c r="DC2124" s="365"/>
      <c r="DD2124"/>
      <c r="DE2124" s="248" t="s">
        <v>76</v>
      </c>
      <c r="DF2124" s="248" t="s">
        <v>571</v>
      </c>
      <c r="DG2124" s="248" t="str">
        <f t="shared" si="111"/>
        <v>Sylhet Beani Bazar</v>
      </c>
      <c r="DH2124" s="365"/>
      <c r="DI2124"/>
      <c r="DJ2124" s="248" t="s">
        <v>76</v>
      </c>
      <c r="DK2124" s="248" t="s">
        <v>571</v>
      </c>
      <c r="DL2124" s="248" t="str">
        <f t="shared" si="117"/>
        <v>Sylhet Beani Bazar</v>
      </c>
      <c r="DM2124" s="365"/>
      <c r="DN2124"/>
      <c r="DO2124" s="248" t="s">
        <v>76</v>
      </c>
      <c r="DP2124" s="248" t="s">
        <v>571</v>
      </c>
      <c r="DQ2124" s="248" t="str">
        <f t="shared" si="118"/>
        <v>Sylhet Beani Bazar</v>
      </c>
      <c r="DR2124" s="365"/>
    </row>
    <row r="2125" spans="1:122" ht="15" hidden="1" x14ac:dyDescent="0.25">
      <c r="A2125" s="248" t="s">
        <v>76</v>
      </c>
      <c r="B2125" s="248" t="s">
        <v>572</v>
      </c>
      <c r="C2125" s="248" t="str">
        <f t="shared" si="115"/>
        <v>Sylhet Biswanath</v>
      </c>
      <c r="D2125" s="366"/>
      <c r="E2125" s="366"/>
      <c r="F2125" s="366"/>
      <c r="G2125" s="366"/>
      <c r="H2125" s="366"/>
      <c r="I2125" s="366"/>
      <c r="J2125" s="366"/>
      <c r="K2125" s="366"/>
      <c r="L2125" s="366"/>
      <c r="M2125" s="366"/>
      <c r="N2125" s="366"/>
      <c r="O2125" s="366"/>
      <c r="P2125" s="366"/>
      <c r="Q2125" s="366"/>
      <c r="R2125" s="366"/>
      <c r="S2125" s="179"/>
      <c r="T2125" s="179"/>
      <c r="U2125" s="248" t="s">
        <v>76</v>
      </c>
      <c r="V2125" s="248" t="s">
        <v>572</v>
      </c>
      <c r="W2125" s="248" t="str">
        <f t="shared" si="116"/>
        <v>Sylhet Biswanath</v>
      </c>
      <c r="X2125" s="366"/>
      <c r="Y2125" s="366"/>
      <c r="Z2125" s="366"/>
      <c r="AA2125" s="366"/>
      <c r="AB2125" s="366"/>
      <c r="AC2125" s="366"/>
      <c r="AD2125" s="366"/>
      <c r="AE2125" s="366"/>
      <c r="AF2125" s="366"/>
      <c r="AG2125" s="366"/>
      <c r="AH2125" s="366"/>
      <c r="AI2125" s="366"/>
      <c r="AJ2125" s="366"/>
      <c r="AK2125" s="366"/>
      <c r="AL2125" s="366"/>
      <c r="AO2125" s="248" t="s">
        <v>76</v>
      </c>
      <c r="AP2125" s="248" t="s">
        <v>572</v>
      </c>
      <c r="AQ2125" s="248" t="str">
        <f t="shared" si="112"/>
        <v>Sylhet Biswanath</v>
      </c>
      <c r="AR2125" s="392"/>
      <c r="AS2125" s="392"/>
      <c r="AT2125" s="392"/>
      <c r="AU2125" s="392"/>
      <c r="AV2125" s="392"/>
      <c r="AW2125" s="392"/>
      <c r="AX2125" s="392"/>
      <c r="AY2125" s="392"/>
      <c r="AZ2125" s="392"/>
      <c r="BA2125" s="392"/>
      <c r="BB2125" s="392"/>
      <c r="BC2125" s="392"/>
      <c r="BD2125" s="392"/>
      <c r="BE2125" s="392"/>
      <c r="BF2125" s="392"/>
      <c r="BH2125" s="248" t="s">
        <v>76</v>
      </c>
      <c r="BI2125" s="248" t="s">
        <v>572</v>
      </c>
      <c r="BJ2125" s="248" t="str">
        <f t="shared" si="113"/>
        <v>Sylhet Biswanath</v>
      </c>
      <c r="BK2125" s="392"/>
      <c r="BL2125" s="392"/>
      <c r="BM2125" s="392"/>
      <c r="BN2125" s="392"/>
      <c r="BO2125" s="392"/>
      <c r="BP2125" s="392"/>
      <c r="BQ2125" s="392"/>
      <c r="BR2125" s="392"/>
      <c r="BS2125" s="392"/>
      <c r="BT2125" s="392"/>
      <c r="BU2125" s="392"/>
      <c r="BV2125" s="392"/>
      <c r="BW2125" s="392"/>
      <c r="BX2125" s="392"/>
      <c r="BY2125" s="392"/>
      <c r="CA2125" s="248" t="s">
        <v>76</v>
      </c>
      <c r="CB2125" s="248" t="s">
        <v>572</v>
      </c>
      <c r="CC2125" s="248" t="str">
        <f t="shared" si="119"/>
        <v>Sylhet Biswanath</v>
      </c>
      <c r="CD2125" s="395"/>
      <c r="CE2125" s="395"/>
      <c r="CF2125" s="395"/>
      <c r="CG2125" s="395"/>
      <c r="CH2125" s="395"/>
      <c r="CI2125" s="395"/>
      <c r="CJ2125" s="395"/>
      <c r="CK2125" s="395"/>
      <c r="CN2125" s="248" t="s">
        <v>76</v>
      </c>
      <c r="CO2125" s="248" t="s">
        <v>572</v>
      </c>
      <c r="CP2125" s="248" t="str">
        <f t="shared" si="114"/>
        <v>Sylhet Biswanath</v>
      </c>
      <c r="CQ2125" s="395"/>
      <c r="CR2125" s="395"/>
      <c r="CS2125" s="395"/>
      <c r="CT2125" s="395"/>
      <c r="CU2125" s="395"/>
      <c r="CV2125" s="395"/>
      <c r="CW2125" s="395"/>
      <c r="CX2125" s="395"/>
      <c r="CZ2125" s="248" t="s">
        <v>76</v>
      </c>
      <c r="DA2125" s="248" t="s">
        <v>572</v>
      </c>
      <c r="DB2125" s="248" t="str">
        <f t="shared" si="110"/>
        <v>Sylhet Biswanath</v>
      </c>
      <c r="DC2125" s="365"/>
      <c r="DD2125"/>
      <c r="DE2125" s="248" t="s">
        <v>76</v>
      </c>
      <c r="DF2125" s="248" t="s">
        <v>572</v>
      </c>
      <c r="DG2125" s="248" t="str">
        <f t="shared" si="111"/>
        <v>Sylhet Biswanath</v>
      </c>
      <c r="DH2125" s="365"/>
      <c r="DI2125"/>
      <c r="DJ2125" s="248" t="s">
        <v>76</v>
      </c>
      <c r="DK2125" s="248" t="s">
        <v>572</v>
      </c>
      <c r="DL2125" s="248" t="str">
        <f t="shared" si="117"/>
        <v>Sylhet Biswanath</v>
      </c>
      <c r="DM2125" s="365"/>
      <c r="DN2125"/>
      <c r="DO2125" s="248" t="s">
        <v>76</v>
      </c>
      <c r="DP2125" s="248" t="s">
        <v>572</v>
      </c>
      <c r="DQ2125" s="248" t="str">
        <f t="shared" si="118"/>
        <v>Sylhet Biswanath</v>
      </c>
      <c r="DR2125" s="365"/>
    </row>
    <row r="2126" spans="1:122" ht="15" hidden="1" x14ac:dyDescent="0.25">
      <c r="A2126" s="248" t="s">
        <v>76</v>
      </c>
      <c r="B2126" s="248" t="s">
        <v>203</v>
      </c>
      <c r="C2126" s="248" t="str">
        <f t="shared" si="115"/>
        <v>Sylhet Companiganj</v>
      </c>
      <c r="D2126" s="366"/>
      <c r="E2126" s="366"/>
      <c r="F2126" s="366"/>
      <c r="G2126" s="366"/>
      <c r="H2126" s="366"/>
      <c r="I2126" s="366"/>
      <c r="J2126" s="366"/>
      <c r="K2126" s="366"/>
      <c r="L2126" s="366"/>
      <c r="M2126" s="366"/>
      <c r="N2126" s="366"/>
      <c r="O2126" s="366"/>
      <c r="P2126" s="366"/>
      <c r="Q2126" s="366"/>
      <c r="R2126" s="366"/>
      <c r="S2126" s="179"/>
      <c r="T2126" s="179"/>
      <c r="U2126" s="248" t="s">
        <v>76</v>
      </c>
      <c r="V2126" s="248" t="s">
        <v>203</v>
      </c>
      <c r="W2126" s="248" t="str">
        <f t="shared" si="116"/>
        <v>Sylhet Companiganj</v>
      </c>
      <c r="X2126" s="366"/>
      <c r="Y2126" s="366"/>
      <c r="Z2126" s="366"/>
      <c r="AA2126" s="366"/>
      <c r="AB2126" s="366"/>
      <c r="AC2126" s="366"/>
      <c r="AD2126" s="366"/>
      <c r="AE2126" s="366"/>
      <c r="AF2126" s="366"/>
      <c r="AG2126" s="366"/>
      <c r="AH2126" s="366"/>
      <c r="AI2126" s="366"/>
      <c r="AJ2126" s="366"/>
      <c r="AK2126" s="366"/>
      <c r="AL2126" s="366"/>
      <c r="AO2126" s="248" t="s">
        <v>76</v>
      </c>
      <c r="AP2126" s="248" t="s">
        <v>203</v>
      </c>
      <c r="AQ2126" s="248" t="str">
        <f t="shared" si="112"/>
        <v>Sylhet Companiganj</v>
      </c>
      <c r="AR2126" s="392"/>
      <c r="AS2126" s="392"/>
      <c r="AT2126" s="392"/>
      <c r="AU2126" s="392"/>
      <c r="AV2126" s="392"/>
      <c r="AW2126" s="392"/>
      <c r="AX2126" s="392"/>
      <c r="AY2126" s="392"/>
      <c r="AZ2126" s="392"/>
      <c r="BA2126" s="392"/>
      <c r="BB2126" s="392"/>
      <c r="BC2126" s="392"/>
      <c r="BD2126" s="392"/>
      <c r="BE2126" s="392"/>
      <c r="BF2126" s="392"/>
      <c r="BH2126" s="248" t="s">
        <v>76</v>
      </c>
      <c r="BI2126" s="248" t="s">
        <v>203</v>
      </c>
      <c r="BJ2126" s="248" t="str">
        <f t="shared" si="113"/>
        <v>Sylhet Companiganj</v>
      </c>
      <c r="BK2126" s="392"/>
      <c r="BL2126" s="392"/>
      <c r="BM2126" s="392"/>
      <c r="BN2126" s="392"/>
      <c r="BO2126" s="392"/>
      <c r="BP2126" s="392"/>
      <c r="BQ2126" s="392"/>
      <c r="BR2126" s="392"/>
      <c r="BS2126" s="392"/>
      <c r="BT2126" s="392"/>
      <c r="BU2126" s="392"/>
      <c r="BV2126" s="392"/>
      <c r="BW2126" s="392"/>
      <c r="BX2126" s="392"/>
      <c r="BY2126" s="392"/>
      <c r="CA2126" s="248" t="s">
        <v>76</v>
      </c>
      <c r="CB2126" s="248" t="s">
        <v>203</v>
      </c>
      <c r="CC2126" s="248" t="str">
        <f t="shared" si="119"/>
        <v>Sylhet Companiganj</v>
      </c>
      <c r="CD2126" s="395"/>
      <c r="CE2126" s="395"/>
      <c r="CF2126" s="395"/>
      <c r="CG2126" s="395"/>
      <c r="CH2126" s="395"/>
      <c r="CI2126" s="395"/>
      <c r="CJ2126" s="395"/>
      <c r="CK2126" s="395"/>
      <c r="CN2126" s="248" t="s">
        <v>76</v>
      </c>
      <c r="CO2126" s="248" t="s">
        <v>203</v>
      </c>
      <c r="CP2126" s="248" t="str">
        <f t="shared" si="114"/>
        <v>Sylhet Companiganj</v>
      </c>
      <c r="CQ2126" s="395"/>
      <c r="CR2126" s="395"/>
      <c r="CS2126" s="395"/>
      <c r="CT2126" s="395"/>
      <c r="CU2126" s="395"/>
      <c r="CV2126" s="395"/>
      <c r="CW2126" s="395"/>
      <c r="CX2126" s="395"/>
      <c r="CZ2126" s="248" t="s">
        <v>76</v>
      </c>
      <c r="DA2126" s="248" t="s">
        <v>203</v>
      </c>
      <c r="DB2126" s="248" t="str">
        <f t="shared" si="110"/>
        <v>Sylhet Companiganj</v>
      </c>
      <c r="DC2126" s="365"/>
      <c r="DD2126"/>
      <c r="DE2126" s="248" t="s">
        <v>76</v>
      </c>
      <c r="DF2126" s="248" t="s">
        <v>203</v>
      </c>
      <c r="DG2126" s="248" t="str">
        <f t="shared" si="111"/>
        <v>Sylhet Companiganj</v>
      </c>
      <c r="DH2126" s="365"/>
      <c r="DI2126"/>
      <c r="DJ2126" s="248" t="s">
        <v>76</v>
      </c>
      <c r="DK2126" s="248" t="s">
        <v>203</v>
      </c>
      <c r="DL2126" s="248" t="str">
        <f t="shared" si="117"/>
        <v>Sylhet Companiganj</v>
      </c>
      <c r="DM2126" s="365"/>
      <c r="DN2126"/>
      <c r="DO2126" s="248" t="s">
        <v>76</v>
      </c>
      <c r="DP2126" s="248" t="s">
        <v>203</v>
      </c>
      <c r="DQ2126" s="248" t="str">
        <f t="shared" si="118"/>
        <v>Sylhet Companiganj</v>
      </c>
      <c r="DR2126" s="365"/>
    </row>
    <row r="2127" spans="1:122" ht="15" hidden="1" x14ac:dyDescent="0.25">
      <c r="A2127" s="248" t="s">
        <v>76</v>
      </c>
      <c r="B2127" s="248" t="s">
        <v>573</v>
      </c>
      <c r="C2127" s="248" t="str">
        <f t="shared" si="115"/>
        <v>Sylhet Fenchuganj</v>
      </c>
      <c r="D2127" s="366"/>
      <c r="E2127" s="366"/>
      <c r="F2127" s="366"/>
      <c r="G2127" s="366"/>
      <c r="H2127" s="366"/>
      <c r="I2127" s="366"/>
      <c r="J2127" s="366"/>
      <c r="K2127" s="366"/>
      <c r="L2127" s="366"/>
      <c r="M2127" s="366"/>
      <c r="N2127" s="366"/>
      <c r="O2127" s="366"/>
      <c r="P2127" s="366"/>
      <c r="Q2127" s="366"/>
      <c r="R2127" s="366"/>
      <c r="S2127" s="179"/>
      <c r="T2127" s="179"/>
      <c r="U2127" s="248" t="s">
        <v>76</v>
      </c>
      <c r="V2127" s="248" t="s">
        <v>573</v>
      </c>
      <c r="W2127" s="248" t="str">
        <f t="shared" si="116"/>
        <v>Sylhet Fenchuganj</v>
      </c>
      <c r="X2127" s="366"/>
      <c r="Y2127" s="366"/>
      <c r="Z2127" s="366"/>
      <c r="AA2127" s="366"/>
      <c r="AB2127" s="366"/>
      <c r="AC2127" s="366"/>
      <c r="AD2127" s="366"/>
      <c r="AE2127" s="366"/>
      <c r="AF2127" s="366"/>
      <c r="AG2127" s="366"/>
      <c r="AH2127" s="366"/>
      <c r="AI2127" s="366"/>
      <c r="AJ2127" s="366"/>
      <c r="AK2127" s="366"/>
      <c r="AL2127" s="366"/>
      <c r="AO2127" s="248" t="s">
        <v>76</v>
      </c>
      <c r="AP2127" s="248" t="s">
        <v>573</v>
      </c>
      <c r="AQ2127" s="248" t="str">
        <f t="shared" si="112"/>
        <v>Sylhet Fenchuganj</v>
      </c>
      <c r="AR2127" s="392"/>
      <c r="AS2127" s="392"/>
      <c r="AT2127" s="392"/>
      <c r="AU2127" s="392"/>
      <c r="AV2127" s="392"/>
      <c r="AW2127" s="392"/>
      <c r="AX2127" s="392"/>
      <c r="AY2127" s="392"/>
      <c r="AZ2127" s="392"/>
      <c r="BA2127" s="392"/>
      <c r="BB2127" s="392"/>
      <c r="BC2127" s="392"/>
      <c r="BD2127" s="392"/>
      <c r="BE2127" s="392"/>
      <c r="BF2127" s="392"/>
      <c r="BH2127" s="248" t="s">
        <v>76</v>
      </c>
      <c r="BI2127" s="248" t="s">
        <v>573</v>
      </c>
      <c r="BJ2127" s="248" t="str">
        <f t="shared" si="113"/>
        <v>Sylhet Fenchuganj</v>
      </c>
      <c r="BK2127" s="392"/>
      <c r="BL2127" s="392"/>
      <c r="BM2127" s="392"/>
      <c r="BN2127" s="392"/>
      <c r="BO2127" s="392"/>
      <c r="BP2127" s="392"/>
      <c r="BQ2127" s="392"/>
      <c r="BR2127" s="392"/>
      <c r="BS2127" s="392"/>
      <c r="BT2127" s="392"/>
      <c r="BU2127" s="392"/>
      <c r="BV2127" s="392"/>
      <c r="BW2127" s="392"/>
      <c r="BX2127" s="392"/>
      <c r="BY2127" s="392"/>
      <c r="CA2127" s="248" t="s">
        <v>76</v>
      </c>
      <c r="CB2127" s="248" t="s">
        <v>573</v>
      </c>
      <c r="CC2127" s="248" t="str">
        <f t="shared" si="119"/>
        <v>Sylhet Fenchuganj</v>
      </c>
      <c r="CD2127" s="395"/>
      <c r="CE2127" s="395"/>
      <c r="CF2127" s="395"/>
      <c r="CG2127" s="395"/>
      <c r="CH2127" s="395"/>
      <c r="CI2127" s="395"/>
      <c r="CJ2127" s="395"/>
      <c r="CK2127" s="395"/>
      <c r="CN2127" s="248" t="s">
        <v>76</v>
      </c>
      <c r="CO2127" s="248" t="s">
        <v>573</v>
      </c>
      <c r="CP2127" s="248" t="str">
        <f t="shared" si="114"/>
        <v>Sylhet Fenchuganj</v>
      </c>
      <c r="CQ2127" s="395"/>
      <c r="CR2127" s="395"/>
      <c r="CS2127" s="395"/>
      <c r="CT2127" s="395"/>
      <c r="CU2127" s="395"/>
      <c r="CV2127" s="395"/>
      <c r="CW2127" s="395"/>
      <c r="CX2127" s="395"/>
      <c r="CZ2127" s="248" t="s">
        <v>76</v>
      </c>
      <c r="DA2127" s="248" t="s">
        <v>573</v>
      </c>
      <c r="DB2127" s="248" t="str">
        <f t="shared" si="110"/>
        <v>Sylhet Fenchuganj</v>
      </c>
      <c r="DC2127" s="365"/>
      <c r="DD2127"/>
      <c r="DE2127" s="248" t="s">
        <v>76</v>
      </c>
      <c r="DF2127" s="248" t="s">
        <v>573</v>
      </c>
      <c r="DG2127" s="248" t="str">
        <f t="shared" si="111"/>
        <v>Sylhet Fenchuganj</v>
      </c>
      <c r="DH2127" s="365"/>
      <c r="DI2127"/>
      <c r="DJ2127" s="248" t="s">
        <v>76</v>
      </c>
      <c r="DK2127" s="248" t="s">
        <v>573</v>
      </c>
      <c r="DL2127" s="248" t="str">
        <f t="shared" si="117"/>
        <v>Sylhet Fenchuganj</v>
      </c>
      <c r="DM2127" s="365"/>
      <c r="DN2127"/>
      <c r="DO2127" s="248" t="s">
        <v>76</v>
      </c>
      <c r="DP2127" s="248" t="s">
        <v>573</v>
      </c>
      <c r="DQ2127" s="248" t="str">
        <f t="shared" si="118"/>
        <v>Sylhet Fenchuganj</v>
      </c>
      <c r="DR2127" s="365"/>
    </row>
    <row r="2128" spans="1:122" ht="15" hidden="1" x14ac:dyDescent="0.25">
      <c r="A2128" s="248" t="s">
        <v>76</v>
      </c>
      <c r="B2128" s="248" t="s">
        <v>574</v>
      </c>
      <c r="C2128" s="248" t="str">
        <f t="shared" si="115"/>
        <v>Sylhet Golapganj</v>
      </c>
      <c r="D2128" s="366"/>
      <c r="E2128" s="366"/>
      <c r="F2128" s="366"/>
      <c r="G2128" s="366"/>
      <c r="H2128" s="366"/>
      <c r="I2128" s="366"/>
      <c r="J2128" s="366"/>
      <c r="K2128" s="366"/>
      <c r="L2128" s="366"/>
      <c r="M2128" s="366"/>
      <c r="N2128" s="366"/>
      <c r="O2128" s="366"/>
      <c r="P2128" s="366"/>
      <c r="Q2128" s="366"/>
      <c r="R2128" s="366"/>
      <c r="S2128" s="179"/>
      <c r="T2128" s="179"/>
      <c r="U2128" s="248" t="s">
        <v>76</v>
      </c>
      <c r="V2128" s="248" t="s">
        <v>574</v>
      </c>
      <c r="W2128" s="248" t="str">
        <f t="shared" si="116"/>
        <v>Sylhet Golapganj</v>
      </c>
      <c r="X2128" s="366"/>
      <c r="Y2128" s="366"/>
      <c r="Z2128" s="366"/>
      <c r="AA2128" s="366"/>
      <c r="AB2128" s="366"/>
      <c r="AC2128" s="366"/>
      <c r="AD2128" s="366"/>
      <c r="AE2128" s="366"/>
      <c r="AF2128" s="366"/>
      <c r="AG2128" s="366"/>
      <c r="AH2128" s="366"/>
      <c r="AI2128" s="366"/>
      <c r="AJ2128" s="366"/>
      <c r="AK2128" s="366"/>
      <c r="AL2128" s="366"/>
      <c r="AO2128" s="248" t="s">
        <v>76</v>
      </c>
      <c r="AP2128" s="248" t="s">
        <v>574</v>
      </c>
      <c r="AQ2128" s="248" t="str">
        <f t="shared" si="112"/>
        <v>Sylhet Golapganj</v>
      </c>
      <c r="AR2128" s="392"/>
      <c r="AS2128" s="392"/>
      <c r="AT2128" s="392"/>
      <c r="AU2128" s="392"/>
      <c r="AV2128" s="392"/>
      <c r="AW2128" s="392"/>
      <c r="AX2128" s="392"/>
      <c r="AY2128" s="392"/>
      <c r="AZ2128" s="392"/>
      <c r="BA2128" s="392"/>
      <c r="BB2128" s="392"/>
      <c r="BC2128" s="392"/>
      <c r="BD2128" s="392"/>
      <c r="BE2128" s="392"/>
      <c r="BF2128" s="392"/>
      <c r="BH2128" s="248" t="s">
        <v>76</v>
      </c>
      <c r="BI2128" s="248" t="s">
        <v>574</v>
      </c>
      <c r="BJ2128" s="248" t="str">
        <f t="shared" si="113"/>
        <v>Sylhet Golapganj</v>
      </c>
      <c r="BK2128" s="392"/>
      <c r="BL2128" s="392"/>
      <c r="BM2128" s="392"/>
      <c r="BN2128" s="392"/>
      <c r="BO2128" s="392"/>
      <c r="BP2128" s="392"/>
      <c r="BQ2128" s="392"/>
      <c r="BR2128" s="392"/>
      <c r="BS2128" s="392"/>
      <c r="BT2128" s="392"/>
      <c r="BU2128" s="392"/>
      <c r="BV2128" s="392"/>
      <c r="BW2128" s="392"/>
      <c r="BX2128" s="392"/>
      <c r="BY2128" s="392"/>
      <c r="CA2128" s="248" t="s">
        <v>76</v>
      </c>
      <c r="CB2128" s="248" t="s">
        <v>574</v>
      </c>
      <c r="CC2128" s="248" t="str">
        <f t="shared" si="119"/>
        <v>Sylhet Golapganj</v>
      </c>
      <c r="CD2128" s="395"/>
      <c r="CE2128" s="395"/>
      <c r="CF2128" s="395"/>
      <c r="CG2128" s="395"/>
      <c r="CH2128" s="395"/>
      <c r="CI2128" s="395"/>
      <c r="CJ2128" s="395"/>
      <c r="CK2128" s="395"/>
      <c r="CN2128" s="248" t="s">
        <v>76</v>
      </c>
      <c r="CO2128" s="248" t="s">
        <v>574</v>
      </c>
      <c r="CP2128" s="248" t="str">
        <f t="shared" si="114"/>
        <v>Sylhet Golapganj</v>
      </c>
      <c r="CQ2128" s="395"/>
      <c r="CR2128" s="395"/>
      <c r="CS2128" s="395"/>
      <c r="CT2128" s="395"/>
      <c r="CU2128" s="395"/>
      <c r="CV2128" s="395"/>
      <c r="CW2128" s="395"/>
      <c r="CX2128" s="395"/>
      <c r="CZ2128" s="248" t="s">
        <v>76</v>
      </c>
      <c r="DA2128" s="248" t="s">
        <v>574</v>
      </c>
      <c r="DB2128" s="248" t="str">
        <f t="shared" si="110"/>
        <v>Sylhet Golapganj</v>
      </c>
      <c r="DC2128" s="365"/>
      <c r="DD2128"/>
      <c r="DE2128" s="248" t="s">
        <v>76</v>
      </c>
      <c r="DF2128" s="248" t="s">
        <v>574</v>
      </c>
      <c r="DG2128" s="248" t="str">
        <f t="shared" si="111"/>
        <v>Sylhet Golapganj</v>
      </c>
      <c r="DH2128" s="365"/>
      <c r="DI2128"/>
      <c r="DJ2128" s="248" t="s">
        <v>76</v>
      </c>
      <c r="DK2128" s="248" t="s">
        <v>574</v>
      </c>
      <c r="DL2128" s="248" t="str">
        <f t="shared" si="117"/>
        <v>Sylhet Golapganj</v>
      </c>
      <c r="DM2128" s="365"/>
      <c r="DN2128"/>
      <c r="DO2128" s="248" t="s">
        <v>76</v>
      </c>
      <c r="DP2128" s="248" t="s">
        <v>574</v>
      </c>
      <c r="DQ2128" s="248" t="str">
        <f t="shared" si="118"/>
        <v>Sylhet Golapganj</v>
      </c>
      <c r="DR2128" s="365"/>
    </row>
    <row r="2129" spans="1:122" ht="15" hidden="1" x14ac:dyDescent="0.25">
      <c r="A2129" s="248" t="s">
        <v>76</v>
      </c>
      <c r="B2129" s="248" t="s">
        <v>575</v>
      </c>
      <c r="C2129" s="248" t="str">
        <f t="shared" si="115"/>
        <v>Sylhet Gowaingath</v>
      </c>
      <c r="D2129" s="366"/>
      <c r="E2129" s="366"/>
      <c r="F2129" s="366"/>
      <c r="G2129" s="366"/>
      <c r="H2129" s="366"/>
      <c r="I2129" s="366"/>
      <c r="J2129" s="366"/>
      <c r="K2129" s="366"/>
      <c r="L2129" s="366"/>
      <c r="M2129" s="366"/>
      <c r="N2129" s="366"/>
      <c r="O2129" s="366"/>
      <c r="P2129" s="366"/>
      <c r="Q2129" s="366"/>
      <c r="R2129" s="366"/>
      <c r="S2129" s="179"/>
      <c r="T2129" s="179"/>
      <c r="U2129" s="248" t="s">
        <v>76</v>
      </c>
      <c r="V2129" s="248" t="s">
        <v>575</v>
      </c>
      <c r="W2129" s="248" t="str">
        <f t="shared" si="116"/>
        <v>Sylhet Gowaingath</v>
      </c>
      <c r="X2129" s="366"/>
      <c r="Y2129" s="366"/>
      <c r="Z2129" s="366"/>
      <c r="AA2129" s="366"/>
      <c r="AB2129" s="366"/>
      <c r="AC2129" s="366"/>
      <c r="AD2129" s="366"/>
      <c r="AE2129" s="366"/>
      <c r="AF2129" s="366"/>
      <c r="AG2129" s="366"/>
      <c r="AH2129" s="366"/>
      <c r="AI2129" s="366"/>
      <c r="AJ2129" s="366"/>
      <c r="AK2129" s="366"/>
      <c r="AL2129" s="366"/>
      <c r="AO2129" s="248" t="s">
        <v>76</v>
      </c>
      <c r="AP2129" s="248" t="s">
        <v>575</v>
      </c>
      <c r="AQ2129" s="248" t="str">
        <f t="shared" si="112"/>
        <v>Sylhet Gowaingath</v>
      </c>
      <c r="AR2129" s="392"/>
      <c r="AS2129" s="392"/>
      <c r="AT2129" s="392"/>
      <c r="AU2129" s="392"/>
      <c r="AV2129" s="392"/>
      <c r="AW2129" s="392"/>
      <c r="AX2129" s="392"/>
      <c r="AY2129" s="392"/>
      <c r="AZ2129" s="392"/>
      <c r="BA2129" s="392"/>
      <c r="BB2129" s="392"/>
      <c r="BC2129" s="392"/>
      <c r="BD2129" s="392"/>
      <c r="BE2129" s="392"/>
      <c r="BF2129" s="392"/>
      <c r="BH2129" s="248" t="s">
        <v>76</v>
      </c>
      <c r="BI2129" s="248" t="s">
        <v>575</v>
      </c>
      <c r="BJ2129" s="248" t="str">
        <f t="shared" si="113"/>
        <v>Sylhet Gowaingath</v>
      </c>
      <c r="BK2129" s="392"/>
      <c r="BL2129" s="392"/>
      <c r="BM2129" s="392"/>
      <c r="BN2129" s="392"/>
      <c r="BO2129" s="392"/>
      <c r="BP2129" s="392"/>
      <c r="BQ2129" s="392"/>
      <c r="BR2129" s="392"/>
      <c r="BS2129" s="392"/>
      <c r="BT2129" s="392"/>
      <c r="BU2129" s="392"/>
      <c r="BV2129" s="392"/>
      <c r="BW2129" s="392"/>
      <c r="BX2129" s="392"/>
      <c r="BY2129" s="392"/>
      <c r="CA2129" s="248" t="s">
        <v>76</v>
      </c>
      <c r="CB2129" s="248" t="s">
        <v>575</v>
      </c>
      <c r="CC2129" s="248" t="str">
        <f t="shared" si="119"/>
        <v>Sylhet Gowaingath</v>
      </c>
      <c r="CD2129" s="395"/>
      <c r="CE2129" s="395"/>
      <c r="CF2129" s="395"/>
      <c r="CG2129" s="395"/>
      <c r="CH2129" s="395"/>
      <c r="CI2129" s="395"/>
      <c r="CJ2129" s="395"/>
      <c r="CK2129" s="395"/>
      <c r="CN2129" s="248" t="s">
        <v>76</v>
      </c>
      <c r="CO2129" s="248" t="s">
        <v>575</v>
      </c>
      <c r="CP2129" s="248" t="str">
        <f t="shared" si="114"/>
        <v>Sylhet Gowaingath</v>
      </c>
      <c r="CQ2129" s="395"/>
      <c r="CR2129" s="395"/>
      <c r="CS2129" s="395"/>
      <c r="CT2129" s="395"/>
      <c r="CU2129" s="395"/>
      <c r="CV2129" s="395"/>
      <c r="CW2129" s="395"/>
      <c r="CX2129" s="395"/>
      <c r="CZ2129" s="248" t="s">
        <v>76</v>
      </c>
      <c r="DA2129" s="248" t="s">
        <v>575</v>
      </c>
      <c r="DB2129" s="248" t="str">
        <f t="shared" si="110"/>
        <v>Sylhet Gowaingath</v>
      </c>
      <c r="DC2129" s="365"/>
      <c r="DD2129"/>
      <c r="DE2129" s="248" t="s">
        <v>76</v>
      </c>
      <c r="DF2129" s="248" t="s">
        <v>575</v>
      </c>
      <c r="DG2129" s="248" t="str">
        <f t="shared" si="111"/>
        <v>Sylhet Gowaingath</v>
      </c>
      <c r="DH2129" s="365"/>
      <c r="DI2129"/>
      <c r="DJ2129" s="248" t="s">
        <v>76</v>
      </c>
      <c r="DK2129" s="248" t="s">
        <v>575</v>
      </c>
      <c r="DL2129" s="248" t="str">
        <f t="shared" si="117"/>
        <v>Sylhet Gowaingath</v>
      </c>
      <c r="DM2129" s="365"/>
      <c r="DN2129"/>
      <c r="DO2129" s="248" t="s">
        <v>76</v>
      </c>
      <c r="DP2129" s="248" t="s">
        <v>575</v>
      </c>
      <c r="DQ2129" s="248" t="str">
        <f t="shared" si="118"/>
        <v>Sylhet Gowaingath</v>
      </c>
      <c r="DR2129" s="365"/>
    </row>
    <row r="2130" spans="1:122" ht="15" hidden="1" x14ac:dyDescent="0.25">
      <c r="A2130" s="248" t="s">
        <v>76</v>
      </c>
      <c r="B2130" s="248" t="s">
        <v>576</v>
      </c>
      <c r="C2130" s="248" t="str">
        <f t="shared" si="115"/>
        <v>Sylhet Jointiapur</v>
      </c>
      <c r="D2130" s="366"/>
      <c r="E2130" s="366"/>
      <c r="F2130" s="366"/>
      <c r="G2130" s="366"/>
      <c r="H2130" s="366"/>
      <c r="I2130" s="366"/>
      <c r="J2130" s="366"/>
      <c r="K2130" s="366"/>
      <c r="L2130" s="366"/>
      <c r="M2130" s="366"/>
      <c r="N2130" s="366"/>
      <c r="O2130" s="366"/>
      <c r="P2130" s="366"/>
      <c r="Q2130" s="366"/>
      <c r="R2130" s="366"/>
      <c r="S2130" s="179"/>
      <c r="T2130" s="179"/>
      <c r="U2130" s="248" t="s">
        <v>76</v>
      </c>
      <c r="V2130" s="248" t="s">
        <v>576</v>
      </c>
      <c r="W2130" s="248" t="str">
        <f t="shared" si="116"/>
        <v>Sylhet Jointiapur</v>
      </c>
      <c r="X2130" s="366"/>
      <c r="Y2130" s="366"/>
      <c r="Z2130" s="366"/>
      <c r="AA2130" s="366"/>
      <c r="AB2130" s="366"/>
      <c r="AC2130" s="366"/>
      <c r="AD2130" s="366"/>
      <c r="AE2130" s="366"/>
      <c r="AF2130" s="366"/>
      <c r="AG2130" s="366"/>
      <c r="AH2130" s="366"/>
      <c r="AI2130" s="366"/>
      <c r="AJ2130" s="366"/>
      <c r="AK2130" s="366"/>
      <c r="AL2130" s="366"/>
      <c r="AO2130" s="248" t="s">
        <v>76</v>
      </c>
      <c r="AP2130" s="248" t="s">
        <v>576</v>
      </c>
      <c r="AQ2130" s="248" t="str">
        <f t="shared" si="112"/>
        <v>Sylhet Jointiapur</v>
      </c>
      <c r="AR2130" s="392"/>
      <c r="AS2130" s="392"/>
      <c r="AT2130" s="392"/>
      <c r="AU2130" s="392"/>
      <c r="AV2130" s="392"/>
      <c r="AW2130" s="392"/>
      <c r="AX2130" s="392"/>
      <c r="AY2130" s="392"/>
      <c r="AZ2130" s="392"/>
      <c r="BA2130" s="392"/>
      <c r="BB2130" s="392"/>
      <c r="BC2130" s="392"/>
      <c r="BD2130" s="392"/>
      <c r="BE2130" s="392"/>
      <c r="BF2130" s="392"/>
      <c r="BH2130" s="248" t="s">
        <v>76</v>
      </c>
      <c r="BI2130" s="248" t="s">
        <v>576</v>
      </c>
      <c r="BJ2130" s="248" t="str">
        <f t="shared" si="113"/>
        <v>Sylhet Jointiapur</v>
      </c>
      <c r="BK2130" s="392"/>
      <c r="BL2130" s="392"/>
      <c r="BM2130" s="392"/>
      <c r="BN2130" s="392"/>
      <c r="BO2130" s="392"/>
      <c r="BP2130" s="392"/>
      <c r="BQ2130" s="392"/>
      <c r="BR2130" s="392"/>
      <c r="BS2130" s="392"/>
      <c r="BT2130" s="392"/>
      <c r="BU2130" s="392"/>
      <c r="BV2130" s="392"/>
      <c r="BW2130" s="392"/>
      <c r="BX2130" s="392"/>
      <c r="BY2130" s="392"/>
      <c r="CA2130" s="248" t="s">
        <v>76</v>
      </c>
      <c r="CB2130" s="248" t="s">
        <v>576</v>
      </c>
      <c r="CC2130" s="248" t="str">
        <f t="shared" si="119"/>
        <v>Sylhet Jointiapur</v>
      </c>
      <c r="CD2130" s="395"/>
      <c r="CE2130" s="395"/>
      <c r="CF2130" s="395"/>
      <c r="CG2130" s="395"/>
      <c r="CH2130" s="395"/>
      <c r="CI2130" s="395"/>
      <c r="CJ2130" s="395"/>
      <c r="CK2130" s="395"/>
      <c r="CN2130" s="248" t="s">
        <v>76</v>
      </c>
      <c r="CO2130" s="248" t="s">
        <v>576</v>
      </c>
      <c r="CP2130" s="248" t="str">
        <f t="shared" si="114"/>
        <v>Sylhet Jointiapur</v>
      </c>
      <c r="CQ2130" s="395"/>
      <c r="CR2130" s="395"/>
      <c r="CS2130" s="395"/>
      <c r="CT2130" s="395"/>
      <c r="CU2130" s="395"/>
      <c r="CV2130" s="395"/>
      <c r="CW2130" s="395"/>
      <c r="CX2130" s="395"/>
      <c r="CZ2130" s="248" t="s">
        <v>76</v>
      </c>
      <c r="DA2130" s="248" t="s">
        <v>576</v>
      </c>
      <c r="DB2130" s="248" t="str">
        <f t="shared" si="110"/>
        <v>Sylhet Jointiapur</v>
      </c>
      <c r="DC2130" s="365"/>
      <c r="DD2130"/>
      <c r="DE2130" s="248" t="s">
        <v>76</v>
      </c>
      <c r="DF2130" s="248" t="s">
        <v>576</v>
      </c>
      <c r="DG2130" s="248" t="str">
        <f t="shared" si="111"/>
        <v>Sylhet Jointiapur</v>
      </c>
      <c r="DH2130" s="365"/>
      <c r="DI2130"/>
      <c r="DJ2130" s="248" t="s">
        <v>76</v>
      </c>
      <c r="DK2130" s="248" t="s">
        <v>576</v>
      </c>
      <c r="DL2130" s="248" t="str">
        <f t="shared" si="117"/>
        <v>Sylhet Jointiapur</v>
      </c>
      <c r="DM2130" s="365"/>
      <c r="DN2130"/>
      <c r="DO2130" s="248" t="s">
        <v>76</v>
      </c>
      <c r="DP2130" s="248" t="s">
        <v>576</v>
      </c>
      <c r="DQ2130" s="248" t="str">
        <f t="shared" si="118"/>
        <v>Sylhet Jointiapur</v>
      </c>
      <c r="DR2130" s="365"/>
    </row>
    <row r="2131" spans="1:122" ht="15" hidden="1" x14ac:dyDescent="0.25">
      <c r="A2131" s="248" t="s">
        <v>76</v>
      </c>
      <c r="B2131" s="248" t="s">
        <v>577</v>
      </c>
      <c r="C2131" s="248" t="str">
        <f t="shared" si="115"/>
        <v>Sylhet Kanairghat</v>
      </c>
      <c r="D2131" s="366"/>
      <c r="E2131" s="366"/>
      <c r="F2131" s="366"/>
      <c r="G2131" s="366"/>
      <c r="H2131" s="366"/>
      <c r="I2131" s="366"/>
      <c r="J2131" s="366"/>
      <c r="K2131" s="366"/>
      <c r="L2131" s="366"/>
      <c r="M2131" s="366"/>
      <c r="N2131" s="366"/>
      <c r="O2131" s="366"/>
      <c r="P2131" s="366"/>
      <c r="Q2131" s="366"/>
      <c r="R2131" s="366"/>
      <c r="S2131" s="179"/>
      <c r="T2131" s="179"/>
      <c r="U2131" s="248" t="s">
        <v>76</v>
      </c>
      <c r="V2131" s="248" t="s">
        <v>577</v>
      </c>
      <c r="W2131" s="248" t="str">
        <f t="shared" si="116"/>
        <v>Sylhet Kanairghat</v>
      </c>
      <c r="X2131" s="366"/>
      <c r="Y2131" s="366"/>
      <c r="Z2131" s="366"/>
      <c r="AA2131" s="366"/>
      <c r="AB2131" s="366"/>
      <c r="AC2131" s="366"/>
      <c r="AD2131" s="366"/>
      <c r="AE2131" s="366"/>
      <c r="AF2131" s="366"/>
      <c r="AG2131" s="366"/>
      <c r="AH2131" s="366"/>
      <c r="AI2131" s="366"/>
      <c r="AJ2131" s="366"/>
      <c r="AK2131" s="366"/>
      <c r="AL2131" s="366"/>
      <c r="AO2131" s="248" t="s">
        <v>76</v>
      </c>
      <c r="AP2131" s="248" t="s">
        <v>577</v>
      </c>
      <c r="AQ2131" s="248" t="str">
        <f t="shared" si="112"/>
        <v>Sylhet Kanairghat</v>
      </c>
      <c r="AR2131" s="392"/>
      <c r="AS2131" s="392"/>
      <c r="AT2131" s="392"/>
      <c r="AU2131" s="392"/>
      <c r="AV2131" s="392"/>
      <c r="AW2131" s="392"/>
      <c r="AX2131" s="392"/>
      <c r="AY2131" s="392"/>
      <c r="AZ2131" s="392"/>
      <c r="BA2131" s="392"/>
      <c r="BB2131" s="392"/>
      <c r="BC2131" s="392"/>
      <c r="BD2131" s="392"/>
      <c r="BE2131" s="392"/>
      <c r="BF2131" s="392"/>
      <c r="BH2131" s="248" t="s">
        <v>76</v>
      </c>
      <c r="BI2131" s="248" t="s">
        <v>577</v>
      </c>
      <c r="BJ2131" s="248" t="str">
        <f t="shared" si="113"/>
        <v>Sylhet Kanairghat</v>
      </c>
      <c r="BK2131" s="392"/>
      <c r="BL2131" s="392"/>
      <c r="BM2131" s="392"/>
      <c r="BN2131" s="392"/>
      <c r="BO2131" s="392"/>
      <c r="BP2131" s="392"/>
      <c r="BQ2131" s="392"/>
      <c r="BR2131" s="392"/>
      <c r="BS2131" s="392"/>
      <c r="BT2131" s="392"/>
      <c r="BU2131" s="392"/>
      <c r="BV2131" s="392"/>
      <c r="BW2131" s="392"/>
      <c r="BX2131" s="392"/>
      <c r="BY2131" s="392"/>
      <c r="CA2131" s="248" t="s">
        <v>76</v>
      </c>
      <c r="CB2131" s="248" t="s">
        <v>577</v>
      </c>
      <c r="CC2131" s="248" t="str">
        <f t="shared" si="119"/>
        <v>Sylhet Kanairghat</v>
      </c>
      <c r="CD2131" s="395"/>
      <c r="CE2131" s="395"/>
      <c r="CF2131" s="395"/>
      <c r="CG2131" s="395"/>
      <c r="CH2131" s="395"/>
      <c r="CI2131" s="395"/>
      <c r="CJ2131" s="395"/>
      <c r="CK2131" s="395"/>
      <c r="CN2131" s="248" t="s">
        <v>76</v>
      </c>
      <c r="CO2131" s="248" t="s">
        <v>577</v>
      </c>
      <c r="CP2131" s="248" t="str">
        <f t="shared" si="114"/>
        <v>Sylhet Kanairghat</v>
      </c>
      <c r="CQ2131" s="395"/>
      <c r="CR2131" s="395"/>
      <c r="CS2131" s="395"/>
      <c r="CT2131" s="395"/>
      <c r="CU2131" s="395"/>
      <c r="CV2131" s="395"/>
      <c r="CW2131" s="395"/>
      <c r="CX2131" s="395"/>
      <c r="CZ2131" s="248" t="s">
        <v>76</v>
      </c>
      <c r="DA2131" s="248" t="s">
        <v>577</v>
      </c>
      <c r="DB2131" s="248" t="str">
        <f t="shared" si="110"/>
        <v>Sylhet Kanairghat</v>
      </c>
      <c r="DC2131" s="365"/>
      <c r="DD2131"/>
      <c r="DE2131" s="248" t="s">
        <v>76</v>
      </c>
      <c r="DF2131" s="248" t="s">
        <v>577</v>
      </c>
      <c r="DG2131" s="248" t="str">
        <f t="shared" si="111"/>
        <v>Sylhet Kanairghat</v>
      </c>
      <c r="DH2131" s="365"/>
      <c r="DI2131"/>
      <c r="DJ2131" s="248" t="s">
        <v>76</v>
      </c>
      <c r="DK2131" s="248" t="s">
        <v>577</v>
      </c>
      <c r="DL2131" s="248" t="str">
        <f t="shared" si="117"/>
        <v>Sylhet Kanairghat</v>
      </c>
      <c r="DM2131" s="365"/>
      <c r="DN2131"/>
      <c r="DO2131" s="248" t="s">
        <v>76</v>
      </c>
      <c r="DP2131" s="248" t="s">
        <v>577</v>
      </c>
      <c r="DQ2131" s="248" t="str">
        <f t="shared" si="118"/>
        <v>Sylhet Kanairghat</v>
      </c>
      <c r="DR2131" s="365"/>
    </row>
    <row r="2132" spans="1:122" ht="15" hidden="1" x14ac:dyDescent="0.25">
      <c r="A2132" s="248" t="s">
        <v>76</v>
      </c>
      <c r="B2132" s="249" t="s">
        <v>578</v>
      </c>
      <c r="C2132" s="248" t="str">
        <f t="shared" si="115"/>
        <v>Sylhet South Surma</v>
      </c>
      <c r="D2132" s="366"/>
      <c r="E2132" s="366"/>
      <c r="F2132" s="366"/>
      <c r="G2132" s="366"/>
      <c r="H2132" s="366"/>
      <c r="I2132" s="366"/>
      <c r="J2132" s="366"/>
      <c r="K2132" s="366"/>
      <c r="L2132" s="366"/>
      <c r="M2132" s="366"/>
      <c r="N2132" s="366"/>
      <c r="O2132" s="366"/>
      <c r="P2132" s="366"/>
      <c r="Q2132" s="366"/>
      <c r="R2132" s="366"/>
      <c r="S2132" s="179"/>
      <c r="T2132" s="179"/>
      <c r="U2132" s="248" t="s">
        <v>76</v>
      </c>
      <c r="V2132" s="249" t="s">
        <v>578</v>
      </c>
      <c r="W2132" s="248" t="str">
        <f t="shared" si="116"/>
        <v>Sylhet South Surma</v>
      </c>
      <c r="X2132" s="366"/>
      <c r="Y2132" s="366"/>
      <c r="Z2132" s="366"/>
      <c r="AA2132" s="366"/>
      <c r="AB2132" s="366"/>
      <c r="AC2132" s="366"/>
      <c r="AD2132" s="366"/>
      <c r="AE2132" s="366"/>
      <c r="AF2132" s="366"/>
      <c r="AG2132" s="366"/>
      <c r="AH2132" s="366"/>
      <c r="AI2132" s="366"/>
      <c r="AJ2132" s="366"/>
      <c r="AK2132" s="366"/>
      <c r="AL2132" s="366"/>
      <c r="AO2132" s="248" t="s">
        <v>76</v>
      </c>
      <c r="AP2132" s="249" t="s">
        <v>578</v>
      </c>
      <c r="AQ2132" s="248" t="str">
        <f t="shared" si="112"/>
        <v>Sylhet South Surma</v>
      </c>
      <c r="AR2132" s="392"/>
      <c r="AS2132" s="392"/>
      <c r="AT2132" s="392"/>
      <c r="AU2132" s="392"/>
      <c r="AV2132" s="392"/>
      <c r="AW2132" s="392"/>
      <c r="AX2132" s="392"/>
      <c r="AY2132" s="392"/>
      <c r="AZ2132" s="392"/>
      <c r="BA2132" s="392"/>
      <c r="BB2132" s="392"/>
      <c r="BC2132" s="392"/>
      <c r="BD2132" s="392"/>
      <c r="BE2132" s="392"/>
      <c r="BF2132" s="392"/>
      <c r="BH2132" s="248" t="s">
        <v>76</v>
      </c>
      <c r="BI2132" s="249" t="s">
        <v>578</v>
      </c>
      <c r="BJ2132" s="248" t="str">
        <f t="shared" si="113"/>
        <v>Sylhet South Surma</v>
      </c>
      <c r="BK2132" s="392"/>
      <c r="BL2132" s="392"/>
      <c r="BM2132" s="392"/>
      <c r="BN2132" s="392"/>
      <c r="BO2132" s="392"/>
      <c r="BP2132" s="392"/>
      <c r="BQ2132" s="392"/>
      <c r="BR2132" s="392"/>
      <c r="BS2132" s="392"/>
      <c r="BT2132" s="392"/>
      <c r="BU2132" s="392"/>
      <c r="BV2132" s="392"/>
      <c r="BW2132" s="392"/>
      <c r="BX2132" s="392"/>
      <c r="BY2132" s="392"/>
      <c r="CA2132" s="248" t="s">
        <v>76</v>
      </c>
      <c r="CB2132" s="249" t="s">
        <v>578</v>
      </c>
      <c r="CC2132" s="248" t="str">
        <f t="shared" si="119"/>
        <v>Sylhet South Surma</v>
      </c>
      <c r="CD2132" s="395"/>
      <c r="CE2132" s="395"/>
      <c r="CF2132" s="395"/>
      <c r="CG2132" s="395"/>
      <c r="CH2132" s="395"/>
      <c r="CI2132" s="395"/>
      <c r="CJ2132" s="395"/>
      <c r="CK2132" s="395"/>
      <c r="CN2132" s="248" t="s">
        <v>76</v>
      </c>
      <c r="CO2132" s="249" t="s">
        <v>578</v>
      </c>
      <c r="CP2132" s="248" t="str">
        <f t="shared" si="114"/>
        <v>Sylhet South Surma</v>
      </c>
      <c r="CQ2132" s="395"/>
      <c r="CR2132" s="395"/>
      <c r="CS2132" s="395"/>
      <c r="CT2132" s="395"/>
      <c r="CU2132" s="395"/>
      <c r="CV2132" s="395"/>
      <c r="CW2132" s="395"/>
      <c r="CX2132" s="395"/>
      <c r="CZ2132" s="248" t="s">
        <v>76</v>
      </c>
      <c r="DA2132" s="249" t="s">
        <v>578</v>
      </c>
      <c r="DB2132" s="248" t="str">
        <f t="shared" si="110"/>
        <v>Sylhet South Surma</v>
      </c>
      <c r="DC2132" s="365"/>
      <c r="DD2132"/>
      <c r="DE2132" s="248" t="s">
        <v>76</v>
      </c>
      <c r="DF2132" s="249" t="s">
        <v>578</v>
      </c>
      <c r="DG2132" s="248" t="str">
        <f t="shared" si="111"/>
        <v>Sylhet South Surma</v>
      </c>
      <c r="DH2132" s="365"/>
      <c r="DI2132"/>
      <c r="DJ2132" s="248" t="s">
        <v>76</v>
      </c>
      <c r="DK2132" s="249" t="s">
        <v>578</v>
      </c>
      <c r="DL2132" s="248" t="str">
        <f t="shared" si="117"/>
        <v>Sylhet South Surma</v>
      </c>
      <c r="DM2132" s="365"/>
      <c r="DN2132"/>
      <c r="DO2132" s="248" t="s">
        <v>76</v>
      </c>
      <c r="DP2132" s="249" t="s">
        <v>578</v>
      </c>
      <c r="DQ2132" s="248" t="str">
        <f t="shared" si="118"/>
        <v>Sylhet South Surma</v>
      </c>
      <c r="DR2132" s="365"/>
    </row>
    <row r="2133" spans="1:122" ht="15" hidden="1" x14ac:dyDescent="0.25">
      <c r="A2133" s="248" t="s">
        <v>76</v>
      </c>
      <c r="B2133" s="227" t="s">
        <v>579</v>
      </c>
      <c r="C2133" s="248" t="str">
        <f t="shared" si="115"/>
        <v>Sylhet Sylhet Sadar</v>
      </c>
      <c r="D2133" s="366"/>
      <c r="E2133" s="366"/>
      <c r="F2133" s="366"/>
      <c r="G2133" s="366"/>
      <c r="H2133" s="366"/>
      <c r="I2133" s="366"/>
      <c r="J2133" s="366"/>
      <c r="K2133" s="366"/>
      <c r="L2133" s="366"/>
      <c r="M2133" s="366"/>
      <c r="N2133" s="366"/>
      <c r="O2133" s="366"/>
      <c r="P2133" s="366"/>
      <c r="Q2133" s="366"/>
      <c r="R2133" s="366"/>
      <c r="S2133" s="179"/>
      <c r="T2133" s="179"/>
      <c r="U2133" s="248" t="s">
        <v>76</v>
      </c>
      <c r="V2133" s="227" t="s">
        <v>579</v>
      </c>
      <c r="W2133" s="248" t="str">
        <f t="shared" si="116"/>
        <v>Sylhet Sylhet Sadar</v>
      </c>
      <c r="X2133" s="366"/>
      <c r="Y2133" s="366"/>
      <c r="Z2133" s="366"/>
      <c r="AA2133" s="366"/>
      <c r="AB2133" s="366"/>
      <c r="AC2133" s="366"/>
      <c r="AD2133" s="366"/>
      <c r="AE2133" s="366"/>
      <c r="AF2133" s="366"/>
      <c r="AG2133" s="366"/>
      <c r="AH2133" s="366"/>
      <c r="AI2133" s="366"/>
      <c r="AJ2133" s="366"/>
      <c r="AK2133" s="366"/>
      <c r="AL2133" s="366"/>
      <c r="AO2133" s="248" t="s">
        <v>76</v>
      </c>
      <c r="AP2133" s="227" t="s">
        <v>579</v>
      </c>
      <c r="AQ2133" s="248" t="str">
        <f t="shared" si="112"/>
        <v>Sylhet Sylhet Sadar</v>
      </c>
      <c r="AR2133" s="392"/>
      <c r="AS2133" s="392"/>
      <c r="AT2133" s="392"/>
      <c r="AU2133" s="392"/>
      <c r="AV2133" s="392"/>
      <c r="AW2133" s="392"/>
      <c r="AX2133" s="392"/>
      <c r="AY2133" s="392"/>
      <c r="AZ2133" s="392"/>
      <c r="BA2133" s="392"/>
      <c r="BB2133" s="392"/>
      <c r="BC2133" s="392"/>
      <c r="BD2133" s="392"/>
      <c r="BE2133" s="392"/>
      <c r="BF2133" s="392"/>
      <c r="BH2133" s="248" t="s">
        <v>76</v>
      </c>
      <c r="BI2133" s="227" t="s">
        <v>579</v>
      </c>
      <c r="BJ2133" s="248" t="str">
        <f t="shared" si="113"/>
        <v>Sylhet Sylhet Sadar</v>
      </c>
      <c r="BK2133" s="392"/>
      <c r="BL2133" s="392"/>
      <c r="BM2133" s="392"/>
      <c r="BN2133" s="392"/>
      <c r="BO2133" s="392"/>
      <c r="BP2133" s="392"/>
      <c r="BQ2133" s="392"/>
      <c r="BR2133" s="392"/>
      <c r="BS2133" s="392"/>
      <c r="BT2133" s="392"/>
      <c r="BU2133" s="392"/>
      <c r="BV2133" s="392"/>
      <c r="BW2133" s="392"/>
      <c r="BX2133" s="392"/>
      <c r="BY2133" s="392"/>
      <c r="CA2133" s="248" t="s">
        <v>76</v>
      </c>
      <c r="CB2133" s="227" t="s">
        <v>579</v>
      </c>
      <c r="CC2133" s="248" t="str">
        <f t="shared" si="119"/>
        <v>Sylhet Sylhet Sadar</v>
      </c>
      <c r="CD2133" s="395"/>
      <c r="CE2133" s="395"/>
      <c r="CF2133" s="395"/>
      <c r="CG2133" s="395"/>
      <c r="CH2133" s="395"/>
      <c r="CI2133" s="395"/>
      <c r="CJ2133" s="395"/>
      <c r="CK2133" s="395"/>
      <c r="CN2133" s="248" t="s">
        <v>76</v>
      </c>
      <c r="CO2133" s="227" t="s">
        <v>579</v>
      </c>
      <c r="CP2133" s="248" t="str">
        <f t="shared" si="114"/>
        <v>Sylhet Sylhet Sadar</v>
      </c>
      <c r="CQ2133" s="395"/>
      <c r="CR2133" s="395"/>
      <c r="CS2133" s="395"/>
      <c r="CT2133" s="395"/>
      <c r="CU2133" s="395"/>
      <c r="CV2133" s="395"/>
      <c r="CW2133" s="395"/>
      <c r="CX2133" s="395"/>
      <c r="CZ2133" s="248" t="s">
        <v>76</v>
      </c>
      <c r="DA2133" s="227" t="s">
        <v>579</v>
      </c>
      <c r="DB2133" s="248" t="str">
        <f t="shared" si="110"/>
        <v>Sylhet Sylhet Sadar</v>
      </c>
      <c r="DC2133" s="365"/>
      <c r="DD2133"/>
      <c r="DE2133" s="248" t="s">
        <v>76</v>
      </c>
      <c r="DF2133" s="227" t="s">
        <v>579</v>
      </c>
      <c r="DG2133" s="248" t="str">
        <f t="shared" si="111"/>
        <v>Sylhet Sylhet Sadar</v>
      </c>
      <c r="DH2133" s="365"/>
      <c r="DI2133"/>
      <c r="DJ2133" s="248" t="s">
        <v>76</v>
      </c>
      <c r="DK2133" s="227" t="s">
        <v>579</v>
      </c>
      <c r="DL2133" s="248" t="str">
        <f t="shared" si="117"/>
        <v>Sylhet Sylhet Sadar</v>
      </c>
      <c r="DM2133" s="365"/>
      <c r="DN2133"/>
      <c r="DO2133" s="248" t="s">
        <v>76</v>
      </c>
      <c r="DP2133" s="227" t="s">
        <v>579</v>
      </c>
      <c r="DQ2133" s="248" t="str">
        <f t="shared" si="118"/>
        <v>Sylhet Sylhet Sadar</v>
      </c>
      <c r="DR2133" s="365"/>
    </row>
    <row r="2134" spans="1:122" ht="15" hidden="1" x14ac:dyDescent="0.25">
      <c r="A2134" s="248" t="s">
        <v>76</v>
      </c>
      <c r="B2134" s="248" t="s">
        <v>580</v>
      </c>
      <c r="C2134" s="248" t="str">
        <f t="shared" si="115"/>
        <v>Sylhet Zakiganj</v>
      </c>
      <c r="D2134" s="366"/>
      <c r="E2134" s="366"/>
      <c r="F2134" s="366"/>
      <c r="G2134" s="366"/>
      <c r="H2134" s="366"/>
      <c r="I2134" s="366"/>
      <c r="J2134" s="366"/>
      <c r="K2134" s="366"/>
      <c r="L2134" s="366"/>
      <c r="M2134" s="366"/>
      <c r="N2134" s="366"/>
      <c r="O2134" s="366"/>
      <c r="P2134" s="366"/>
      <c r="Q2134" s="366"/>
      <c r="R2134" s="366"/>
      <c r="S2134" s="179"/>
      <c r="T2134" s="179"/>
      <c r="U2134" s="248" t="s">
        <v>76</v>
      </c>
      <c r="V2134" s="248" t="s">
        <v>580</v>
      </c>
      <c r="W2134" s="248" t="str">
        <f t="shared" si="116"/>
        <v>Sylhet Zakiganj</v>
      </c>
      <c r="X2134" s="366"/>
      <c r="Y2134" s="366"/>
      <c r="Z2134" s="366"/>
      <c r="AA2134" s="366"/>
      <c r="AB2134" s="366"/>
      <c r="AC2134" s="366"/>
      <c r="AD2134" s="366"/>
      <c r="AE2134" s="366"/>
      <c r="AF2134" s="366"/>
      <c r="AG2134" s="366"/>
      <c r="AH2134" s="366"/>
      <c r="AI2134" s="366"/>
      <c r="AJ2134" s="366"/>
      <c r="AK2134" s="366"/>
      <c r="AL2134" s="366"/>
      <c r="AO2134" s="248" t="s">
        <v>76</v>
      </c>
      <c r="AP2134" s="248" t="s">
        <v>580</v>
      </c>
      <c r="AQ2134" s="248" t="str">
        <f t="shared" si="112"/>
        <v>Sylhet Zakiganj</v>
      </c>
      <c r="AR2134" s="392"/>
      <c r="AS2134" s="392"/>
      <c r="AT2134" s="392"/>
      <c r="AU2134" s="392"/>
      <c r="AV2134" s="392"/>
      <c r="AW2134" s="392"/>
      <c r="AX2134" s="392"/>
      <c r="AY2134" s="392"/>
      <c r="AZ2134" s="392"/>
      <c r="BA2134" s="392"/>
      <c r="BB2134" s="392"/>
      <c r="BC2134" s="392"/>
      <c r="BD2134" s="392"/>
      <c r="BE2134" s="392"/>
      <c r="BF2134" s="392"/>
      <c r="BH2134" s="248" t="s">
        <v>76</v>
      </c>
      <c r="BI2134" s="248" t="s">
        <v>580</v>
      </c>
      <c r="BJ2134" s="248" t="str">
        <f t="shared" si="113"/>
        <v>Sylhet Zakiganj</v>
      </c>
      <c r="BK2134" s="392"/>
      <c r="BL2134" s="392"/>
      <c r="BM2134" s="392"/>
      <c r="BN2134" s="392"/>
      <c r="BO2134" s="392"/>
      <c r="BP2134" s="392"/>
      <c r="BQ2134" s="392"/>
      <c r="BR2134" s="392"/>
      <c r="BS2134" s="392"/>
      <c r="BT2134" s="392"/>
      <c r="BU2134" s="392"/>
      <c r="BV2134" s="392"/>
      <c r="BW2134" s="392"/>
      <c r="BX2134" s="392"/>
      <c r="BY2134" s="392"/>
      <c r="CA2134" s="248" t="s">
        <v>76</v>
      </c>
      <c r="CB2134" s="248" t="s">
        <v>580</v>
      </c>
      <c r="CC2134" s="248" t="str">
        <f t="shared" si="119"/>
        <v>Sylhet Zakiganj</v>
      </c>
      <c r="CD2134" s="395"/>
      <c r="CE2134" s="395"/>
      <c r="CF2134" s="395"/>
      <c r="CG2134" s="395"/>
      <c r="CH2134" s="395"/>
      <c r="CI2134" s="395"/>
      <c r="CJ2134" s="395"/>
      <c r="CK2134" s="395"/>
      <c r="CN2134" s="248" t="s">
        <v>76</v>
      </c>
      <c r="CO2134" s="248" t="s">
        <v>580</v>
      </c>
      <c r="CP2134" s="248" t="str">
        <f t="shared" si="114"/>
        <v>Sylhet Zakiganj</v>
      </c>
      <c r="CQ2134" s="395"/>
      <c r="CR2134" s="395"/>
      <c r="CS2134" s="395"/>
      <c r="CT2134" s="395"/>
      <c r="CU2134" s="395"/>
      <c r="CV2134" s="395"/>
      <c r="CW2134" s="395"/>
      <c r="CX2134" s="395"/>
      <c r="CZ2134" s="248" t="s">
        <v>76</v>
      </c>
      <c r="DA2134" s="248" t="s">
        <v>580</v>
      </c>
      <c r="DB2134" s="248" t="str">
        <f t="shared" si="110"/>
        <v>Sylhet Zakiganj</v>
      </c>
      <c r="DC2134" s="365"/>
      <c r="DD2134"/>
      <c r="DE2134" s="248" t="s">
        <v>76</v>
      </c>
      <c r="DF2134" s="248" t="s">
        <v>580</v>
      </c>
      <c r="DG2134" s="248" t="str">
        <f t="shared" si="111"/>
        <v>Sylhet Zakiganj</v>
      </c>
      <c r="DH2134" s="365"/>
      <c r="DI2134"/>
      <c r="DJ2134" s="248" t="s">
        <v>76</v>
      </c>
      <c r="DK2134" s="248" t="s">
        <v>580</v>
      </c>
      <c r="DL2134" s="248" t="str">
        <f t="shared" si="117"/>
        <v>Sylhet Zakiganj</v>
      </c>
      <c r="DM2134" s="365"/>
      <c r="DN2134"/>
      <c r="DO2134" s="248" t="s">
        <v>76</v>
      </c>
      <c r="DP2134" s="248" t="s">
        <v>580</v>
      </c>
      <c r="DQ2134" s="248" t="str">
        <f t="shared" si="118"/>
        <v>Sylhet Zakiganj</v>
      </c>
      <c r="DR2134" s="365"/>
    </row>
    <row r="2135" spans="1:122" ht="84" hidden="1" customHeight="1" x14ac:dyDescent="0.25">
      <c r="A2135" s="254"/>
      <c r="B2135" s="255"/>
      <c r="C2135" s="256"/>
      <c r="D2135" s="240" t="s">
        <v>925</v>
      </c>
      <c r="E2135" s="240" t="s">
        <v>926</v>
      </c>
      <c r="F2135" s="240" t="s">
        <v>927</v>
      </c>
      <c r="G2135" s="240" t="s">
        <v>928</v>
      </c>
      <c r="H2135" s="240" t="s">
        <v>929</v>
      </c>
      <c r="I2135" s="241" t="s">
        <v>930</v>
      </c>
      <c r="J2135" s="241" t="s">
        <v>931</v>
      </c>
      <c r="K2135" s="241" t="s">
        <v>932</v>
      </c>
      <c r="L2135" s="241" t="s">
        <v>933</v>
      </c>
      <c r="M2135" s="241" t="s">
        <v>934</v>
      </c>
      <c r="N2135" s="242" t="s">
        <v>977</v>
      </c>
      <c r="O2135" s="242" t="s">
        <v>978</v>
      </c>
      <c r="P2135" s="242" t="s">
        <v>979</v>
      </c>
      <c r="Q2135" s="242" t="s">
        <v>980</v>
      </c>
      <c r="R2135" s="243" t="s">
        <v>981</v>
      </c>
      <c r="U2135" s="254"/>
      <c r="V2135" s="255"/>
      <c r="W2135" s="256"/>
      <c r="X2135" s="240" t="s">
        <v>925</v>
      </c>
      <c r="Y2135" s="240" t="s">
        <v>926</v>
      </c>
      <c r="Z2135" s="240" t="s">
        <v>927</v>
      </c>
      <c r="AA2135" s="240" t="s">
        <v>928</v>
      </c>
      <c r="AB2135" s="240" t="s">
        <v>929</v>
      </c>
      <c r="AC2135" s="241" t="s">
        <v>930</v>
      </c>
      <c r="AD2135" s="241" t="s">
        <v>931</v>
      </c>
      <c r="AE2135" s="241" t="s">
        <v>932</v>
      </c>
      <c r="AF2135" s="241" t="s">
        <v>933</v>
      </c>
      <c r="AG2135" s="241" t="s">
        <v>934</v>
      </c>
      <c r="AH2135" s="242" t="s">
        <v>977</v>
      </c>
      <c r="AI2135" s="242" t="s">
        <v>978</v>
      </c>
      <c r="AJ2135" s="242" t="s">
        <v>979</v>
      </c>
      <c r="AK2135" s="242" t="s">
        <v>980</v>
      </c>
      <c r="AL2135" s="243" t="s">
        <v>981</v>
      </c>
      <c r="AO2135" s="254"/>
      <c r="AP2135" s="255"/>
      <c r="AQ2135" s="256"/>
      <c r="AR2135" s="240" t="s">
        <v>925</v>
      </c>
      <c r="AS2135" s="240" t="s">
        <v>926</v>
      </c>
      <c r="AT2135" s="240" t="s">
        <v>927</v>
      </c>
      <c r="AU2135" s="240" t="s">
        <v>928</v>
      </c>
      <c r="AV2135" s="240" t="s">
        <v>929</v>
      </c>
      <c r="AW2135" s="241" t="s">
        <v>930</v>
      </c>
      <c r="AX2135" s="241" t="s">
        <v>931</v>
      </c>
      <c r="AY2135" s="241" t="s">
        <v>932</v>
      </c>
      <c r="AZ2135" s="241" t="s">
        <v>933</v>
      </c>
      <c r="BA2135" s="241" t="s">
        <v>934</v>
      </c>
      <c r="BB2135" s="242" t="s">
        <v>977</v>
      </c>
      <c r="BC2135" s="242" t="s">
        <v>978</v>
      </c>
      <c r="BD2135" s="242" t="s">
        <v>979</v>
      </c>
      <c r="BE2135" s="242" t="s">
        <v>980</v>
      </c>
      <c r="BF2135" s="243" t="s">
        <v>981</v>
      </c>
      <c r="BH2135" s="254"/>
      <c r="BI2135" s="255"/>
      <c r="BJ2135" s="256"/>
      <c r="BK2135" s="240" t="s">
        <v>925</v>
      </c>
      <c r="BL2135" s="240" t="s">
        <v>926</v>
      </c>
      <c r="BM2135" s="240" t="s">
        <v>927</v>
      </c>
      <c r="BN2135" s="240" t="s">
        <v>928</v>
      </c>
      <c r="BO2135" s="240" t="s">
        <v>929</v>
      </c>
      <c r="BP2135" s="241" t="s">
        <v>930</v>
      </c>
      <c r="BQ2135" s="241" t="s">
        <v>931</v>
      </c>
      <c r="BR2135" s="241" t="s">
        <v>932</v>
      </c>
      <c r="BS2135" s="241" t="s">
        <v>933</v>
      </c>
      <c r="BT2135" s="241" t="s">
        <v>934</v>
      </c>
      <c r="BU2135" s="242" t="s">
        <v>977</v>
      </c>
      <c r="BV2135" s="242" t="s">
        <v>978</v>
      </c>
      <c r="BW2135" s="242" t="s">
        <v>979</v>
      </c>
      <c r="BX2135" s="242" t="s">
        <v>980</v>
      </c>
      <c r="BY2135" s="243" t="s">
        <v>981</v>
      </c>
      <c r="CA2135" s="254"/>
      <c r="CB2135" s="255"/>
      <c r="CC2135" s="239"/>
      <c r="CD2135" s="240" t="s">
        <v>925</v>
      </c>
      <c r="CE2135" s="241" t="s">
        <v>930</v>
      </c>
      <c r="CF2135" s="240" t="s">
        <v>1038</v>
      </c>
      <c r="CG2135" s="240" t="s">
        <v>1039</v>
      </c>
      <c r="CH2135" s="240" t="s">
        <v>925</v>
      </c>
      <c r="CI2135" s="241" t="s">
        <v>930</v>
      </c>
      <c r="CJ2135" s="240" t="s">
        <v>1038</v>
      </c>
      <c r="CK2135" s="240" t="s">
        <v>1039</v>
      </c>
      <c r="CN2135" s="254"/>
      <c r="CO2135" s="255"/>
      <c r="CP2135" s="239"/>
      <c r="CQ2135" s="240" t="s">
        <v>925</v>
      </c>
      <c r="CR2135" s="241" t="s">
        <v>930</v>
      </c>
      <c r="CS2135" s="240" t="s">
        <v>1038</v>
      </c>
      <c r="CT2135" s="240" t="s">
        <v>1039</v>
      </c>
      <c r="CU2135" s="240" t="s">
        <v>925</v>
      </c>
      <c r="CV2135" s="241" t="s">
        <v>930</v>
      </c>
      <c r="CW2135" s="240" t="s">
        <v>1038</v>
      </c>
      <c r="CX2135" s="240" t="s">
        <v>1039</v>
      </c>
      <c r="CZ2135" s="254"/>
      <c r="DA2135" s="255"/>
      <c r="DB2135" s="239"/>
      <c r="DC2135" s="359" t="s">
        <v>1128</v>
      </c>
      <c r="DD2135"/>
      <c r="DE2135" s="254"/>
      <c r="DF2135" s="255"/>
      <c r="DG2135" s="239"/>
      <c r="DH2135" s="359" t="s">
        <v>1128</v>
      </c>
      <c r="DI2135"/>
      <c r="DJ2135" s="254"/>
      <c r="DK2135" s="255"/>
      <c r="DL2135" s="239"/>
      <c r="DM2135" s="359" t="s">
        <v>1128</v>
      </c>
      <c r="DN2135"/>
      <c r="DO2135" s="254"/>
      <c r="DP2135" s="255"/>
      <c r="DQ2135" s="239"/>
      <c r="DR2135" s="359" t="s">
        <v>1128</v>
      </c>
    </row>
    <row r="2136" spans="1:122" ht="38.25" hidden="1" x14ac:dyDescent="0.25">
      <c r="A2136" s="254" t="s">
        <v>79</v>
      </c>
      <c r="B2136" s="255" t="s">
        <v>957</v>
      </c>
      <c r="C2136" s="255" t="str">
        <f>A2136&amp;" "&amp;B2136</f>
        <v>Division CUnit</v>
      </c>
      <c r="D2136" s="244" t="s">
        <v>645</v>
      </c>
      <c r="E2136" s="244" t="s">
        <v>645</v>
      </c>
      <c r="F2136" s="244" t="s">
        <v>645</v>
      </c>
      <c r="G2136" s="244" t="s">
        <v>645</v>
      </c>
      <c r="H2136" s="244" t="s">
        <v>645</v>
      </c>
      <c r="I2136" s="245" t="s">
        <v>645</v>
      </c>
      <c r="J2136" s="245" t="s">
        <v>645</v>
      </c>
      <c r="K2136" s="245" t="s">
        <v>645</v>
      </c>
      <c r="L2136" s="245" t="s">
        <v>645</v>
      </c>
      <c r="M2136" s="246" t="s">
        <v>645</v>
      </c>
      <c r="N2136" s="246" t="s">
        <v>645</v>
      </c>
      <c r="O2136" s="246" t="s">
        <v>645</v>
      </c>
      <c r="P2136" s="246" t="s">
        <v>645</v>
      </c>
      <c r="Q2136" s="246" t="s">
        <v>645</v>
      </c>
      <c r="R2136" s="246" t="s">
        <v>645</v>
      </c>
      <c r="U2136" s="254" t="s">
        <v>79</v>
      </c>
      <c r="V2136" s="255" t="s">
        <v>957</v>
      </c>
      <c r="W2136" s="255" t="str">
        <f>U2136&amp;" "&amp;V2136</f>
        <v>Division CUnit</v>
      </c>
      <c r="X2136" s="244" t="s">
        <v>646</v>
      </c>
      <c r="Y2136" s="244" t="s">
        <v>646</v>
      </c>
      <c r="Z2136" s="244" t="s">
        <v>646</v>
      </c>
      <c r="AA2136" s="244" t="s">
        <v>646</v>
      </c>
      <c r="AB2136" s="244" t="s">
        <v>646</v>
      </c>
      <c r="AC2136" s="245" t="s">
        <v>646</v>
      </c>
      <c r="AD2136" s="245" t="s">
        <v>646</v>
      </c>
      <c r="AE2136" s="245" t="s">
        <v>646</v>
      </c>
      <c r="AF2136" s="245" t="s">
        <v>646</v>
      </c>
      <c r="AG2136" s="246" t="s">
        <v>646</v>
      </c>
      <c r="AH2136" s="247" t="s">
        <v>646</v>
      </c>
      <c r="AI2136" s="247" t="s">
        <v>646</v>
      </c>
      <c r="AJ2136" s="247" t="s">
        <v>646</v>
      </c>
      <c r="AK2136" s="247" t="s">
        <v>646</v>
      </c>
      <c r="AL2136" s="247" t="s">
        <v>646</v>
      </c>
      <c r="AO2136" s="254" t="s">
        <v>79</v>
      </c>
      <c r="AP2136" s="255" t="s">
        <v>957</v>
      </c>
      <c r="AQ2136" s="255" t="str">
        <f>AO2136&amp;" "&amp;AP2136</f>
        <v>Division CUnit</v>
      </c>
      <c r="AR2136" s="244" t="s">
        <v>1049</v>
      </c>
      <c r="AS2136" s="244" t="s">
        <v>1049</v>
      </c>
      <c r="AT2136" s="244" t="s">
        <v>1049</v>
      </c>
      <c r="AU2136" s="244" t="s">
        <v>1049</v>
      </c>
      <c r="AV2136" s="244" t="s">
        <v>1049</v>
      </c>
      <c r="AW2136" s="244" t="s">
        <v>1049</v>
      </c>
      <c r="AX2136" s="244" t="s">
        <v>1049</v>
      </c>
      <c r="AY2136" s="244" t="s">
        <v>1049</v>
      </c>
      <c r="AZ2136" s="244" t="s">
        <v>1049</v>
      </c>
      <c r="BA2136" s="244" t="s">
        <v>1049</v>
      </c>
      <c r="BB2136" s="244" t="s">
        <v>1049</v>
      </c>
      <c r="BC2136" s="244" t="s">
        <v>1049</v>
      </c>
      <c r="BD2136" s="244" t="s">
        <v>1049</v>
      </c>
      <c r="BE2136" s="244" t="s">
        <v>1049</v>
      </c>
      <c r="BF2136" s="244" t="s">
        <v>1049</v>
      </c>
      <c r="BH2136" s="254" t="s">
        <v>79</v>
      </c>
      <c r="BI2136" s="255" t="s">
        <v>957</v>
      </c>
      <c r="BJ2136" s="255" t="str">
        <f>BH2136&amp;" "&amp;BI2136</f>
        <v>Division CUnit</v>
      </c>
      <c r="BK2136" s="244" t="s">
        <v>1050</v>
      </c>
      <c r="BL2136" s="244" t="s">
        <v>1050</v>
      </c>
      <c r="BM2136" s="244" t="s">
        <v>1050</v>
      </c>
      <c r="BN2136" s="244" t="s">
        <v>1050</v>
      </c>
      <c r="BO2136" s="244" t="s">
        <v>1050</v>
      </c>
      <c r="BP2136" s="244" t="s">
        <v>1050</v>
      </c>
      <c r="BQ2136" s="244" t="s">
        <v>1050</v>
      </c>
      <c r="BR2136" s="244" t="s">
        <v>1050</v>
      </c>
      <c r="BS2136" s="244" t="s">
        <v>1050</v>
      </c>
      <c r="BT2136" s="244" t="s">
        <v>1050</v>
      </c>
      <c r="BU2136" s="244" t="s">
        <v>1050</v>
      </c>
      <c r="BV2136" s="244" t="s">
        <v>1050</v>
      </c>
      <c r="BW2136" s="244" t="s">
        <v>1050</v>
      </c>
      <c r="BX2136" s="244" t="s">
        <v>1050</v>
      </c>
      <c r="BY2136" s="244" t="s">
        <v>1050</v>
      </c>
      <c r="CA2136" s="254" t="s">
        <v>79</v>
      </c>
      <c r="CB2136" s="255" t="s">
        <v>957</v>
      </c>
      <c r="CC2136" s="238"/>
      <c r="CD2136" s="244" t="s">
        <v>645</v>
      </c>
      <c r="CE2136" s="244" t="s">
        <v>645</v>
      </c>
      <c r="CF2136" s="244" t="s">
        <v>645</v>
      </c>
      <c r="CG2136" s="244" t="s">
        <v>645</v>
      </c>
      <c r="CH2136" s="244" t="s">
        <v>645</v>
      </c>
      <c r="CI2136" s="244" t="s">
        <v>645</v>
      </c>
      <c r="CJ2136" s="244" t="s">
        <v>645</v>
      </c>
      <c r="CK2136" s="244" t="s">
        <v>645</v>
      </c>
      <c r="CN2136" s="254" t="s">
        <v>79</v>
      </c>
      <c r="CO2136" s="255" t="s">
        <v>957</v>
      </c>
      <c r="CP2136" s="238"/>
      <c r="CQ2136" s="244" t="s">
        <v>646</v>
      </c>
      <c r="CR2136" s="244" t="s">
        <v>646</v>
      </c>
      <c r="CS2136" s="244" t="s">
        <v>646</v>
      </c>
      <c r="CT2136" s="244" t="s">
        <v>646</v>
      </c>
      <c r="CU2136" s="244" t="s">
        <v>646</v>
      </c>
      <c r="CV2136" s="245" t="s">
        <v>646</v>
      </c>
      <c r="CW2136" s="245" t="s">
        <v>646</v>
      </c>
      <c r="CX2136" s="245" t="s">
        <v>646</v>
      </c>
      <c r="CZ2136" s="254" t="s">
        <v>79</v>
      </c>
      <c r="DA2136" s="255" t="s">
        <v>957</v>
      </c>
      <c r="DB2136" s="238"/>
      <c r="DC2136" s="244" t="s">
        <v>645</v>
      </c>
      <c r="DD2136"/>
      <c r="DE2136" s="254" t="s">
        <v>79</v>
      </c>
      <c r="DF2136" s="255" t="s">
        <v>957</v>
      </c>
      <c r="DG2136" s="238"/>
      <c r="DH2136" s="244" t="s">
        <v>646</v>
      </c>
      <c r="DI2136"/>
      <c r="DJ2136" s="254" t="s">
        <v>79</v>
      </c>
      <c r="DK2136" s="255" t="s">
        <v>957</v>
      </c>
      <c r="DL2136" s="238"/>
      <c r="DM2136" s="244" t="s">
        <v>645</v>
      </c>
      <c r="DN2136"/>
      <c r="DO2136" s="254" t="s">
        <v>79</v>
      </c>
      <c r="DP2136" s="255" t="s">
        <v>957</v>
      </c>
      <c r="DQ2136" s="238"/>
      <c r="DR2136" s="244" t="s">
        <v>646</v>
      </c>
    </row>
    <row r="2137" spans="1:122" ht="15" hidden="1" x14ac:dyDescent="0.25">
      <c r="A2137" s="227" t="s">
        <v>1082</v>
      </c>
      <c r="B2137" s="257" t="s">
        <v>1085</v>
      </c>
      <c r="C2137" s="257" t="str">
        <f>A2137&amp;" "&amp;B2137</f>
        <v>Barishal_Metropolitan_BRAC BRAC: Barishal Urban</v>
      </c>
      <c r="D2137" s="366"/>
      <c r="E2137" s="366"/>
      <c r="F2137" s="366"/>
      <c r="G2137" s="366"/>
      <c r="H2137" s="366"/>
      <c r="I2137" s="366"/>
      <c r="J2137" s="366"/>
      <c r="K2137" s="366"/>
      <c r="L2137" s="366"/>
      <c r="M2137" s="366"/>
      <c r="N2137" s="366"/>
      <c r="O2137" s="366"/>
      <c r="P2137" s="366"/>
      <c r="Q2137" s="366"/>
      <c r="R2137" s="366"/>
      <c r="U2137" s="227" t="s">
        <v>1082</v>
      </c>
      <c r="V2137" s="257" t="s">
        <v>1085</v>
      </c>
      <c r="W2137" s="257" t="str">
        <f>U2137&amp;" "&amp;V2137</f>
        <v>Barishal_Metropolitan_BRAC BRAC: Barishal Urban</v>
      </c>
      <c r="X2137" s="366"/>
      <c r="Y2137" s="366"/>
      <c r="Z2137" s="366"/>
      <c r="AA2137" s="366"/>
      <c r="AB2137" s="366"/>
      <c r="AC2137" s="366"/>
      <c r="AD2137" s="366"/>
      <c r="AE2137" s="366"/>
      <c r="AF2137" s="366"/>
      <c r="AG2137" s="366"/>
      <c r="AH2137" s="366"/>
      <c r="AI2137" s="366"/>
      <c r="AJ2137" s="366"/>
      <c r="AK2137" s="366"/>
      <c r="AL2137" s="366"/>
      <c r="AO2137" s="227" t="s">
        <v>1082</v>
      </c>
      <c r="AP2137" s="257" t="s">
        <v>1085</v>
      </c>
      <c r="AQ2137" s="257" t="str">
        <f>AO2137&amp;" "&amp;AP2137</f>
        <v>Barishal_Metropolitan_BRAC BRAC: Barishal Urban</v>
      </c>
      <c r="AR2137" s="392"/>
      <c r="AS2137" s="392"/>
      <c r="AT2137" s="392"/>
      <c r="AU2137" s="392"/>
      <c r="AV2137" s="392"/>
      <c r="AW2137" s="392"/>
      <c r="AX2137" s="392"/>
      <c r="AY2137" s="392"/>
      <c r="AZ2137" s="392"/>
      <c r="BA2137" s="392"/>
      <c r="BB2137" s="392"/>
      <c r="BC2137" s="392"/>
      <c r="BD2137" s="392"/>
      <c r="BE2137" s="392"/>
      <c r="BF2137" s="392"/>
      <c r="BG2137" s="362"/>
      <c r="BH2137" s="227" t="s">
        <v>1082</v>
      </c>
      <c r="BI2137" s="257" t="s">
        <v>1085</v>
      </c>
      <c r="BJ2137" s="257" t="str">
        <f>BH2137&amp;" "&amp;BI2137</f>
        <v>Barishal_Metropolitan_BRAC BRAC: Barishal Urban</v>
      </c>
      <c r="BK2137" s="392"/>
      <c r="BL2137" s="392"/>
      <c r="BM2137" s="392"/>
      <c r="BN2137" s="392"/>
      <c r="BO2137" s="392"/>
      <c r="BP2137" s="392"/>
      <c r="BQ2137" s="392"/>
      <c r="BR2137" s="392"/>
      <c r="BS2137" s="392"/>
      <c r="BT2137" s="392"/>
      <c r="BU2137" s="392"/>
      <c r="BV2137" s="392"/>
      <c r="BW2137" s="392"/>
      <c r="BX2137" s="392"/>
      <c r="BY2137" s="392"/>
      <c r="CA2137" s="227" t="s">
        <v>1082</v>
      </c>
      <c r="CB2137" s="257" t="s">
        <v>1085</v>
      </c>
      <c r="CC2137" s="257" t="str">
        <f>CA2137&amp;" "&amp;CB2137</f>
        <v>Barishal_Metropolitan_BRAC BRAC: Barishal Urban</v>
      </c>
      <c r="CD2137" s="392"/>
      <c r="CE2137" s="392"/>
      <c r="CF2137" s="392"/>
      <c r="CG2137" s="392"/>
      <c r="CH2137" s="392"/>
      <c r="CI2137" s="392"/>
      <c r="CJ2137" s="392"/>
      <c r="CK2137" s="392"/>
      <c r="CN2137" s="227" t="s">
        <v>1082</v>
      </c>
      <c r="CO2137" s="257" t="s">
        <v>1085</v>
      </c>
      <c r="CP2137" s="257" t="str">
        <f>CN2137&amp;" "&amp;CO2137</f>
        <v>Barishal_Metropolitan_BRAC BRAC: Barishal Urban</v>
      </c>
      <c r="CQ2137" s="392"/>
      <c r="CR2137" s="392"/>
      <c r="CS2137" s="392"/>
      <c r="CT2137" s="392"/>
      <c r="CU2137" s="392"/>
      <c r="CV2137" s="392"/>
      <c r="CW2137" s="392"/>
      <c r="CX2137" s="392"/>
      <c r="CZ2137" s="227" t="s">
        <v>1082</v>
      </c>
      <c r="DA2137" s="257" t="s">
        <v>1085</v>
      </c>
      <c r="DB2137" s="257" t="str">
        <f>CZ2137&amp;" "&amp;DA2137</f>
        <v>Barishal_Metropolitan_BRAC BRAC: Barishal Urban</v>
      </c>
      <c r="DC2137" s="365"/>
      <c r="DD2137"/>
      <c r="DE2137" s="227" t="s">
        <v>1082</v>
      </c>
      <c r="DF2137" s="257" t="s">
        <v>1085</v>
      </c>
      <c r="DG2137" s="257" t="str">
        <f>DE2137&amp;" "&amp;DF2137</f>
        <v>Barishal_Metropolitan_BRAC BRAC: Barishal Urban</v>
      </c>
      <c r="DH2137" s="365"/>
      <c r="DI2137"/>
      <c r="DJ2137" s="227" t="s">
        <v>1082</v>
      </c>
      <c r="DK2137" s="257" t="s">
        <v>1085</v>
      </c>
      <c r="DL2137" s="257" t="str">
        <f>DJ2137&amp;" "&amp;DK2137</f>
        <v>Barishal_Metropolitan_BRAC BRAC: Barishal Urban</v>
      </c>
      <c r="DM2137" s="365"/>
      <c r="DN2137"/>
      <c r="DO2137" s="227" t="s">
        <v>1082</v>
      </c>
      <c r="DP2137" s="257" t="s">
        <v>1085</v>
      </c>
      <c r="DQ2137" s="257" t="str">
        <f>DO2137&amp;" "&amp;DP2137</f>
        <v>Barishal_Metropolitan_BRAC BRAC: Barishal Urban</v>
      </c>
      <c r="DR2137" s="365"/>
    </row>
    <row r="2138" spans="1:122" ht="15" hidden="1" x14ac:dyDescent="0.25">
      <c r="A2138" s="227" t="s">
        <v>1082</v>
      </c>
      <c r="B2138" s="257" t="s">
        <v>1086</v>
      </c>
      <c r="C2138" s="257" t="str">
        <f t="shared" ref="C2138:C2206" si="120">A2138&amp;" "&amp;B2138</f>
        <v>Barishal_Metropolitan_BRAC BRAC: Central Jail Barishal</v>
      </c>
      <c r="D2138" s="366"/>
      <c r="E2138" s="366"/>
      <c r="F2138" s="366"/>
      <c r="G2138" s="366"/>
      <c r="H2138" s="366"/>
      <c r="I2138" s="366"/>
      <c r="J2138" s="366"/>
      <c r="K2138" s="366"/>
      <c r="L2138" s="366"/>
      <c r="M2138" s="366"/>
      <c r="N2138" s="366"/>
      <c r="O2138" s="366"/>
      <c r="P2138" s="366"/>
      <c r="Q2138" s="366"/>
      <c r="R2138" s="366"/>
      <c r="U2138" s="227" t="s">
        <v>1082</v>
      </c>
      <c r="V2138" s="257" t="s">
        <v>1086</v>
      </c>
      <c r="W2138" s="257" t="str">
        <f t="shared" ref="W2138:W2206" si="121">U2138&amp;" "&amp;V2138</f>
        <v>Barishal_Metropolitan_BRAC BRAC: Central Jail Barishal</v>
      </c>
      <c r="X2138" s="366"/>
      <c r="Y2138" s="366"/>
      <c r="Z2138" s="366"/>
      <c r="AA2138" s="366"/>
      <c r="AB2138" s="366"/>
      <c r="AC2138" s="366"/>
      <c r="AD2138" s="366"/>
      <c r="AE2138" s="366"/>
      <c r="AF2138" s="366"/>
      <c r="AG2138" s="366"/>
      <c r="AH2138" s="366"/>
      <c r="AI2138" s="366"/>
      <c r="AJ2138" s="366"/>
      <c r="AK2138" s="366"/>
      <c r="AL2138" s="366"/>
      <c r="AO2138" s="227" t="s">
        <v>1082</v>
      </c>
      <c r="AP2138" s="257" t="s">
        <v>1086</v>
      </c>
      <c r="AQ2138" s="257" t="str">
        <f t="shared" ref="AQ2138:AQ2204" si="122">AO2138&amp;" "&amp;AP2138</f>
        <v>Barishal_Metropolitan_BRAC BRAC: Central Jail Barishal</v>
      </c>
      <c r="AR2138" s="392"/>
      <c r="AS2138" s="392"/>
      <c r="AT2138" s="392"/>
      <c r="AU2138" s="392"/>
      <c r="AV2138" s="392"/>
      <c r="AW2138" s="392"/>
      <c r="AX2138" s="392"/>
      <c r="AY2138" s="392"/>
      <c r="AZ2138" s="392"/>
      <c r="BA2138" s="392"/>
      <c r="BB2138" s="392"/>
      <c r="BC2138" s="392"/>
      <c r="BD2138" s="392"/>
      <c r="BE2138" s="392"/>
      <c r="BF2138" s="392"/>
      <c r="BG2138" s="362"/>
      <c r="BH2138" s="227" t="s">
        <v>1082</v>
      </c>
      <c r="BI2138" s="257" t="s">
        <v>1086</v>
      </c>
      <c r="BJ2138" s="257" t="str">
        <f t="shared" ref="BJ2138:BJ2204" si="123">BH2138&amp;" "&amp;BI2138</f>
        <v>Barishal_Metropolitan_BRAC BRAC: Central Jail Barishal</v>
      </c>
      <c r="BK2138" s="392"/>
      <c r="BL2138" s="392"/>
      <c r="BM2138" s="392"/>
      <c r="BN2138" s="392"/>
      <c r="BO2138" s="392"/>
      <c r="BP2138" s="392"/>
      <c r="BQ2138" s="392"/>
      <c r="BR2138" s="392"/>
      <c r="BS2138" s="392"/>
      <c r="BT2138" s="392"/>
      <c r="BU2138" s="392"/>
      <c r="BV2138" s="392"/>
      <c r="BW2138" s="392"/>
      <c r="BX2138" s="392"/>
      <c r="BY2138" s="392"/>
      <c r="CA2138" s="227" t="s">
        <v>1082</v>
      </c>
      <c r="CB2138" s="257" t="s">
        <v>1086</v>
      </c>
      <c r="CC2138" s="257" t="str">
        <f t="shared" ref="CC2138:CC2182" si="124">CA2138&amp;" "&amp;CB2138</f>
        <v>Barishal_Metropolitan_BRAC BRAC: Central Jail Barishal</v>
      </c>
      <c r="CD2138" s="392"/>
      <c r="CE2138" s="392"/>
      <c r="CF2138" s="392"/>
      <c r="CG2138" s="392"/>
      <c r="CH2138" s="392"/>
      <c r="CI2138" s="392"/>
      <c r="CJ2138" s="392"/>
      <c r="CK2138" s="392"/>
      <c r="CN2138" s="227" t="s">
        <v>1082</v>
      </c>
      <c r="CO2138" s="257" t="s">
        <v>1086</v>
      </c>
      <c r="CP2138" s="257" t="str">
        <f t="shared" ref="CP2138:CP2204" si="125">CN2138&amp;" "&amp;CO2138</f>
        <v>Barishal_Metropolitan_BRAC BRAC: Central Jail Barishal</v>
      </c>
      <c r="CQ2138" s="392"/>
      <c r="CR2138" s="392"/>
      <c r="CS2138" s="392"/>
      <c r="CT2138" s="392"/>
      <c r="CU2138" s="392"/>
      <c r="CV2138" s="392"/>
      <c r="CW2138" s="392"/>
      <c r="CX2138" s="392"/>
      <c r="CZ2138" s="227" t="s">
        <v>1082</v>
      </c>
      <c r="DA2138" s="257" t="s">
        <v>1086</v>
      </c>
      <c r="DB2138" s="257" t="str">
        <f t="shared" ref="DB2138:DB2179" si="126">CZ2138&amp;" "&amp;DA2138</f>
        <v>Barishal_Metropolitan_BRAC BRAC: Central Jail Barishal</v>
      </c>
      <c r="DC2138" s="365"/>
      <c r="DD2138"/>
      <c r="DE2138" s="227" t="s">
        <v>1082</v>
      </c>
      <c r="DF2138" s="257" t="s">
        <v>1086</v>
      </c>
      <c r="DG2138" s="257" t="str">
        <f t="shared" ref="DG2138:DG2179" si="127">DE2138&amp;" "&amp;DF2138</f>
        <v>Barishal_Metropolitan_BRAC BRAC: Central Jail Barishal</v>
      </c>
      <c r="DH2138" s="365"/>
      <c r="DI2138"/>
      <c r="DJ2138" s="227" t="s">
        <v>1082</v>
      </c>
      <c r="DK2138" s="257" t="s">
        <v>1086</v>
      </c>
      <c r="DL2138" s="257" t="str">
        <f t="shared" ref="DL2138:DL2201" si="128">DJ2138&amp;" "&amp;DK2138</f>
        <v>Barishal_Metropolitan_BRAC BRAC: Central Jail Barishal</v>
      </c>
      <c r="DM2138" s="365"/>
      <c r="DN2138"/>
      <c r="DO2138" s="227" t="s">
        <v>1082</v>
      </c>
      <c r="DP2138" s="257" t="s">
        <v>1086</v>
      </c>
      <c r="DQ2138" s="257" t="str">
        <f t="shared" ref="DQ2138:DQ2201" si="129">DO2138&amp;" "&amp;DP2138</f>
        <v>Barishal_Metropolitan_BRAC BRAC: Central Jail Barishal</v>
      </c>
      <c r="DR2138" s="365"/>
    </row>
    <row r="2139" spans="1:122" ht="15" hidden="1" x14ac:dyDescent="0.25">
      <c r="A2139" s="227" t="s">
        <v>1082</v>
      </c>
      <c r="B2139" s="257" t="s">
        <v>1087</v>
      </c>
      <c r="C2139" s="257" t="str">
        <f t="shared" si="120"/>
        <v>Barishal_Metropolitan_BRAC BRAC: DOTS Corner: Barishal Gen. Hosp.</v>
      </c>
      <c r="D2139" s="366"/>
      <c r="E2139" s="366"/>
      <c r="F2139" s="366"/>
      <c r="G2139" s="366"/>
      <c r="H2139" s="366"/>
      <c r="I2139" s="366"/>
      <c r="J2139" s="366"/>
      <c r="K2139" s="366"/>
      <c r="L2139" s="366"/>
      <c r="M2139" s="366"/>
      <c r="N2139" s="366"/>
      <c r="O2139" s="366"/>
      <c r="P2139" s="366"/>
      <c r="Q2139" s="366"/>
      <c r="R2139" s="366"/>
      <c r="U2139" s="227" t="s">
        <v>1082</v>
      </c>
      <c r="V2139" s="257" t="s">
        <v>1087</v>
      </c>
      <c r="W2139" s="257" t="str">
        <f t="shared" si="121"/>
        <v>Barishal_Metropolitan_BRAC BRAC: DOTS Corner: Barishal Gen. Hosp.</v>
      </c>
      <c r="X2139" s="366"/>
      <c r="Y2139" s="366"/>
      <c r="Z2139" s="366"/>
      <c r="AA2139" s="366"/>
      <c r="AB2139" s="366"/>
      <c r="AC2139" s="366"/>
      <c r="AD2139" s="366"/>
      <c r="AE2139" s="366"/>
      <c r="AF2139" s="366"/>
      <c r="AG2139" s="366"/>
      <c r="AH2139" s="366"/>
      <c r="AI2139" s="366"/>
      <c r="AJ2139" s="366"/>
      <c r="AK2139" s="366"/>
      <c r="AL2139" s="366"/>
      <c r="AO2139" s="227" t="s">
        <v>1082</v>
      </c>
      <c r="AP2139" s="257" t="s">
        <v>1087</v>
      </c>
      <c r="AQ2139" s="257" t="str">
        <f t="shared" si="122"/>
        <v>Barishal_Metropolitan_BRAC BRAC: DOTS Corner: Barishal Gen. Hosp.</v>
      </c>
      <c r="AR2139" s="392"/>
      <c r="AS2139" s="392"/>
      <c r="AT2139" s="392"/>
      <c r="AU2139" s="392"/>
      <c r="AV2139" s="392"/>
      <c r="AW2139" s="392"/>
      <c r="AX2139" s="392"/>
      <c r="AY2139" s="392"/>
      <c r="AZ2139" s="392"/>
      <c r="BA2139" s="392"/>
      <c r="BB2139" s="392"/>
      <c r="BC2139" s="392"/>
      <c r="BD2139" s="392"/>
      <c r="BE2139" s="392"/>
      <c r="BF2139" s="392"/>
      <c r="BG2139" s="362"/>
      <c r="BH2139" s="227" t="s">
        <v>1082</v>
      </c>
      <c r="BI2139" s="257" t="s">
        <v>1087</v>
      </c>
      <c r="BJ2139" s="257" t="str">
        <f t="shared" si="123"/>
        <v>Barishal_Metropolitan_BRAC BRAC: DOTS Corner: Barishal Gen. Hosp.</v>
      </c>
      <c r="BK2139" s="392"/>
      <c r="BL2139" s="392"/>
      <c r="BM2139" s="392"/>
      <c r="BN2139" s="392"/>
      <c r="BO2139" s="392"/>
      <c r="BP2139" s="392"/>
      <c r="BQ2139" s="392"/>
      <c r="BR2139" s="392"/>
      <c r="BS2139" s="392"/>
      <c r="BT2139" s="392"/>
      <c r="BU2139" s="392"/>
      <c r="BV2139" s="392"/>
      <c r="BW2139" s="392"/>
      <c r="BX2139" s="392"/>
      <c r="BY2139" s="392"/>
      <c r="CA2139" s="227" t="s">
        <v>1082</v>
      </c>
      <c r="CB2139" s="257" t="s">
        <v>1087</v>
      </c>
      <c r="CC2139" s="257" t="str">
        <f t="shared" si="124"/>
        <v>Barishal_Metropolitan_BRAC BRAC: DOTS Corner: Barishal Gen. Hosp.</v>
      </c>
      <c r="CD2139" s="392"/>
      <c r="CE2139" s="392"/>
      <c r="CF2139" s="392"/>
      <c r="CG2139" s="392"/>
      <c r="CH2139" s="392"/>
      <c r="CI2139" s="392"/>
      <c r="CJ2139" s="392"/>
      <c r="CK2139" s="392"/>
      <c r="CN2139" s="227" t="s">
        <v>1082</v>
      </c>
      <c r="CO2139" s="257" t="s">
        <v>1087</v>
      </c>
      <c r="CP2139" s="257" t="str">
        <f t="shared" si="125"/>
        <v>Barishal_Metropolitan_BRAC BRAC: DOTS Corner: Barishal Gen. Hosp.</v>
      </c>
      <c r="CQ2139" s="392"/>
      <c r="CR2139" s="392"/>
      <c r="CS2139" s="392"/>
      <c r="CT2139" s="392"/>
      <c r="CU2139" s="392"/>
      <c r="CV2139" s="392"/>
      <c r="CW2139" s="392"/>
      <c r="CX2139" s="392"/>
      <c r="CZ2139" s="227" t="s">
        <v>1082</v>
      </c>
      <c r="DA2139" s="257" t="s">
        <v>1087</v>
      </c>
      <c r="DB2139" s="257" t="str">
        <f t="shared" si="126"/>
        <v>Barishal_Metropolitan_BRAC BRAC: DOTS Corner: Barishal Gen. Hosp.</v>
      </c>
      <c r="DC2139" s="365"/>
      <c r="DD2139"/>
      <c r="DE2139" s="227" t="s">
        <v>1082</v>
      </c>
      <c r="DF2139" s="257" t="s">
        <v>1087</v>
      </c>
      <c r="DG2139" s="257" t="str">
        <f t="shared" si="127"/>
        <v>Barishal_Metropolitan_BRAC BRAC: DOTS Corner: Barishal Gen. Hosp.</v>
      </c>
      <c r="DH2139" s="365"/>
      <c r="DI2139"/>
      <c r="DJ2139" s="227" t="s">
        <v>1082</v>
      </c>
      <c r="DK2139" s="257" t="s">
        <v>1087</v>
      </c>
      <c r="DL2139" s="257" t="str">
        <f t="shared" si="128"/>
        <v>Barishal_Metropolitan_BRAC BRAC: DOTS Corner: Barishal Gen. Hosp.</v>
      </c>
      <c r="DM2139" s="365"/>
      <c r="DN2139"/>
      <c r="DO2139" s="227" t="s">
        <v>1082</v>
      </c>
      <c r="DP2139" s="257" t="s">
        <v>1087</v>
      </c>
      <c r="DQ2139" s="257" t="str">
        <f t="shared" si="129"/>
        <v>Barishal_Metropolitan_BRAC BRAC: DOTS Corner: Barishal Gen. Hosp.</v>
      </c>
      <c r="DR2139" s="365"/>
    </row>
    <row r="2140" spans="1:122" ht="15" hidden="1" x14ac:dyDescent="0.25">
      <c r="A2140" s="227" t="s">
        <v>1082</v>
      </c>
      <c r="B2140" s="257" t="s">
        <v>1088</v>
      </c>
      <c r="C2140" s="257" t="str">
        <f t="shared" si="120"/>
        <v>Barishal_Metropolitan_BRAC BRAC: DOTS Corner: Barishal Medical College Hosp. (SBMCH)</v>
      </c>
      <c r="D2140" s="366"/>
      <c r="E2140" s="366"/>
      <c r="F2140" s="366"/>
      <c r="G2140" s="366"/>
      <c r="H2140" s="366"/>
      <c r="I2140" s="366"/>
      <c r="J2140" s="366"/>
      <c r="K2140" s="366"/>
      <c r="L2140" s="366"/>
      <c r="M2140" s="366"/>
      <c r="N2140" s="366"/>
      <c r="O2140" s="366"/>
      <c r="P2140" s="366"/>
      <c r="Q2140" s="366"/>
      <c r="R2140" s="366"/>
      <c r="U2140" s="227" t="s">
        <v>1082</v>
      </c>
      <c r="V2140" s="257" t="s">
        <v>1088</v>
      </c>
      <c r="W2140" s="257" t="str">
        <f t="shared" si="121"/>
        <v>Barishal_Metropolitan_BRAC BRAC: DOTS Corner: Barishal Medical College Hosp. (SBMCH)</v>
      </c>
      <c r="X2140" s="366"/>
      <c r="Y2140" s="366"/>
      <c r="Z2140" s="366"/>
      <c r="AA2140" s="366"/>
      <c r="AB2140" s="366"/>
      <c r="AC2140" s="366"/>
      <c r="AD2140" s="366"/>
      <c r="AE2140" s="366"/>
      <c r="AF2140" s="366"/>
      <c r="AG2140" s="366"/>
      <c r="AH2140" s="366"/>
      <c r="AI2140" s="366"/>
      <c r="AJ2140" s="366"/>
      <c r="AK2140" s="366"/>
      <c r="AL2140" s="366"/>
      <c r="AO2140" s="227" t="s">
        <v>1082</v>
      </c>
      <c r="AP2140" s="257" t="s">
        <v>1088</v>
      </c>
      <c r="AQ2140" s="257" t="str">
        <f t="shared" si="122"/>
        <v>Barishal_Metropolitan_BRAC BRAC: DOTS Corner: Barishal Medical College Hosp. (SBMCH)</v>
      </c>
      <c r="AR2140" s="392"/>
      <c r="AS2140" s="392"/>
      <c r="AT2140" s="392"/>
      <c r="AU2140" s="392"/>
      <c r="AV2140" s="392"/>
      <c r="AW2140" s="392"/>
      <c r="AX2140" s="392"/>
      <c r="AY2140" s="392"/>
      <c r="AZ2140" s="392"/>
      <c r="BA2140" s="392"/>
      <c r="BB2140" s="392"/>
      <c r="BC2140" s="392"/>
      <c r="BD2140" s="392"/>
      <c r="BE2140" s="392"/>
      <c r="BF2140" s="392"/>
      <c r="BG2140" s="362"/>
      <c r="BH2140" s="227" t="s">
        <v>1082</v>
      </c>
      <c r="BI2140" s="257" t="s">
        <v>1088</v>
      </c>
      <c r="BJ2140" s="257" t="str">
        <f t="shared" si="123"/>
        <v>Barishal_Metropolitan_BRAC BRAC: DOTS Corner: Barishal Medical College Hosp. (SBMCH)</v>
      </c>
      <c r="BK2140" s="392"/>
      <c r="BL2140" s="392"/>
      <c r="BM2140" s="392"/>
      <c r="BN2140" s="392"/>
      <c r="BO2140" s="392"/>
      <c r="BP2140" s="392"/>
      <c r="BQ2140" s="392"/>
      <c r="BR2140" s="392"/>
      <c r="BS2140" s="392"/>
      <c r="BT2140" s="392"/>
      <c r="BU2140" s="392"/>
      <c r="BV2140" s="392"/>
      <c r="BW2140" s="392"/>
      <c r="BX2140" s="392"/>
      <c r="BY2140" s="392"/>
      <c r="CA2140" s="227" t="s">
        <v>1082</v>
      </c>
      <c r="CB2140" s="257" t="s">
        <v>1088</v>
      </c>
      <c r="CC2140" s="257" t="str">
        <f t="shared" si="124"/>
        <v>Barishal_Metropolitan_BRAC BRAC: DOTS Corner: Barishal Medical College Hosp. (SBMCH)</v>
      </c>
      <c r="CD2140" s="392"/>
      <c r="CE2140" s="392"/>
      <c r="CF2140" s="392"/>
      <c r="CG2140" s="392"/>
      <c r="CH2140" s="392"/>
      <c r="CI2140" s="392"/>
      <c r="CJ2140" s="392"/>
      <c r="CK2140" s="392"/>
      <c r="CN2140" s="227" t="s">
        <v>1082</v>
      </c>
      <c r="CO2140" s="257" t="s">
        <v>1088</v>
      </c>
      <c r="CP2140" s="257" t="str">
        <f t="shared" si="125"/>
        <v>Barishal_Metropolitan_BRAC BRAC: DOTS Corner: Barishal Medical College Hosp. (SBMCH)</v>
      </c>
      <c r="CQ2140" s="392"/>
      <c r="CR2140" s="392"/>
      <c r="CS2140" s="392"/>
      <c r="CT2140" s="392"/>
      <c r="CU2140" s="392"/>
      <c r="CV2140" s="392"/>
      <c r="CW2140" s="392"/>
      <c r="CX2140" s="392"/>
      <c r="CZ2140" s="227" t="s">
        <v>1082</v>
      </c>
      <c r="DA2140" s="257" t="s">
        <v>1088</v>
      </c>
      <c r="DB2140" s="257" t="str">
        <f t="shared" si="126"/>
        <v>Barishal_Metropolitan_BRAC BRAC: DOTS Corner: Barishal Medical College Hosp. (SBMCH)</v>
      </c>
      <c r="DC2140" s="365"/>
      <c r="DD2140"/>
      <c r="DE2140" s="227" t="s">
        <v>1082</v>
      </c>
      <c r="DF2140" s="257" t="s">
        <v>1088</v>
      </c>
      <c r="DG2140" s="257" t="str">
        <f t="shared" si="127"/>
        <v>Barishal_Metropolitan_BRAC BRAC: DOTS Corner: Barishal Medical College Hosp. (SBMCH)</v>
      </c>
      <c r="DH2140" s="365"/>
      <c r="DI2140"/>
      <c r="DJ2140" s="227" t="s">
        <v>1082</v>
      </c>
      <c r="DK2140" s="257" t="s">
        <v>1088</v>
      </c>
      <c r="DL2140" s="257" t="str">
        <f t="shared" si="128"/>
        <v>Barishal_Metropolitan_BRAC BRAC: DOTS Corner: Barishal Medical College Hosp. (SBMCH)</v>
      </c>
      <c r="DM2140" s="365"/>
      <c r="DN2140"/>
      <c r="DO2140" s="227" t="s">
        <v>1082</v>
      </c>
      <c r="DP2140" s="257" t="s">
        <v>1088</v>
      </c>
      <c r="DQ2140" s="257" t="str">
        <f t="shared" si="129"/>
        <v>Barishal_Metropolitan_BRAC BRAC: DOTS Corner: Barishal Medical College Hosp. (SBMCH)</v>
      </c>
      <c r="DR2140" s="365"/>
    </row>
    <row r="2141" spans="1:122" ht="15" hidden="1" x14ac:dyDescent="0.25">
      <c r="A2141" s="258" t="s">
        <v>1099</v>
      </c>
      <c r="B2141" s="257" t="s">
        <v>846</v>
      </c>
      <c r="C2141" s="257" t="str">
        <f t="shared" si="120"/>
        <v>Chattogram_Metropolitan_CCC Agrabad South</v>
      </c>
      <c r="D2141" s="366"/>
      <c r="E2141" s="366"/>
      <c r="F2141" s="366"/>
      <c r="G2141" s="366"/>
      <c r="H2141" s="366"/>
      <c r="I2141" s="366"/>
      <c r="J2141" s="366"/>
      <c r="K2141" s="366"/>
      <c r="L2141" s="366"/>
      <c r="M2141" s="366"/>
      <c r="N2141" s="366"/>
      <c r="O2141" s="366"/>
      <c r="P2141" s="366"/>
      <c r="Q2141" s="366"/>
      <c r="R2141" s="366"/>
      <c r="U2141" s="258" t="s">
        <v>1099</v>
      </c>
      <c r="V2141" s="257" t="s">
        <v>846</v>
      </c>
      <c r="W2141" s="257" t="str">
        <f t="shared" si="121"/>
        <v>Chattogram_Metropolitan_CCC Agrabad South</v>
      </c>
      <c r="X2141" s="366"/>
      <c r="Y2141" s="366"/>
      <c r="Z2141" s="366"/>
      <c r="AA2141" s="366"/>
      <c r="AB2141" s="366"/>
      <c r="AC2141" s="366"/>
      <c r="AD2141" s="366"/>
      <c r="AE2141" s="366"/>
      <c r="AF2141" s="366"/>
      <c r="AG2141" s="366"/>
      <c r="AH2141" s="366"/>
      <c r="AI2141" s="366"/>
      <c r="AJ2141" s="366"/>
      <c r="AK2141" s="366"/>
      <c r="AL2141" s="366"/>
      <c r="AO2141" s="258" t="s">
        <v>1099</v>
      </c>
      <c r="AP2141" s="257" t="s">
        <v>846</v>
      </c>
      <c r="AQ2141" s="257" t="str">
        <f t="shared" si="122"/>
        <v>Chattogram_Metropolitan_CCC Agrabad South</v>
      </c>
      <c r="AR2141" s="392"/>
      <c r="AS2141" s="392"/>
      <c r="AT2141" s="392"/>
      <c r="AU2141" s="392"/>
      <c r="AV2141" s="392"/>
      <c r="AW2141" s="392"/>
      <c r="AX2141" s="392"/>
      <c r="AY2141" s="392"/>
      <c r="AZ2141" s="392"/>
      <c r="BA2141" s="392"/>
      <c r="BB2141" s="392"/>
      <c r="BC2141" s="392"/>
      <c r="BD2141" s="392"/>
      <c r="BE2141" s="392"/>
      <c r="BF2141" s="392"/>
      <c r="BG2141" s="362"/>
      <c r="BH2141" s="258" t="s">
        <v>1099</v>
      </c>
      <c r="BI2141" s="257" t="s">
        <v>846</v>
      </c>
      <c r="BJ2141" s="257" t="str">
        <f t="shared" si="123"/>
        <v>Chattogram_Metropolitan_CCC Agrabad South</v>
      </c>
      <c r="BK2141" s="392"/>
      <c r="BL2141" s="392"/>
      <c r="BM2141" s="392"/>
      <c r="BN2141" s="392"/>
      <c r="BO2141" s="392"/>
      <c r="BP2141" s="392"/>
      <c r="BQ2141" s="392"/>
      <c r="BR2141" s="392"/>
      <c r="BS2141" s="392"/>
      <c r="BT2141" s="392"/>
      <c r="BU2141" s="392"/>
      <c r="BV2141" s="392"/>
      <c r="BW2141" s="392"/>
      <c r="BX2141" s="392"/>
      <c r="BY2141" s="392"/>
      <c r="CA2141" s="258" t="s">
        <v>1099</v>
      </c>
      <c r="CB2141" s="257" t="s">
        <v>846</v>
      </c>
      <c r="CC2141" s="257" t="str">
        <f t="shared" si="124"/>
        <v>Chattogram_Metropolitan_CCC Agrabad South</v>
      </c>
      <c r="CD2141" s="392"/>
      <c r="CE2141" s="392"/>
      <c r="CF2141" s="392"/>
      <c r="CG2141" s="392"/>
      <c r="CH2141" s="392"/>
      <c r="CI2141" s="392"/>
      <c r="CJ2141" s="392"/>
      <c r="CK2141" s="392"/>
      <c r="CN2141" s="258" t="s">
        <v>1099</v>
      </c>
      <c r="CO2141" s="257" t="s">
        <v>846</v>
      </c>
      <c r="CP2141" s="257" t="str">
        <f t="shared" si="125"/>
        <v>Chattogram_Metropolitan_CCC Agrabad South</v>
      </c>
      <c r="CQ2141" s="392"/>
      <c r="CR2141" s="392"/>
      <c r="CS2141" s="392"/>
      <c r="CT2141" s="392"/>
      <c r="CU2141" s="392"/>
      <c r="CV2141" s="392"/>
      <c r="CW2141" s="392"/>
      <c r="CX2141" s="392"/>
      <c r="CZ2141" s="258" t="s">
        <v>1099</v>
      </c>
      <c r="DA2141" s="257" t="s">
        <v>846</v>
      </c>
      <c r="DB2141" s="257" t="str">
        <f t="shared" si="126"/>
        <v>Chattogram_Metropolitan_CCC Agrabad South</v>
      </c>
      <c r="DC2141" s="365"/>
      <c r="DD2141"/>
      <c r="DE2141" s="258" t="s">
        <v>1099</v>
      </c>
      <c r="DF2141" s="257" t="s">
        <v>846</v>
      </c>
      <c r="DG2141" s="257" t="str">
        <f t="shared" si="127"/>
        <v>Chattogram_Metropolitan_CCC Agrabad South</v>
      </c>
      <c r="DH2141" s="365"/>
      <c r="DI2141"/>
      <c r="DJ2141" s="258" t="s">
        <v>1099</v>
      </c>
      <c r="DK2141" s="257" t="s">
        <v>846</v>
      </c>
      <c r="DL2141" s="257" t="str">
        <f t="shared" si="128"/>
        <v>Chattogram_Metropolitan_CCC Agrabad South</v>
      </c>
      <c r="DM2141" s="365"/>
      <c r="DN2141"/>
      <c r="DO2141" s="258" t="s">
        <v>1099</v>
      </c>
      <c r="DP2141" s="257" t="s">
        <v>846</v>
      </c>
      <c r="DQ2141" s="257" t="str">
        <f t="shared" si="129"/>
        <v>Chattogram_Metropolitan_CCC Agrabad South</v>
      </c>
      <c r="DR2141" s="365"/>
    </row>
    <row r="2142" spans="1:122" ht="15" hidden="1" x14ac:dyDescent="0.25">
      <c r="A2142" s="258" t="s">
        <v>1099</v>
      </c>
      <c r="B2142" s="257" t="s">
        <v>845</v>
      </c>
      <c r="C2142" s="257" t="str">
        <f t="shared" si="120"/>
        <v>Chattogram_Metropolitan_CCC Bakalia East</v>
      </c>
      <c r="D2142" s="366"/>
      <c r="E2142" s="366"/>
      <c r="F2142" s="366"/>
      <c r="G2142" s="366"/>
      <c r="H2142" s="366"/>
      <c r="I2142" s="366"/>
      <c r="J2142" s="366"/>
      <c r="K2142" s="366"/>
      <c r="L2142" s="366"/>
      <c r="M2142" s="366"/>
      <c r="N2142" s="366"/>
      <c r="O2142" s="366"/>
      <c r="P2142" s="366"/>
      <c r="Q2142" s="366"/>
      <c r="R2142" s="366"/>
      <c r="U2142" s="258" t="s">
        <v>1099</v>
      </c>
      <c r="V2142" s="257" t="s">
        <v>845</v>
      </c>
      <c r="W2142" s="257" t="str">
        <f t="shared" si="121"/>
        <v>Chattogram_Metropolitan_CCC Bakalia East</v>
      </c>
      <c r="X2142" s="366"/>
      <c r="Y2142" s="366"/>
      <c r="Z2142" s="366"/>
      <c r="AA2142" s="366"/>
      <c r="AB2142" s="366"/>
      <c r="AC2142" s="366"/>
      <c r="AD2142" s="366"/>
      <c r="AE2142" s="366"/>
      <c r="AF2142" s="366"/>
      <c r="AG2142" s="366"/>
      <c r="AH2142" s="366"/>
      <c r="AI2142" s="366"/>
      <c r="AJ2142" s="366"/>
      <c r="AK2142" s="366"/>
      <c r="AL2142" s="366"/>
      <c r="AO2142" s="258" t="s">
        <v>1099</v>
      </c>
      <c r="AP2142" s="257" t="s">
        <v>845</v>
      </c>
      <c r="AQ2142" s="257" t="str">
        <f t="shared" si="122"/>
        <v>Chattogram_Metropolitan_CCC Bakalia East</v>
      </c>
      <c r="AR2142" s="392"/>
      <c r="AS2142" s="392"/>
      <c r="AT2142" s="392"/>
      <c r="AU2142" s="392"/>
      <c r="AV2142" s="392"/>
      <c r="AW2142" s="392"/>
      <c r="AX2142" s="392"/>
      <c r="AY2142" s="392"/>
      <c r="AZ2142" s="392"/>
      <c r="BA2142" s="392"/>
      <c r="BB2142" s="392"/>
      <c r="BC2142" s="392"/>
      <c r="BD2142" s="392"/>
      <c r="BE2142" s="392"/>
      <c r="BF2142" s="392"/>
      <c r="BG2142" s="362"/>
      <c r="BH2142" s="258" t="s">
        <v>1099</v>
      </c>
      <c r="BI2142" s="257" t="s">
        <v>845</v>
      </c>
      <c r="BJ2142" s="257" t="str">
        <f t="shared" si="123"/>
        <v>Chattogram_Metropolitan_CCC Bakalia East</v>
      </c>
      <c r="BK2142" s="392"/>
      <c r="BL2142" s="392"/>
      <c r="BM2142" s="392"/>
      <c r="BN2142" s="392"/>
      <c r="BO2142" s="392"/>
      <c r="BP2142" s="392"/>
      <c r="BQ2142" s="392"/>
      <c r="BR2142" s="392"/>
      <c r="BS2142" s="392"/>
      <c r="BT2142" s="392"/>
      <c r="BU2142" s="392"/>
      <c r="BV2142" s="392"/>
      <c r="BW2142" s="392"/>
      <c r="BX2142" s="392"/>
      <c r="BY2142" s="392"/>
      <c r="CA2142" s="258" t="s">
        <v>1099</v>
      </c>
      <c r="CB2142" s="257" t="s">
        <v>845</v>
      </c>
      <c r="CC2142" s="257" t="str">
        <f t="shared" si="124"/>
        <v>Chattogram_Metropolitan_CCC Bakalia East</v>
      </c>
      <c r="CD2142" s="393"/>
      <c r="CE2142" s="393"/>
      <c r="CF2142" s="393"/>
      <c r="CG2142" s="393"/>
      <c r="CH2142" s="393"/>
      <c r="CI2142" s="393"/>
      <c r="CJ2142" s="393"/>
      <c r="CK2142" s="393"/>
      <c r="CN2142" s="258" t="s">
        <v>1099</v>
      </c>
      <c r="CO2142" s="257" t="s">
        <v>845</v>
      </c>
      <c r="CP2142" s="257" t="str">
        <f t="shared" si="125"/>
        <v>Chattogram_Metropolitan_CCC Bakalia East</v>
      </c>
      <c r="CQ2142" s="393"/>
      <c r="CR2142" s="393"/>
      <c r="CS2142" s="393"/>
      <c r="CT2142" s="393"/>
      <c r="CU2142" s="393"/>
      <c r="CV2142" s="393"/>
      <c r="CW2142" s="393"/>
      <c r="CX2142" s="393"/>
      <c r="CZ2142" s="258" t="s">
        <v>1099</v>
      </c>
      <c r="DA2142" s="257" t="s">
        <v>845</v>
      </c>
      <c r="DB2142" s="257" t="str">
        <f t="shared" si="126"/>
        <v>Chattogram_Metropolitan_CCC Bakalia East</v>
      </c>
      <c r="DC2142" s="365"/>
      <c r="DD2142"/>
      <c r="DE2142" s="258" t="s">
        <v>1099</v>
      </c>
      <c r="DF2142" s="257" t="s">
        <v>845</v>
      </c>
      <c r="DG2142" s="257" t="str">
        <f t="shared" si="127"/>
        <v>Chattogram_Metropolitan_CCC Bakalia East</v>
      </c>
      <c r="DH2142" s="365"/>
      <c r="DI2142"/>
      <c r="DJ2142" s="258" t="s">
        <v>1099</v>
      </c>
      <c r="DK2142" s="257" t="s">
        <v>845</v>
      </c>
      <c r="DL2142" s="257" t="str">
        <f t="shared" si="128"/>
        <v>Chattogram_Metropolitan_CCC Bakalia East</v>
      </c>
      <c r="DM2142" s="365"/>
      <c r="DN2142"/>
      <c r="DO2142" s="258" t="s">
        <v>1099</v>
      </c>
      <c r="DP2142" s="257" t="s">
        <v>845</v>
      </c>
      <c r="DQ2142" s="257" t="str">
        <f t="shared" si="129"/>
        <v>Chattogram_Metropolitan_CCC Bakalia East</v>
      </c>
      <c r="DR2142" s="365"/>
    </row>
    <row r="2143" spans="1:122" ht="15" hidden="1" x14ac:dyDescent="0.25">
      <c r="A2143" s="258" t="s">
        <v>1099</v>
      </c>
      <c r="B2143" s="257" t="s">
        <v>844</v>
      </c>
      <c r="C2143" s="257" t="str">
        <f t="shared" si="120"/>
        <v>Chattogram_Metropolitan_CCC Bakalia South</v>
      </c>
      <c r="D2143" s="366"/>
      <c r="E2143" s="366"/>
      <c r="F2143" s="366"/>
      <c r="G2143" s="366"/>
      <c r="H2143" s="366"/>
      <c r="I2143" s="366"/>
      <c r="J2143" s="366"/>
      <c r="K2143" s="366"/>
      <c r="L2143" s="366"/>
      <c r="M2143" s="366"/>
      <c r="N2143" s="366"/>
      <c r="O2143" s="366"/>
      <c r="P2143" s="366"/>
      <c r="Q2143" s="366"/>
      <c r="R2143" s="366"/>
      <c r="U2143" s="258" t="s">
        <v>1099</v>
      </c>
      <c r="V2143" s="257" t="s">
        <v>844</v>
      </c>
      <c r="W2143" s="257" t="str">
        <f t="shared" si="121"/>
        <v>Chattogram_Metropolitan_CCC Bakalia South</v>
      </c>
      <c r="X2143" s="366"/>
      <c r="Y2143" s="366"/>
      <c r="Z2143" s="366"/>
      <c r="AA2143" s="366"/>
      <c r="AB2143" s="366"/>
      <c r="AC2143" s="366"/>
      <c r="AD2143" s="366"/>
      <c r="AE2143" s="366"/>
      <c r="AF2143" s="366"/>
      <c r="AG2143" s="366"/>
      <c r="AH2143" s="366"/>
      <c r="AI2143" s="366"/>
      <c r="AJ2143" s="366"/>
      <c r="AK2143" s="366"/>
      <c r="AL2143" s="366"/>
      <c r="AO2143" s="258" t="s">
        <v>1099</v>
      </c>
      <c r="AP2143" s="257" t="s">
        <v>844</v>
      </c>
      <c r="AQ2143" s="257" t="str">
        <f t="shared" si="122"/>
        <v>Chattogram_Metropolitan_CCC Bakalia South</v>
      </c>
      <c r="AR2143" s="392"/>
      <c r="AS2143" s="392"/>
      <c r="AT2143" s="392"/>
      <c r="AU2143" s="392"/>
      <c r="AV2143" s="392"/>
      <c r="AW2143" s="392"/>
      <c r="AX2143" s="392"/>
      <c r="AY2143" s="392"/>
      <c r="AZ2143" s="392"/>
      <c r="BA2143" s="392"/>
      <c r="BB2143" s="392"/>
      <c r="BC2143" s="392"/>
      <c r="BD2143" s="392"/>
      <c r="BE2143" s="392"/>
      <c r="BF2143" s="392"/>
      <c r="BG2143" s="362"/>
      <c r="BH2143" s="258" t="s">
        <v>1099</v>
      </c>
      <c r="BI2143" s="257" t="s">
        <v>844</v>
      </c>
      <c r="BJ2143" s="257" t="str">
        <f t="shared" si="123"/>
        <v>Chattogram_Metropolitan_CCC Bakalia South</v>
      </c>
      <c r="BK2143" s="392"/>
      <c r="BL2143" s="392"/>
      <c r="BM2143" s="392"/>
      <c r="BN2143" s="392"/>
      <c r="BO2143" s="392"/>
      <c r="BP2143" s="392"/>
      <c r="BQ2143" s="392"/>
      <c r="BR2143" s="392"/>
      <c r="BS2143" s="392"/>
      <c r="BT2143" s="392"/>
      <c r="BU2143" s="392"/>
      <c r="BV2143" s="392"/>
      <c r="BW2143" s="392"/>
      <c r="BX2143" s="392"/>
      <c r="BY2143" s="392"/>
      <c r="CA2143" s="258" t="s">
        <v>1099</v>
      </c>
      <c r="CB2143" s="257" t="s">
        <v>844</v>
      </c>
      <c r="CC2143" s="257" t="str">
        <f t="shared" si="124"/>
        <v>Chattogram_Metropolitan_CCC Bakalia South</v>
      </c>
      <c r="CD2143" s="392"/>
      <c r="CE2143" s="392"/>
      <c r="CF2143" s="392"/>
      <c r="CG2143" s="392"/>
      <c r="CH2143" s="392"/>
      <c r="CI2143" s="392"/>
      <c r="CJ2143" s="392"/>
      <c r="CK2143" s="392"/>
      <c r="CN2143" s="258" t="s">
        <v>1099</v>
      </c>
      <c r="CO2143" s="257" t="s">
        <v>844</v>
      </c>
      <c r="CP2143" s="257" t="str">
        <f t="shared" si="125"/>
        <v>Chattogram_Metropolitan_CCC Bakalia South</v>
      </c>
      <c r="CQ2143" s="392"/>
      <c r="CR2143" s="392"/>
      <c r="CS2143" s="392"/>
      <c r="CT2143" s="392"/>
      <c r="CU2143" s="392"/>
      <c r="CV2143" s="392"/>
      <c r="CW2143" s="392"/>
      <c r="CX2143" s="392"/>
      <c r="CZ2143" s="258" t="s">
        <v>1099</v>
      </c>
      <c r="DA2143" s="257" t="s">
        <v>844</v>
      </c>
      <c r="DB2143" s="257" t="str">
        <f t="shared" si="126"/>
        <v>Chattogram_Metropolitan_CCC Bakalia South</v>
      </c>
      <c r="DC2143" s="365"/>
      <c r="DD2143"/>
      <c r="DE2143" s="258" t="s">
        <v>1099</v>
      </c>
      <c r="DF2143" s="257" t="s">
        <v>844</v>
      </c>
      <c r="DG2143" s="257" t="str">
        <f t="shared" si="127"/>
        <v>Chattogram_Metropolitan_CCC Bakalia South</v>
      </c>
      <c r="DH2143" s="365"/>
      <c r="DI2143"/>
      <c r="DJ2143" s="258" t="s">
        <v>1099</v>
      </c>
      <c r="DK2143" s="257" t="s">
        <v>844</v>
      </c>
      <c r="DL2143" s="257" t="str">
        <f t="shared" si="128"/>
        <v>Chattogram_Metropolitan_CCC Bakalia South</v>
      </c>
      <c r="DM2143" s="365"/>
      <c r="DN2143"/>
      <c r="DO2143" s="258" t="s">
        <v>1099</v>
      </c>
      <c r="DP2143" s="257" t="s">
        <v>844</v>
      </c>
      <c r="DQ2143" s="257" t="str">
        <f t="shared" si="129"/>
        <v>Chattogram_Metropolitan_CCC Bakalia South</v>
      </c>
      <c r="DR2143" s="365"/>
    </row>
    <row r="2144" spans="1:122" ht="15" hidden="1" x14ac:dyDescent="0.25">
      <c r="A2144" s="258" t="s">
        <v>1099</v>
      </c>
      <c r="B2144" s="257" t="s">
        <v>843</v>
      </c>
      <c r="C2144" s="257" t="str">
        <f t="shared" si="120"/>
        <v>Chattogram_Metropolitan_CCC Chawk Bazar</v>
      </c>
      <c r="D2144" s="366"/>
      <c r="E2144" s="366"/>
      <c r="F2144" s="366"/>
      <c r="G2144" s="366"/>
      <c r="H2144" s="366"/>
      <c r="I2144" s="366"/>
      <c r="J2144" s="366"/>
      <c r="K2144" s="366"/>
      <c r="L2144" s="366"/>
      <c r="M2144" s="366"/>
      <c r="N2144" s="366"/>
      <c r="O2144" s="366"/>
      <c r="P2144" s="366"/>
      <c r="Q2144" s="366"/>
      <c r="R2144" s="366"/>
      <c r="U2144" s="258" t="s">
        <v>1099</v>
      </c>
      <c r="V2144" s="257" t="s">
        <v>843</v>
      </c>
      <c r="W2144" s="257" t="str">
        <f t="shared" si="121"/>
        <v>Chattogram_Metropolitan_CCC Chawk Bazar</v>
      </c>
      <c r="X2144" s="366"/>
      <c r="Y2144" s="366"/>
      <c r="Z2144" s="366"/>
      <c r="AA2144" s="366"/>
      <c r="AB2144" s="366"/>
      <c r="AC2144" s="366"/>
      <c r="AD2144" s="366"/>
      <c r="AE2144" s="366"/>
      <c r="AF2144" s="366"/>
      <c r="AG2144" s="366"/>
      <c r="AH2144" s="366"/>
      <c r="AI2144" s="366"/>
      <c r="AJ2144" s="366"/>
      <c r="AK2144" s="366"/>
      <c r="AL2144" s="366"/>
      <c r="AO2144" s="258" t="s">
        <v>1099</v>
      </c>
      <c r="AP2144" s="257" t="s">
        <v>843</v>
      </c>
      <c r="AQ2144" s="257" t="str">
        <f t="shared" si="122"/>
        <v>Chattogram_Metropolitan_CCC Chawk Bazar</v>
      </c>
      <c r="AR2144" s="392"/>
      <c r="AS2144" s="392"/>
      <c r="AT2144" s="392"/>
      <c r="AU2144" s="392"/>
      <c r="AV2144" s="392"/>
      <c r="AW2144" s="392"/>
      <c r="AX2144" s="392"/>
      <c r="AY2144" s="392"/>
      <c r="AZ2144" s="392"/>
      <c r="BA2144" s="392"/>
      <c r="BB2144" s="392"/>
      <c r="BC2144" s="392"/>
      <c r="BD2144" s="392"/>
      <c r="BE2144" s="392"/>
      <c r="BF2144" s="392"/>
      <c r="BG2144" s="362"/>
      <c r="BH2144" s="258" t="s">
        <v>1099</v>
      </c>
      <c r="BI2144" s="257" t="s">
        <v>843</v>
      </c>
      <c r="BJ2144" s="257" t="str">
        <f t="shared" si="123"/>
        <v>Chattogram_Metropolitan_CCC Chawk Bazar</v>
      </c>
      <c r="BK2144" s="392"/>
      <c r="BL2144" s="392"/>
      <c r="BM2144" s="392"/>
      <c r="BN2144" s="392"/>
      <c r="BO2144" s="392"/>
      <c r="BP2144" s="392"/>
      <c r="BQ2144" s="392"/>
      <c r="BR2144" s="392"/>
      <c r="BS2144" s="392"/>
      <c r="BT2144" s="392"/>
      <c r="BU2144" s="392"/>
      <c r="BV2144" s="392"/>
      <c r="BW2144" s="392"/>
      <c r="BX2144" s="392"/>
      <c r="BY2144" s="392"/>
      <c r="CA2144" s="258" t="s">
        <v>1099</v>
      </c>
      <c r="CB2144" s="257" t="s">
        <v>843</v>
      </c>
      <c r="CC2144" s="257" t="str">
        <f t="shared" si="124"/>
        <v>Chattogram_Metropolitan_CCC Chawk Bazar</v>
      </c>
      <c r="CD2144" s="392"/>
      <c r="CE2144" s="392"/>
      <c r="CF2144" s="392"/>
      <c r="CG2144" s="392"/>
      <c r="CH2144" s="392"/>
      <c r="CI2144" s="392"/>
      <c r="CJ2144" s="392"/>
      <c r="CK2144" s="392"/>
      <c r="CN2144" s="258" t="s">
        <v>1099</v>
      </c>
      <c r="CO2144" s="257" t="s">
        <v>843</v>
      </c>
      <c r="CP2144" s="257" t="str">
        <f t="shared" si="125"/>
        <v>Chattogram_Metropolitan_CCC Chawk Bazar</v>
      </c>
      <c r="CQ2144" s="392"/>
      <c r="CR2144" s="392"/>
      <c r="CS2144" s="392"/>
      <c r="CT2144" s="392"/>
      <c r="CU2144" s="392"/>
      <c r="CV2144" s="392"/>
      <c r="CW2144" s="392"/>
      <c r="CX2144" s="392"/>
      <c r="CZ2144" s="258" t="s">
        <v>1099</v>
      </c>
      <c r="DA2144" s="257" t="s">
        <v>843</v>
      </c>
      <c r="DB2144" s="257" t="str">
        <f t="shared" si="126"/>
        <v>Chattogram_Metropolitan_CCC Chawk Bazar</v>
      </c>
      <c r="DC2144" s="365"/>
      <c r="DD2144"/>
      <c r="DE2144" s="258" t="s">
        <v>1099</v>
      </c>
      <c r="DF2144" s="257" t="s">
        <v>843</v>
      </c>
      <c r="DG2144" s="257" t="str">
        <f t="shared" si="127"/>
        <v>Chattogram_Metropolitan_CCC Chawk Bazar</v>
      </c>
      <c r="DH2144" s="365"/>
      <c r="DI2144"/>
      <c r="DJ2144" s="258" t="s">
        <v>1099</v>
      </c>
      <c r="DK2144" s="257" t="s">
        <v>843</v>
      </c>
      <c r="DL2144" s="257" t="str">
        <f t="shared" si="128"/>
        <v>Chattogram_Metropolitan_CCC Chawk Bazar</v>
      </c>
      <c r="DM2144" s="365"/>
      <c r="DN2144"/>
      <c r="DO2144" s="258" t="s">
        <v>1099</v>
      </c>
      <c r="DP2144" s="257" t="s">
        <v>843</v>
      </c>
      <c r="DQ2144" s="257" t="str">
        <f t="shared" si="129"/>
        <v>Chattogram_Metropolitan_CCC Chawk Bazar</v>
      </c>
      <c r="DR2144" s="365"/>
    </row>
    <row r="2145" spans="1:122" ht="15" hidden="1" x14ac:dyDescent="0.25">
      <c r="A2145" s="258" t="s">
        <v>1099</v>
      </c>
      <c r="B2145" s="257" t="s">
        <v>842</v>
      </c>
      <c r="C2145" s="257" t="str">
        <f t="shared" si="120"/>
        <v>Chattogram_Metropolitan_CCC Dewan Bazar</v>
      </c>
      <c r="D2145" s="366"/>
      <c r="E2145" s="366"/>
      <c r="F2145" s="366"/>
      <c r="G2145" s="366"/>
      <c r="H2145" s="366"/>
      <c r="I2145" s="366"/>
      <c r="J2145" s="366"/>
      <c r="K2145" s="366"/>
      <c r="L2145" s="366"/>
      <c r="M2145" s="366"/>
      <c r="N2145" s="366"/>
      <c r="O2145" s="366"/>
      <c r="P2145" s="366"/>
      <c r="Q2145" s="366"/>
      <c r="R2145" s="366"/>
      <c r="U2145" s="258" t="s">
        <v>1099</v>
      </c>
      <c r="V2145" s="257" t="s">
        <v>842</v>
      </c>
      <c r="W2145" s="257" t="str">
        <f t="shared" si="121"/>
        <v>Chattogram_Metropolitan_CCC Dewan Bazar</v>
      </c>
      <c r="X2145" s="366"/>
      <c r="Y2145" s="366"/>
      <c r="Z2145" s="366"/>
      <c r="AA2145" s="366"/>
      <c r="AB2145" s="366"/>
      <c r="AC2145" s="366"/>
      <c r="AD2145" s="366"/>
      <c r="AE2145" s="366"/>
      <c r="AF2145" s="366"/>
      <c r="AG2145" s="366"/>
      <c r="AH2145" s="366"/>
      <c r="AI2145" s="366"/>
      <c r="AJ2145" s="366"/>
      <c r="AK2145" s="366"/>
      <c r="AL2145" s="366"/>
      <c r="AO2145" s="258" t="s">
        <v>1099</v>
      </c>
      <c r="AP2145" s="257" t="s">
        <v>842</v>
      </c>
      <c r="AQ2145" s="257" t="str">
        <f t="shared" si="122"/>
        <v>Chattogram_Metropolitan_CCC Dewan Bazar</v>
      </c>
      <c r="AR2145" s="392"/>
      <c r="AS2145" s="392"/>
      <c r="AT2145" s="392"/>
      <c r="AU2145" s="392"/>
      <c r="AV2145" s="392"/>
      <c r="AW2145" s="392"/>
      <c r="AX2145" s="392"/>
      <c r="AY2145" s="392"/>
      <c r="AZ2145" s="392"/>
      <c r="BA2145" s="392"/>
      <c r="BB2145" s="392"/>
      <c r="BC2145" s="392"/>
      <c r="BD2145" s="392"/>
      <c r="BE2145" s="392"/>
      <c r="BF2145" s="392"/>
      <c r="BG2145" s="362"/>
      <c r="BH2145" s="258" t="s">
        <v>1099</v>
      </c>
      <c r="BI2145" s="257" t="s">
        <v>842</v>
      </c>
      <c r="BJ2145" s="257" t="str">
        <f t="shared" si="123"/>
        <v>Chattogram_Metropolitan_CCC Dewan Bazar</v>
      </c>
      <c r="BK2145" s="392"/>
      <c r="BL2145" s="392"/>
      <c r="BM2145" s="392"/>
      <c r="BN2145" s="392"/>
      <c r="BO2145" s="392"/>
      <c r="BP2145" s="392"/>
      <c r="BQ2145" s="392"/>
      <c r="BR2145" s="392"/>
      <c r="BS2145" s="392"/>
      <c r="BT2145" s="392"/>
      <c r="BU2145" s="392"/>
      <c r="BV2145" s="392"/>
      <c r="BW2145" s="392"/>
      <c r="BX2145" s="392"/>
      <c r="BY2145" s="392"/>
      <c r="CA2145" s="258" t="s">
        <v>1099</v>
      </c>
      <c r="CB2145" s="257" t="s">
        <v>842</v>
      </c>
      <c r="CC2145" s="257" t="str">
        <f t="shared" si="124"/>
        <v>Chattogram_Metropolitan_CCC Dewan Bazar</v>
      </c>
      <c r="CD2145" s="392"/>
      <c r="CE2145" s="392"/>
      <c r="CF2145" s="392"/>
      <c r="CG2145" s="392"/>
      <c r="CH2145" s="392"/>
      <c r="CI2145" s="392"/>
      <c r="CJ2145" s="392"/>
      <c r="CK2145" s="392"/>
      <c r="CN2145" s="258" t="s">
        <v>1099</v>
      </c>
      <c r="CO2145" s="257" t="s">
        <v>842</v>
      </c>
      <c r="CP2145" s="257" t="str">
        <f t="shared" si="125"/>
        <v>Chattogram_Metropolitan_CCC Dewan Bazar</v>
      </c>
      <c r="CQ2145" s="392"/>
      <c r="CR2145" s="392"/>
      <c r="CS2145" s="392"/>
      <c r="CT2145" s="392"/>
      <c r="CU2145" s="392"/>
      <c r="CV2145" s="392"/>
      <c r="CW2145" s="392"/>
      <c r="CX2145" s="392"/>
      <c r="CZ2145" s="258" t="s">
        <v>1099</v>
      </c>
      <c r="DA2145" s="257" t="s">
        <v>842</v>
      </c>
      <c r="DB2145" s="257" t="str">
        <f t="shared" si="126"/>
        <v>Chattogram_Metropolitan_CCC Dewan Bazar</v>
      </c>
      <c r="DC2145" s="365"/>
      <c r="DD2145"/>
      <c r="DE2145" s="258" t="s">
        <v>1099</v>
      </c>
      <c r="DF2145" s="257" t="s">
        <v>842</v>
      </c>
      <c r="DG2145" s="257" t="str">
        <f t="shared" si="127"/>
        <v>Chattogram_Metropolitan_CCC Dewan Bazar</v>
      </c>
      <c r="DH2145" s="365"/>
      <c r="DI2145"/>
      <c r="DJ2145" s="258" t="s">
        <v>1099</v>
      </c>
      <c r="DK2145" s="257" t="s">
        <v>842</v>
      </c>
      <c r="DL2145" s="257" t="str">
        <f t="shared" si="128"/>
        <v>Chattogram_Metropolitan_CCC Dewan Bazar</v>
      </c>
      <c r="DM2145" s="365"/>
      <c r="DN2145"/>
      <c r="DO2145" s="258" t="s">
        <v>1099</v>
      </c>
      <c r="DP2145" s="257" t="s">
        <v>842</v>
      </c>
      <c r="DQ2145" s="257" t="str">
        <f t="shared" si="129"/>
        <v>Chattogram_Metropolitan_CCC Dewan Bazar</v>
      </c>
      <c r="DR2145" s="365"/>
    </row>
    <row r="2146" spans="1:122" ht="15" hidden="1" x14ac:dyDescent="0.25">
      <c r="A2146" s="258" t="s">
        <v>1099</v>
      </c>
      <c r="B2146" s="257" t="s">
        <v>841</v>
      </c>
      <c r="C2146" s="257" t="str">
        <f t="shared" si="120"/>
        <v>Chattogram_Metropolitan_CCC Dewn Hat</v>
      </c>
      <c r="D2146" s="366"/>
      <c r="E2146" s="366"/>
      <c r="F2146" s="366"/>
      <c r="G2146" s="366"/>
      <c r="H2146" s="366"/>
      <c r="I2146" s="366"/>
      <c r="J2146" s="366"/>
      <c r="K2146" s="366"/>
      <c r="L2146" s="366"/>
      <c r="M2146" s="366"/>
      <c r="N2146" s="366"/>
      <c r="O2146" s="366"/>
      <c r="P2146" s="366"/>
      <c r="Q2146" s="366"/>
      <c r="R2146" s="366"/>
      <c r="U2146" s="258" t="s">
        <v>1099</v>
      </c>
      <c r="V2146" s="257" t="s">
        <v>841</v>
      </c>
      <c r="W2146" s="257" t="str">
        <f t="shared" si="121"/>
        <v>Chattogram_Metropolitan_CCC Dewn Hat</v>
      </c>
      <c r="X2146" s="366"/>
      <c r="Y2146" s="366"/>
      <c r="Z2146" s="366"/>
      <c r="AA2146" s="366"/>
      <c r="AB2146" s="366"/>
      <c r="AC2146" s="366"/>
      <c r="AD2146" s="366"/>
      <c r="AE2146" s="366"/>
      <c r="AF2146" s="366"/>
      <c r="AG2146" s="366"/>
      <c r="AH2146" s="366"/>
      <c r="AI2146" s="366"/>
      <c r="AJ2146" s="366"/>
      <c r="AK2146" s="366"/>
      <c r="AL2146" s="366"/>
      <c r="AO2146" s="258" t="s">
        <v>1099</v>
      </c>
      <c r="AP2146" s="257" t="s">
        <v>841</v>
      </c>
      <c r="AQ2146" s="257" t="str">
        <f t="shared" si="122"/>
        <v>Chattogram_Metropolitan_CCC Dewn Hat</v>
      </c>
      <c r="AR2146" s="392"/>
      <c r="AS2146" s="392"/>
      <c r="AT2146" s="392"/>
      <c r="AU2146" s="392"/>
      <c r="AV2146" s="392"/>
      <c r="AW2146" s="392"/>
      <c r="AX2146" s="392"/>
      <c r="AY2146" s="392"/>
      <c r="AZ2146" s="392"/>
      <c r="BA2146" s="392"/>
      <c r="BB2146" s="392"/>
      <c r="BC2146" s="392"/>
      <c r="BD2146" s="392"/>
      <c r="BE2146" s="392"/>
      <c r="BF2146" s="392"/>
      <c r="BG2146" s="362"/>
      <c r="BH2146" s="258" t="s">
        <v>1099</v>
      </c>
      <c r="BI2146" s="257" t="s">
        <v>841</v>
      </c>
      <c r="BJ2146" s="257" t="str">
        <f t="shared" si="123"/>
        <v>Chattogram_Metropolitan_CCC Dewn Hat</v>
      </c>
      <c r="BK2146" s="392"/>
      <c r="BL2146" s="392"/>
      <c r="BM2146" s="392"/>
      <c r="BN2146" s="392"/>
      <c r="BO2146" s="392"/>
      <c r="BP2146" s="392"/>
      <c r="BQ2146" s="392"/>
      <c r="BR2146" s="392"/>
      <c r="BS2146" s="392"/>
      <c r="BT2146" s="392"/>
      <c r="BU2146" s="392"/>
      <c r="BV2146" s="392"/>
      <c r="BW2146" s="392"/>
      <c r="BX2146" s="392"/>
      <c r="BY2146" s="392"/>
      <c r="CA2146" s="258" t="s">
        <v>1099</v>
      </c>
      <c r="CB2146" s="257" t="s">
        <v>841</v>
      </c>
      <c r="CC2146" s="257" t="str">
        <f t="shared" si="124"/>
        <v>Chattogram_Metropolitan_CCC Dewn Hat</v>
      </c>
      <c r="CD2146" s="393"/>
      <c r="CE2146" s="393"/>
      <c r="CF2146" s="393"/>
      <c r="CG2146" s="393"/>
      <c r="CH2146" s="393"/>
      <c r="CI2146" s="393"/>
      <c r="CJ2146" s="393"/>
      <c r="CK2146" s="393"/>
      <c r="CN2146" s="258" t="s">
        <v>1099</v>
      </c>
      <c r="CO2146" s="257" t="s">
        <v>841</v>
      </c>
      <c r="CP2146" s="257" t="str">
        <f t="shared" si="125"/>
        <v>Chattogram_Metropolitan_CCC Dewn Hat</v>
      </c>
      <c r="CQ2146" s="393"/>
      <c r="CR2146" s="393"/>
      <c r="CS2146" s="393"/>
      <c r="CT2146" s="393"/>
      <c r="CU2146" s="393"/>
      <c r="CV2146" s="393"/>
      <c r="CW2146" s="393"/>
      <c r="CX2146" s="393"/>
      <c r="CZ2146" s="258" t="s">
        <v>1099</v>
      </c>
      <c r="DA2146" s="257" t="s">
        <v>841</v>
      </c>
      <c r="DB2146" s="257" t="str">
        <f t="shared" si="126"/>
        <v>Chattogram_Metropolitan_CCC Dewn Hat</v>
      </c>
      <c r="DC2146" s="365"/>
      <c r="DD2146"/>
      <c r="DE2146" s="258" t="s">
        <v>1099</v>
      </c>
      <c r="DF2146" s="257" t="s">
        <v>841</v>
      </c>
      <c r="DG2146" s="257" t="str">
        <f t="shared" si="127"/>
        <v>Chattogram_Metropolitan_CCC Dewn Hat</v>
      </c>
      <c r="DH2146" s="365"/>
      <c r="DI2146"/>
      <c r="DJ2146" s="258" t="s">
        <v>1099</v>
      </c>
      <c r="DK2146" s="257" t="s">
        <v>841</v>
      </c>
      <c r="DL2146" s="257" t="str">
        <f t="shared" si="128"/>
        <v>Chattogram_Metropolitan_CCC Dewn Hat</v>
      </c>
      <c r="DM2146" s="365"/>
      <c r="DN2146"/>
      <c r="DO2146" s="258" t="s">
        <v>1099</v>
      </c>
      <c r="DP2146" s="257" t="s">
        <v>841</v>
      </c>
      <c r="DQ2146" s="257" t="str">
        <f t="shared" si="129"/>
        <v>Chattogram_Metropolitan_CCC Dewn Hat</v>
      </c>
      <c r="DR2146" s="365"/>
    </row>
    <row r="2147" spans="1:122" ht="15" hidden="1" x14ac:dyDescent="0.25">
      <c r="A2147" s="258" t="s">
        <v>1099</v>
      </c>
      <c r="B2147" s="257" t="s">
        <v>840</v>
      </c>
      <c r="C2147" s="257" t="str">
        <f t="shared" si="120"/>
        <v>Chattogram_Metropolitan_CCC Firingee Bazar</v>
      </c>
      <c r="D2147" s="366"/>
      <c r="E2147" s="366"/>
      <c r="F2147" s="366"/>
      <c r="G2147" s="366"/>
      <c r="H2147" s="366"/>
      <c r="I2147" s="366"/>
      <c r="J2147" s="366"/>
      <c r="K2147" s="366"/>
      <c r="L2147" s="366"/>
      <c r="M2147" s="366"/>
      <c r="N2147" s="366"/>
      <c r="O2147" s="366"/>
      <c r="P2147" s="366"/>
      <c r="Q2147" s="366"/>
      <c r="R2147" s="366"/>
      <c r="U2147" s="258" t="s">
        <v>1099</v>
      </c>
      <c r="V2147" s="257" t="s">
        <v>840</v>
      </c>
      <c r="W2147" s="257" t="str">
        <f t="shared" si="121"/>
        <v>Chattogram_Metropolitan_CCC Firingee Bazar</v>
      </c>
      <c r="X2147" s="366"/>
      <c r="Y2147" s="366"/>
      <c r="Z2147" s="366"/>
      <c r="AA2147" s="366"/>
      <c r="AB2147" s="366"/>
      <c r="AC2147" s="366"/>
      <c r="AD2147" s="366"/>
      <c r="AE2147" s="366"/>
      <c r="AF2147" s="366"/>
      <c r="AG2147" s="366"/>
      <c r="AH2147" s="366"/>
      <c r="AI2147" s="366"/>
      <c r="AJ2147" s="366"/>
      <c r="AK2147" s="366"/>
      <c r="AL2147" s="366"/>
      <c r="AO2147" s="258" t="s">
        <v>1099</v>
      </c>
      <c r="AP2147" s="257" t="s">
        <v>840</v>
      </c>
      <c r="AQ2147" s="257" t="str">
        <f t="shared" si="122"/>
        <v>Chattogram_Metropolitan_CCC Firingee Bazar</v>
      </c>
      <c r="AR2147" s="392"/>
      <c r="AS2147" s="392"/>
      <c r="AT2147" s="392"/>
      <c r="AU2147" s="392"/>
      <c r="AV2147" s="392"/>
      <c r="AW2147" s="392"/>
      <c r="AX2147" s="392"/>
      <c r="AY2147" s="392"/>
      <c r="AZ2147" s="392"/>
      <c r="BA2147" s="392"/>
      <c r="BB2147" s="392"/>
      <c r="BC2147" s="392"/>
      <c r="BD2147" s="392"/>
      <c r="BE2147" s="392"/>
      <c r="BF2147" s="392"/>
      <c r="BG2147" s="362"/>
      <c r="BH2147" s="258" t="s">
        <v>1099</v>
      </c>
      <c r="BI2147" s="257" t="s">
        <v>840</v>
      </c>
      <c r="BJ2147" s="257" t="str">
        <f t="shared" si="123"/>
        <v>Chattogram_Metropolitan_CCC Firingee Bazar</v>
      </c>
      <c r="BK2147" s="392"/>
      <c r="BL2147" s="392"/>
      <c r="BM2147" s="392"/>
      <c r="BN2147" s="392"/>
      <c r="BO2147" s="392"/>
      <c r="BP2147" s="392"/>
      <c r="BQ2147" s="392"/>
      <c r="BR2147" s="392"/>
      <c r="BS2147" s="392"/>
      <c r="BT2147" s="392"/>
      <c r="BU2147" s="392"/>
      <c r="BV2147" s="392"/>
      <c r="BW2147" s="392"/>
      <c r="BX2147" s="392"/>
      <c r="BY2147" s="392"/>
      <c r="CA2147" s="258" t="s">
        <v>1099</v>
      </c>
      <c r="CB2147" s="257" t="s">
        <v>840</v>
      </c>
      <c r="CC2147" s="257" t="str">
        <f t="shared" si="124"/>
        <v>Chattogram_Metropolitan_CCC Firingee Bazar</v>
      </c>
      <c r="CD2147" s="392"/>
      <c r="CE2147" s="392"/>
      <c r="CF2147" s="392"/>
      <c r="CG2147" s="392"/>
      <c r="CH2147" s="392"/>
      <c r="CI2147" s="392"/>
      <c r="CJ2147" s="392"/>
      <c r="CK2147" s="392"/>
      <c r="CN2147" s="258" t="s">
        <v>1099</v>
      </c>
      <c r="CO2147" s="257" t="s">
        <v>840</v>
      </c>
      <c r="CP2147" s="257" t="str">
        <f t="shared" si="125"/>
        <v>Chattogram_Metropolitan_CCC Firingee Bazar</v>
      </c>
      <c r="CQ2147" s="392"/>
      <c r="CR2147" s="392"/>
      <c r="CS2147" s="392"/>
      <c r="CT2147" s="392"/>
      <c r="CU2147" s="392"/>
      <c r="CV2147" s="392"/>
      <c r="CW2147" s="392"/>
      <c r="CX2147" s="392"/>
      <c r="CZ2147" s="258" t="s">
        <v>1099</v>
      </c>
      <c r="DA2147" s="257" t="s">
        <v>840</v>
      </c>
      <c r="DB2147" s="257" t="str">
        <f t="shared" si="126"/>
        <v>Chattogram_Metropolitan_CCC Firingee Bazar</v>
      </c>
      <c r="DC2147" s="365"/>
      <c r="DD2147"/>
      <c r="DE2147" s="258" t="s">
        <v>1099</v>
      </c>
      <c r="DF2147" s="257" t="s">
        <v>840</v>
      </c>
      <c r="DG2147" s="257" t="str">
        <f t="shared" si="127"/>
        <v>Chattogram_Metropolitan_CCC Firingee Bazar</v>
      </c>
      <c r="DH2147" s="365"/>
      <c r="DI2147"/>
      <c r="DJ2147" s="258" t="s">
        <v>1099</v>
      </c>
      <c r="DK2147" s="257" t="s">
        <v>840</v>
      </c>
      <c r="DL2147" s="257" t="str">
        <f t="shared" si="128"/>
        <v>Chattogram_Metropolitan_CCC Firingee Bazar</v>
      </c>
      <c r="DM2147" s="365"/>
      <c r="DN2147"/>
      <c r="DO2147" s="258" t="s">
        <v>1099</v>
      </c>
      <c r="DP2147" s="257" t="s">
        <v>840</v>
      </c>
      <c r="DQ2147" s="257" t="str">
        <f t="shared" si="129"/>
        <v>Chattogram_Metropolitan_CCC Firingee Bazar</v>
      </c>
      <c r="DR2147" s="365"/>
    </row>
    <row r="2148" spans="1:122" ht="15" hidden="1" x14ac:dyDescent="0.25">
      <c r="A2148" s="258" t="s">
        <v>1099</v>
      </c>
      <c r="B2148" s="257" t="s">
        <v>839</v>
      </c>
      <c r="C2148" s="257" t="str">
        <f t="shared" si="120"/>
        <v>Chattogram_Metropolitan_CCC Lalkhan Bazar</v>
      </c>
      <c r="D2148" s="366"/>
      <c r="E2148" s="366"/>
      <c r="F2148" s="366"/>
      <c r="G2148" s="366"/>
      <c r="H2148" s="366"/>
      <c r="I2148" s="366"/>
      <c r="J2148" s="366"/>
      <c r="K2148" s="366"/>
      <c r="L2148" s="366"/>
      <c r="M2148" s="366"/>
      <c r="N2148" s="366"/>
      <c r="O2148" s="366"/>
      <c r="P2148" s="366"/>
      <c r="Q2148" s="366"/>
      <c r="R2148" s="366"/>
      <c r="U2148" s="258" t="s">
        <v>1099</v>
      </c>
      <c r="V2148" s="257" t="s">
        <v>839</v>
      </c>
      <c r="W2148" s="257" t="str">
        <f t="shared" si="121"/>
        <v>Chattogram_Metropolitan_CCC Lalkhan Bazar</v>
      </c>
      <c r="X2148" s="366"/>
      <c r="Y2148" s="366"/>
      <c r="Z2148" s="366"/>
      <c r="AA2148" s="366"/>
      <c r="AB2148" s="366"/>
      <c r="AC2148" s="366"/>
      <c r="AD2148" s="366"/>
      <c r="AE2148" s="366"/>
      <c r="AF2148" s="366"/>
      <c r="AG2148" s="366"/>
      <c r="AH2148" s="366"/>
      <c r="AI2148" s="366"/>
      <c r="AJ2148" s="366"/>
      <c r="AK2148" s="366"/>
      <c r="AL2148" s="366"/>
      <c r="AO2148" s="258" t="s">
        <v>1099</v>
      </c>
      <c r="AP2148" s="257" t="s">
        <v>839</v>
      </c>
      <c r="AQ2148" s="257" t="str">
        <f t="shared" si="122"/>
        <v>Chattogram_Metropolitan_CCC Lalkhan Bazar</v>
      </c>
      <c r="AR2148" s="392"/>
      <c r="AS2148" s="392"/>
      <c r="AT2148" s="392"/>
      <c r="AU2148" s="392"/>
      <c r="AV2148" s="392"/>
      <c r="AW2148" s="392"/>
      <c r="AX2148" s="392"/>
      <c r="AY2148" s="392"/>
      <c r="AZ2148" s="392"/>
      <c r="BA2148" s="392"/>
      <c r="BB2148" s="392"/>
      <c r="BC2148" s="392"/>
      <c r="BD2148" s="392"/>
      <c r="BE2148" s="392"/>
      <c r="BF2148" s="392"/>
      <c r="BG2148" s="362"/>
      <c r="BH2148" s="258" t="s">
        <v>1099</v>
      </c>
      <c r="BI2148" s="257" t="s">
        <v>839</v>
      </c>
      <c r="BJ2148" s="257" t="str">
        <f t="shared" si="123"/>
        <v>Chattogram_Metropolitan_CCC Lalkhan Bazar</v>
      </c>
      <c r="BK2148" s="392"/>
      <c r="BL2148" s="392"/>
      <c r="BM2148" s="392"/>
      <c r="BN2148" s="392"/>
      <c r="BO2148" s="392"/>
      <c r="BP2148" s="392"/>
      <c r="BQ2148" s="392"/>
      <c r="BR2148" s="392"/>
      <c r="BS2148" s="392"/>
      <c r="BT2148" s="392"/>
      <c r="BU2148" s="392"/>
      <c r="BV2148" s="392"/>
      <c r="BW2148" s="392"/>
      <c r="BX2148" s="392"/>
      <c r="BY2148" s="392"/>
      <c r="CA2148" s="258" t="s">
        <v>1099</v>
      </c>
      <c r="CB2148" s="257" t="s">
        <v>839</v>
      </c>
      <c r="CC2148" s="257" t="str">
        <f t="shared" si="124"/>
        <v>Chattogram_Metropolitan_CCC Lalkhan Bazar</v>
      </c>
      <c r="CD2148" s="392"/>
      <c r="CE2148" s="392"/>
      <c r="CF2148" s="392"/>
      <c r="CG2148" s="392"/>
      <c r="CH2148" s="392"/>
      <c r="CI2148" s="392"/>
      <c r="CJ2148" s="392"/>
      <c r="CK2148" s="392"/>
      <c r="CN2148" s="258" t="s">
        <v>1099</v>
      </c>
      <c r="CO2148" s="257" t="s">
        <v>839</v>
      </c>
      <c r="CP2148" s="257" t="str">
        <f t="shared" si="125"/>
        <v>Chattogram_Metropolitan_CCC Lalkhan Bazar</v>
      </c>
      <c r="CQ2148" s="392"/>
      <c r="CR2148" s="392"/>
      <c r="CS2148" s="392"/>
      <c r="CT2148" s="392"/>
      <c r="CU2148" s="392"/>
      <c r="CV2148" s="392"/>
      <c r="CW2148" s="392"/>
      <c r="CX2148" s="392"/>
      <c r="CZ2148" s="258" t="s">
        <v>1099</v>
      </c>
      <c r="DA2148" s="257" t="s">
        <v>839</v>
      </c>
      <c r="DB2148" s="257" t="str">
        <f t="shared" si="126"/>
        <v>Chattogram_Metropolitan_CCC Lalkhan Bazar</v>
      </c>
      <c r="DC2148" s="365"/>
      <c r="DD2148"/>
      <c r="DE2148" s="258" t="s">
        <v>1099</v>
      </c>
      <c r="DF2148" s="257" t="s">
        <v>839</v>
      </c>
      <c r="DG2148" s="257" t="str">
        <f t="shared" si="127"/>
        <v>Chattogram_Metropolitan_CCC Lalkhan Bazar</v>
      </c>
      <c r="DH2148" s="365"/>
      <c r="DI2148"/>
      <c r="DJ2148" s="258" t="s">
        <v>1099</v>
      </c>
      <c r="DK2148" s="257" t="s">
        <v>839</v>
      </c>
      <c r="DL2148" s="257" t="str">
        <f t="shared" si="128"/>
        <v>Chattogram_Metropolitan_CCC Lalkhan Bazar</v>
      </c>
      <c r="DM2148" s="365"/>
      <c r="DN2148"/>
      <c r="DO2148" s="258" t="s">
        <v>1099</v>
      </c>
      <c r="DP2148" s="257" t="s">
        <v>839</v>
      </c>
      <c r="DQ2148" s="257" t="str">
        <f t="shared" si="129"/>
        <v>Chattogram_Metropolitan_CCC Lalkhan Bazar</v>
      </c>
      <c r="DR2148" s="365"/>
    </row>
    <row r="2149" spans="1:122" ht="15" hidden="1" x14ac:dyDescent="0.25">
      <c r="A2149" s="258" t="s">
        <v>1099</v>
      </c>
      <c r="B2149" s="257" t="s">
        <v>838</v>
      </c>
      <c r="C2149" s="257" t="str">
        <f t="shared" si="120"/>
        <v>Chattogram_Metropolitan_CCC Madarbari East (Ynus Miah)</v>
      </c>
      <c r="D2149" s="366"/>
      <c r="E2149" s="366"/>
      <c r="F2149" s="366"/>
      <c r="G2149" s="366"/>
      <c r="H2149" s="366"/>
      <c r="I2149" s="366"/>
      <c r="J2149" s="366"/>
      <c r="K2149" s="366"/>
      <c r="L2149" s="366"/>
      <c r="M2149" s="366"/>
      <c r="N2149" s="366"/>
      <c r="O2149" s="366"/>
      <c r="P2149" s="366"/>
      <c r="Q2149" s="366"/>
      <c r="R2149" s="366"/>
      <c r="U2149" s="258" t="s">
        <v>1099</v>
      </c>
      <c r="V2149" s="257" t="s">
        <v>838</v>
      </c>
      <c r="W2149" s="257" t="str">
        <f t="shared" si="121"/>
        <v>Chattogram_Metropolitan_CCC Madarbari East (Ynus Miah)</v>
      </c>
      <c r="X2149" s="366"/>
      <c r="Y2149" s="366"/>
      <c r="Z2149" s="366"/>
      <c r="AA2149" s="366"/>
      <c r="AB2149" s="366"/>
      <c r="AC2149" s="366"/>
      <c r="AD2149" s="366"/>
      <c r="AE2149" s="366"/>
      <c r="AF2149" s="366"/>
      <c r="AG2149" s="366"/>
      <c r="AH2149" s="366"/>
      <c r="AI2149" s="366"/>
      <c r="AJ2149" s="366"/>
      <c r="AK2149" s="366"/>
      <c r="AL2149" s="366"/>
      <c r="AO2149" s="258" t="s">
        <v>1099</v>
      </c>
      <c r="AP2149" s="257" t="s">
        <v>838</v>
      </c>
      <c r="AQ2149" s="257" t="str">
        <f t="shared" si="122"/>
        <v>Chattogram_Metropolitan_CCC Madarbari East (Ynus Miah)</v>
      </c>
      <c r="AR2149" s="392"/>
      <c r="AS2149" s="392"/>
      <c r="AT2149" s="392"/>
      <c r="AU2149" s="392"/>
      <c r="AV2149" s="392"/>
      <c r="AW2149" s="392"/>
      <c r="AX2149" s="392"/>
      <c r="AY2149" s="392"/>
      <c r="AZ2149" s="392"/>
      <c r="BA2149" s="392"/>
      <c r="BB2149" s="392"/>
      <c r="BC2149" s="392"/>
      <c r="BD2149" s="392"/>
      <c r="BE2149" s="392"/>
      <c r="BF2149" s="392"/>
      <c r="BG2149" s="362"/>
      <c r="BH2149" s="258" t="s">
        <v>1099</v>
      </c>
      <c r="BI2149" s="257" t="s">
        <v>838</v>
      </c>
      <c r="BJ2149" s="257" t="str">
        <f t="shared" si="123"/>
        <v>Chattogram_Metropolitan_CCC Madarbari East (Ynus Miah)</v>
      </c>
      <c r="BK2149" s="392"/>
      <c r="BL2149" s="392"/>
      <c r="BM2149" s="392"/>
      <c r="BN2149" s="392"/>
      <c r="BO2149" s="392"/>
      <c r="BP2149" s="392"/>
      <c r="BQ2149" s="392"/>
      <c r="BR2149" s="392"/>
      <c r="BS2149" s="392"/>
      <c r="BT2149" s="392"/>
      <c r="BU2149" s="392"/>
      <c r="BV2149" s="392"/>
      <c r="BW2149" s="392"/>
      <c r="BX2149" s="392"/>
      <c r="BY2149" s="392"/>
      <c r="CA2149" s="258" t="s">
        <v>1099</v>
      </c>
      <c r="CB2149" s="257" t="s">
        <v>838</v>
      </c>
      <c r="CC2149" s="257" t="str">
        <f t="shared" si="124"/>
        <v>Chattogram_Metropolitan_CCC Madarbari East (Ynus Miah)</v>
      </c>
      <c r="CD2149" s="392"/>
      <c r="CE2149" s="392"/>
      <c r="CF2149" s="392"/>
      <c r="CG2149" s="392"/>
      <c r="CH2149" s="392"/>
      <c r="CI2149" s="392"/>
      <c r="CJ2149" s="392"/>
      <c r="CK2149" s="392"/>
      <c r="CN2149" s="258" t="s">
        <v>1099</v>
      </c>
      <c r="CO2149" s="257" t="s">
        <v>838</v>
      </c>
      <c r="CP2149" s="257" t="str">
        <f t="shared" si="125"/>
        <v>Chattogram_Metropolitan_CCC Madarbari East (Ynus Miah)</v>
      </c>
      <c r="CQ2149" s="392"/>
      <c r="CR2149" s="392"/>
      <c r="CS2149" s="392"/>
      <c r="CT2149" s="392"/>
      <c r="CU2149" s="392"/>
      <c r="CV2149" s="392"/>
      <c r="CW2149" s="392"/>
      <c r="CX2149" s="392"/>
      <c r="CZ2149" s="258" t="s">
        <v>1099</v>
      </c>
      <c r="DA2149" s="257" t="s">
        <v>838</v>
      </c>
      <c r="DB2149" s="257" t="str">
        <f t="shared" si="126"/>
        <v>Chattogram_Metropolitan_CCC Madarbari East (Ynus Miah)</v>
      </c>
      <c r="DC2149" s="365"/>
      <c r="DD2149"/>
      <c r="DE2149" s="258" t="s">
        <v>1099</v>
      </c>
      <c r="DF2149" s="257" t="s">
        <v>838</v>
      </c>
      <c r="DG2149" s="257" t="str">
        <f t="shared" si="127"/>
        <v>Chattogram_Metropolitan_CCC Madarbari East (Ynus Miah)</v>
      </c>
      <c r="DH2149" s="365"/>
      <c r="DI2149"/>
      <c r="DJ2149" s="258" t="s">
        <v>1099</v>
      </c>
      <c r="DK2149" s="257" t="s">
        <v>838</v>
      </c>
      <c r="DL2149" s="257" t="str">
        <f t="shared" si="128"/>
        <v>Chattogram_Metropolitan_CCC Madarbari East (Ynus Miah)</v>
      </c>
      <c r="DM2149" s="365"/>
      <c r="DN2149"/>
      <c r="DO2149" s="258" t="s">
        <v>1099</v>
      </c>
      <c r="DP2149" s="257" t="s">
        <v>838</v>
      </c>
      <c r="DQ2149" s="257" t="str">
        <f t="shared" si="129"/>
        <v>Chattogram_Metropolitan_CCC Madarbari East (Ynus Miah)</v>
      </c>
      <c r="DR2149" s="365"/>
    </row>
    <row r="2150" spans="1:122" ht="15" hidden="1" x14ac:dyDescent="0.25">
      <c r="A2150" s="258" t="s">
        <v>1099</v>
      </c>
      <c r="B2150" s="257" t="s">
        <v>837</v>
      </c>
      <c r="C2150" s="257" t="str">
        <f t="shared" si="120"/>
        <v>Chattogram_Metropolitan_CCC Madarbari West</v>
      </c>
      <c r="D2150" s="366"/>
      <c r="E2150" s="366"/>
      <c r="F2150" s="366"/>
      <c r="G2150" s="366"/>
      <c r="H2150" s="366"/>
      <c r="I2150" s="366"/>
      <c r="J2150" s="366"/>
      <c r="K2150" s="366"/>
      <c r="L2150" s="366"/>
      <c r="M2150" s="366"/>
      <c r="N2150" s="366"/>
      <c r="O2150" s="366"/>
      <c r="P2150" s="366"/>
      <c r="Q2150" s="366"/>
      <c r="R2150" s="366"/>
      <c r="U2150" s="258" t="s">
        <v>1099</v>
      </c>
      <c r="V2150" s="257" t="s">
        <v>837</v>
      </c>
      <c r="W2150" s="257" t="str">
        <f t="shared" si="121"/>
        <v>Chattogram_Metropolitan_CCC Madarbari West</v>
      </c>
      <c r="X2150" s="366"/>
      <c r="Y2150" s="366"/>
      <c r="Z2150" s="366"/>
      <c r="AA2150" s="366"/>
      <c r="AB2150" s="366"/>
      <c r="AC2150" s="366"/>
      <c r="AD2150" s="366"/>
      <c r="AE2150" s="366"/>
      <c r="AF2150" s="366"/>
      <c r="AG2150" s="366"/>
      <c r="AH2150" s="366"/>
      <c r="AI2150" s="366"/>
      <c r="AJ2150" s="366"/>
      <c r="AK2150" s="366"/>
      <c r="AL2150" s="366"/>
      <c r="AO2150" s="258" t="s">
        <v>1099</v>
      </c>
      <c r="AP2150" s="257" t="s">
        <v>837</v>
      </c>
      <c r="AQ2150" s="257" t="str">
        <f t="shared" si="122"/>
        <v>Chattogram_Metropolitan_CCC Madarbari West</v>
      </c>
      <c r="AR2150" s="392"/>
      <c r="AS2150" s="392"/>
      <c r="AT2150" s="392"/>
      <c r="AU2150" s="392"/>
      <c r="AV2150" s="392"/>
      <c r="AW2150" s="392"/>
      <c r="AX2150" s="392"/>
      <c r="AY2150" s="392"/>
      <c r="AZ2150" s="392"/>
      <c r="BA2150" s="392"/>
      <c r="BB2150" s="392"/>
      <c r="BC2150" s="392"/>
      <c r="BD2150" s="392"/>
      <c r="BE2150" s="392"/>
      <c r="BF2150" s="392"/>
      <c r="BG2150" s="362"/>
      <c r="BH2150" s="258" t="s">
        <v>1099</v>
      </c>
      <c r="BI2150" s="257" t="s">
        <v>837</v>
      </c>
      <c r="BJ2150" s="257" t="str">
        <f t="shared" si="123"/>
        <v>Chattogram_Metropolitan_CCC Madarbari West</v>
      </c>
      <c r="BK2150" s="392"/>
      <c r="BL2150" s="392"/>
      <c r="BM2150" s="392"/>
      <c r="BN2150" s="392"/>
      <c r="BO2150" s="392"/>
      <c r="BP2150" s="392"/>
      <c r="BQ2150" s="392"/>
      <c r="BR2150" s="392"/>
      <c r="BS2150" s="392"/>
      <c r="BT2150" s="392"/>
      <c r="BU2150" s="392"/>
      <c r="BV2150" s="392"/>
      <c r="BW2150" s="392"/>
      <c r="BX2150" s="392"/>
      <c r="BY2150" s="392"/>
      <c r="CA2150" s="258" t="s">
        <v>1099</v>
      </c>
      <c r="CB2150" s="257" t="s">
        <v>837</v>
      </c>
      <c r="CC2150" s="257" t="str">
        <f t="shared" si="124"/>
        <v>Chattogram_Metropolitan_CCC Madarbari West</v>
      </c>
      <c r="CD2150" s="392"/>
      <c r="CE2150" s="392"/>
      <c r="CF2150" s="392"/>
      <c r="CG2150" s="392"/>
      <c r="CH2150" s="392"/>
      <c r="CI2150" s="392"/>
      <c r="CJ2150" s="392"/>
      <c r="CK2150" s="392"/>
      <c r="CN2150" s="258" t="s">
        <v>1099</v>
      </c>
      <c r="CO2150" s="257" t="s">
        <v>837</v>
      </c>
      <c r="CP2150" s="257" t="str">
        <f t="shared" si="125"/>
        <v>Chattogram_Metropolitan_CCC Madarbari West</v>
      </c>
      <c r="CQ2150" s="392"/>
      <c r="CR2150" s="392"/>
      <c r="CS2150" s="392"/>
      <c r="CT2150" s="392"/>
      <c r="CU2150" s="392"/>
      <c r="CV2150" s="392"/>
      <c r="CW2150" s="392"/>
      <c r="CX2150" s="392"/>
      <c r="CZ2150" s="258" t="s">
        <v>1099</v>
      </c>
      <c r="DA2150" s="257" t="s">
        <v>837</v>
      </c>
      <c r="DB2150" s="257" t="str">
        <f t="shared" si="126"/>
        <v>Chattogram_Metropolitan_CCC Madarbari West</v>
      </c>
      <c r="DC2150" s="365"/>
      <c r="DD2150"/>
      <c r="DE2150" s="258" t="s">
        <v>1099</v>
      </c>
      <c r="DF2150" s="257" t="s">
        <v>837</v>
      </c>
      <c r="DG2150" s="257" t="str">
        <f t="shared" si="127"/>
        <v>Chattogram_Metropolitan_CCC Madarbari West</v>
      </c>
      <c r="DH2150" s="365"/>
      <c r="DI2150"/>
      <c r="DJ2150" s="258" t="s">
        <v>1099</v>
      </c>
      <c r="DK2150" s="257" t="s">
        <v>837</v>
      </c>
      <c r="DL2150" s="257" t="str">
        <f t="shared" si="128"/>
        <v>Chattogram_Metropolitan_CCC Madarbari West</v>
      </c>
      <c r="DM2150" s="365"/>
      <c r="DN2150"/>
      <c r="DO2150" s="258" t="s">
        <v>1099</v>
      </c>
      <c r="DP2150" s="257" t="s">
        <v>837</v>
      </c>
      <c r="DQ2150" s="257" t="str">
        <f t="shared" si="129"/>
        <v>Chattogram_Metropolitan_CCC Madarbari West</v>
      </c>
      <c r="DR2150" s="365"/>
    </row>
    <row r="2151" spans="1:122" ht="15" hidden="1" x14ac:dyDescent="0.25">
      <c r="A2151" s="258" t="s">
        <v>1099</v>
      </c>
      <c r="B2151" s="257" t="s">
        <v>836</v>
      </c>
      <c r="C2151" s="257" t="str">
        <f t="shared" si="120"/>
        <v>Chattogram_Metropolitan_CCC Panchlaish</v>
      </c>
      <c r="D2151" s="366"/>
      <c r="E2151" s="366"/>
      <c r="F2151" s="366"/>
      <c r="G2151" s="366"/>
      <c r="H2151" s="366"/>
      <c r="I2151" s="366"/>
      <c r="J2151" s="366"/>
      <c r="K2151" s="366"/>
      <c r="L2151" s="366"/>
      <c r="M2151" s="366"/>
      <c r="N2151" s="366"/>
      <c r="O2151" s="366"/>
      <c r="P2151" s="366"/>
      <c r="Q2151" s="366"/>
      <c r="R2151" s="366"/>
      <c r="U2151" s="258" t="s">
        <v>1099</v>
      </c>
      <c r="V2151" s="257" t="s">
        <v>836</v>
      </c>
      <c r="W2151" s="257" t="str">
        <f t="shared" si="121"/>
        <v>Chattogram_Metropolitan_CCC Panchlaish</v>
      </c>
      <c r="X2151" s="366"/>
      <c r="Y2151" s="366"/>
      <c r="Z2151" s="366"/>
      <c r="AA2151" s="366"/>
      <c r="AB2151" s="366"/>
      <c r="AC2151" s="366"/>
      <c r="AD2151" s="366"/>
      <c r="AE2151" s="366"/>
      <c r="AF2151" s="366"/>
      <c r="AG2151" s="366"/>
      <c r="AH2151" s="366"/>
      <c r="AI2151" s="366"/>
      <c r="AJ2151" s="366"/>
      <c r="AK2151" s="366"/>
      <c r="AL2151" s="366"/>
      <c r="AO2151" s="258" t="s">
        <v>1099</v>
      </c>
      <c r="AP2151" s="257" t="s">
        <v>836</v>
      </c>
      <c r="AQ2151" s="257" t="str">
        <f t="shared" si="122"/>
        <v>Chattogram_Metropolitan_CCC Panchlaish</v>
      </c>
      <c r="AR2151" s="392"/>
      <c r="AS2151" s="392"/>
      <c r="AT2151" s="392"/>
      <c r="AU2151" s="392"/>
      <c r="AV2151" s="392"/>
      <c r="AW2151" s="392"/>
      <c r="AX2151" s="392"/>
      <c r="AY2151" s="392"/>
      <c r="AZ2151" s="392"/>
      <c r="BA2151" s="392"/>
      <c r="BB2151" s="392"/>
      <c r="BC2151" s="392"/>
      <c r="BD2151" s="392"/>
      <c r="BE2151" s="392"/>
      <c r="BF2151" s="392"/>
      <c r="BG2151" s="362"/>
      <c r="BH2151" s="258" t="s">
        <v>1099</v>
      </c>
      <c r="BI2151" s="257" t="s">
        <v>836</v>
      </c>
      <c r="BJ2151" s="257" t="str">
        <f t="shared" si="123"/>
        <v>Chattogram_Metropolitan_CCC Panchlaish</v>
      </c>
      <c r="BK2151" s="392"/>
      <c r="BL2151" s="392"/>
      <c r="BM2151" s="392"/>
      <c r="BN2151" s="392"/>
      <c r="BO2151" s="392"/>
      <c r="BP2151" s="392"/>
      <c r="BQ2151" s="392"/>
      <c r="BR2151" s="392"/>
      <c r="BS2151" s="392"/>
      <c r="BT2151" s="392"/>
      <c r="BU2151" s="392"/>
      <c r="BV2151" s="392"/>
      <c r="BW2151" s="392"/>
      <c r="BX2151" s="392"/>
      <c r="BY2151" s="392"/>
      <c r="CA2151" s="258" t="s">
        <v>1099</v>
      </c>
      <c r="CB2151" s="257" t="s">
        <v>836</v>
      </c>
      <c r="CC2151" s="257" t="str">
        <f t="shared" si="124"/>
        <v>Chattogram_Metropolitan_CCC Panchlaish</v>
      </c>
      <c r="CD2151" s="392"/>
      <c r="CE2151" s="392"/>
      <c r="CF2151" s="392"/>
      <c r="CG2151" s="392"/>
      <c r="CH2151" s="392"/>
      <c r="CI2151" s="392"/>
      <c r="CJ2151" s="392"/>
      <c r="CK2151" s="392"/>
      <c r="CN2151" s="258" t="s">
        <v>1099</v>
      </c>
      <c r="CO2151" s="257" t="s">
        <v>836</v>
      </c>
      <c r="CP2151" s="257" t="str">
        <f t="shared" si="125"/>
        <v>Chattogram_Metropolitan_CCC Panchlaish</v>
      </c>
      <c r="CQ2151" s="392"/>
      <c r="CR2151" s="392"/>
      <c r="CS2151" s="392"/>
      <c r="CT2151" s="392"/>
      <c r="CU2151" s="392"/>
      <c r="CV2151" s="392"/>
      <c r="CW2151" s="392"/>
      <c r="CX2151" s="392"/>
      <c r="CZ2151" s="258" t="s">
        <v>1099</v>
      </c>
      <c r="DA2151" s="257" t="s">
        <v>836</v>
      </c>
      <c r="DB2151" s="257" t="str">
        <f t="shared" si="126"/>
        <v>Chattogram_Metropolitan_CCC Panchlaish</v>
      </c>
      <c r="DC2151" s="365"/>
      <c r="DD2151"/>
      <c r="DE2151" s="258" t="s">
        <v>1099</v>
      </c>
      <c r="DF2151" s="257" t="s">
        <v>836</v>
      </c>
      <c r="DG2151" s="257" t="str">
        <f t="shared" si="127"/>
        <v>Chattogram_Metropolitan_CCC Panchlaish</v>
      </c>
      <c r="DH2151" s="365"/>
      <c r="DI2151"/>
      <c r="DJ2151" s="258" t="s">
        <v>1099</v>
      </c>
      <c r="DK2151" s="257" t="s">
        <v>836</v>
      </c>
      <c r="DL2151" s="257" t="str">
        <f t="shared" si="128"/>
        <v>Chattogram_Metropolitan_CCC Panchlaish</v>
      </c>
      <c r="DM2151" s="365"/>
      <c r="DN2151"/>
      <c r="DO2151" s="258" t="s">
        <v>1099</v>
      </c>
      <c r="DP2151" s="257" t="s">
        <v>836</v>
      </c>
      <c r="DQ2151" s="257" t="str">
        <f t="shared" si="129"/>
        <v>Chattogram_Metropolitan_CCC Panchlaish</v>
      </c>
      <c r="DR2151" s="365"/>
    </row>
    <row r="2152" spans="1:122" ht="15" hidden="1" x14ac:dyDescent="0.25">
      <c r="A2152" s="258" t="s">
        <v>1099</v>
      </c>
      <c r="B2152" s="257" t="s">
        <v>835</v>
      </c>
      <c r="C2152" s="257" t="str">
        <f t="shared" si="120"/>
        <v>Chattogram_Metropolitan_CCC Sarai Para</v>
      </c>
      <c r="D2152" s="366"/>
      <c r="E2152" s="366"/>
      <c r="F2152" s="366"/>
      <c r="G2152" s="366"/>
      <c r="H2152" s="366"/>
      <c r="I2152" s="366"/>
      <c r="J2152" s="366"/>
      <c r="K2152" s="366"/>
      <c r="L2152" s="366"/>
      <c r="M2152" s="366"/>
      <c r="N2152" s="366"/>
      <c r="O2152" s="366"/>
      <c r="P2152" s="366"/>
      <c r="Q2152" s="366"/>
      <c r="R2152" s="366"/>
      <c r="U2152" s="258" t="s">
        <v>1099</v>
      </c>
      <c r="V2152" s="257" t="s">
        <v>835</v>
      </c>
      <c r="W2152" s="257" t="str">
        <f t="shared" si="121"/>
        <v>Chattogram_Metropolitan_CCC Sarai Para</v>
      </c>
      <c r="X2152" s="366"/>
      <c r="Y2152" s="366"/>
      <c r="Z2152" s="366"/>
      <c r="AA2152" s="366"/>
      <c r="AB2152" s="366"/>
      <c r="AC2152" s="366"/>
      <c r="AD2152" s="366"/>
      <c r="AE2152" s="366"/>
      <c r="AF2152" s="366"/>
      <c r="AG2152" s="366"/>
      <c r="AH2152" s="366"/>
      <c r="AI2152" s="366"/>
      <c r="AJ2152" s="366"/>
      <c r="AK2152" s="366"/>
      <c r="AL2152" s="366"/>
      <c r="AO2152" s="258" t="s">
        <v>1099</v>
      </c>
      <c r="AP2152" s="257" t="s">
        <v>835</v>
      </c>
      <c r="AQ2152" s="257" t="str">
        <f t="shared" si="122"/>
        <v>Chattogram_Metropolitan_CCC Sarai Para</v>
      </c>
      <c r="AR2152" s="392"/>
      <c r="AS2152" s="392"/>
      <c r="AT2152" s="392"/>
      <c r="AU2152" s="392"/>
      <c r="AV2152" s="392"/>
      <c r="AW2152" s="392"/>
      <c r="AX2152" s="392"/>
      <c r="AY2152" s="392"/>
      <c r="AZ2152" s="392"/>
      <c r="BA2152" s="392"/>
      <c r="BB2152" s="392"/>
      <c r="BC2152" s="392"/>
      <c r="BD2152" s="392"/>
      <c r="BE2152" s="392"/>
      <c r="BF2152" s="392"/>
      <c r="BG2152" s="362"/>
      <c r="BH2152" s="258" t="s">
        <v>1099</v>
      </c>
      <c r="BI2152" s="257" t="s">
        <v>835</v>
      </c>
      <c r="BJ2152" s="257" t="str">
        <f t="shared" si="123"/>
        <v>Chattogram_Metropolitan_CCC Sarai Para</v>
      </c>
      <c r="BK2152" s="392"/>
      <c r="BL2152" s="392"/>
      <c r="BM2152" s="392"/>
      <c r="BN2152" s="392"/>
      <c r="BO2152" s="392"/>
      <c r="BP2152" s="392"/>
      <c r="BQ2152" s="392"/>
      <c r="BR2152" s="392"/>
      <c r="BS2152" s="392"/>
      <c r="BT2152" s="392"/>
      <c r="BU2152" s="392"/>
      <c r="BV2152" s="392"/>
      <c r="BW2152" s="392"/>
      <c r="BX2152" s="392"/>
      <c r="BY2152" s="392"/>
      <c r="CA2152" s="258" t="s">
        <v>1099</v>
      </c>
      <c r="CB2152" s="257" t="s">
        <v>835</v>
      </c>
      <c r="CC2152" s="257" t="str">
        <f t="shared" si="124"/>
        <v>Chattogram_Metropolitan_CCC Sarai Para</v>
      </c>
      <c r="CD2152" s="392"/>
      <c r="CE2152" s="392"/>
      <c r="CF2152" s="392"/>
      <c r="CG2152" s="392"/>
      <c r="CH2152" s="392"/>
      <c r="CI2152" s="392"/>
      <c r="CJ2152" s="392"/>
      <c r="CK2152" s="392"/>
      <c r="CN2152" s="258" t="s">
        <v>1099</v>
      </c>
      <c r="CO2152" s="257" t="s">
        <v>835</v>
      </c>
      <c r="CP2152" s="257" t="str">
        <f t="shared" si="125"/>
        <v>Chattogram_Metropolitan_CCC Sarai Para</v>
      </c>
      <c r="CQ2152" s="392"/>
      <c r="CR2152" s="392"/>
      <c r="CS2152" s="392"/>
      <c r="CT2152" s="392"/>
      <c r="CU2152" s="392"/>
      <c r="CV2152" s="392"/>
      <c r="CW2152" s="392"/>
      <c r="CX2152" s="392"/>
      <c r="CZ2152" s="258" t="s">
        <v>1099</v>
      </c>
      <c r="DA2152" s="257" t="s">
        <v>835</v>
      </c>
      <c r="DB2152" s="257" t="str">
        <f t="shared" si="126"/>
        <v>Chattogram_Metropolitan_CCC Sarai Para</v>
      </c>
      <c r="DC2152" s="365"/>
      <c r="DD2152"/>
      <c r="DE2152" s="258" t="s">
        <v>1099</v>
      </c>
      <c r="DF2152" s="257" t="s">
        <v>835</v>
      </c>
      <c r="DG2152" s="257" t="str">
        <f t="shared" si="127"/>
        <v>Chattogram_Metropolitan_CCC Sarai Para</v>
      </c>
      <c r="DH2152" s="365"/>
      <c r="DI2152"/>
      <c r="DJ2152" s="258" t="s">
        <v>1099</v>
      </c>
      <c r="DK2152" s="257" t="s">
        <v>835</v>
      </c>
      <c r="DL2152" s="257" t="str">
        <f t="shared" si="128"/>
        <v>Chattogram_Metropolitan_CCC Sarai Para</v>
      </c>
      <c r="DM2152" s="365"/>
      <c r="DN2152"/>
      <c r="DO2152" s="258" t="s">
        <v>1099</v>
      </c>
      <c r="DP2152" s="257" t="s">
        <v>835</v>
      </c>
      <c r="DQ2152" s="257" t="str">
        <f t="shared" si="129"/>
        <v>Chattogram_Metropolitan_CCC Sarai Para</v>
      </c>
      <c r="DR2152" s="365"/>
    </row>
    <row r="2153" spans="1:122" ht="15" hidden="1" x14ac:dyDescent="0.25">
      <c r="A2153" s="258" t="s">
        <v>1099</v>
      </c>
      <c r="B2153" s="257" t="s">
        <v>834</v>
      </c>
      <c r="C2153" s="257" t="str">
        <f t="shared" si="120"/>
        <v>Chattogram_Metropolitan_CCC South Kattali, word 11</v>
      </c>
      <c r="D2153" s="366"/>
      <c r="E2153" s="366"/>
      <c r="F2153" s="366"/>
      <c r="G2153" s="366"/>
      <c r="H2153" s="366"/>
      <c r="I2153" s="366"/>
      <c r="J2153" s="366"/>
      <c r="K2153" s="366"/>
      <c r="L2153" s="366"/>
      <c r="M2153" s="366"/>
      <c r="N2153" s="366"/>
      <c r="O2153" s="366"/>
      <c r="P2153" s="366"/>
      <c r="Q2153" s="366"/>
      <c r="R2153" s="366"/>
      <c r="U2153" s="258" t="s">
        <v>1099</v>
      </c>
      <c r="V2153" s="257" t="s">
        <v>834</v>
      </c>
      <c r="W2153" s="257" t="str">
        <f t="shared" si="121"/>
        <v>Chattogram_Metropolitan_CCC South Kattali, word 11</v>
      </c>
      <c r="X2153" s="366"/>
      <c r="Y2153" s="366"/>
      <c r="Z2153" s="366"/>
      <c r="AA2153" s="366"/>
      <c r="AB2153" s="366"/>
      <c r="AC2153" s="366"/>
      <c r="AD2153" s="366"/>
      <c r="AE2153" s="366"/>
      <c r="AF2153" s="366"/>
      <c r="AG2153" s="366"/>
      <c r="AH2153" s="366"/>
      <c r="AI2153" s="366"/>
      <c r="AJ2153" s="366"/>
      <c r="AK2153" s="366"/>
      <c r="AL2153" s="366"/>
      <c r="AO2153" s="258" t="s">
        <v>1099</v>
      </c>
      <c r="AP2153" s="257" t="s">
        <v>834</v>
      </c>
      <c r="AQ2153" s="257" t="str">
        <f t="shared" si="122"/>
        <v>Chattogram_Metropolitan_CCC South Kattali, word 11</v>
      </c>
      <c r="AR2153" s="392"/>
      <c r="AS2153" s="392"/>
      <c r="AT2153" s="392"/>
      <c r="AU2153" s="392"/>
      <c r="AV2153" s="392"/>
      <c r="AW2153" s="392"/>
      <c r="AX2153" s="392"/>
      <c r="AY2153" s="392"/>
      <c r="AZ2153" s="392"/>
      <c r="BA2153" s="392"/>
      <c r="BB2153" s="392"/>
      <c r="BC2153" s="392"/>
      <c r="BD2153" s="392"/>
      <c r="BE2153" s="392"/>
      <c r="BF2153" s="392"/>
      <c r="BG2153" s="362"/>
      <c r="BH2153" s="258" t="s">
        <v>1099</v>
      </c>
      <c r="BI2153" s="257" t="s">
        <v>834</v>
      </c>
      <c r="BJ2153" s="257" t="str">
        <f t="shared" si="123"/>
        <v>Chattogram_Metropolitan_CCC South Kattali, word 11</v>
      </c>
      <c r="BK2153" s="392"/>
      <c r="BL2153" s="392"/>
      <c r="BM2153" s="392"/>
      <c r="BN2153" s="392"/>
      <c r="BO2153" s="392"/>
      <c r="BP2153" s="392"/>
      <c r="BQ2153" s="392"/>
      <c r="BR2153" s="392"/>
      <c r="BS2153" s="392"/>
      <c r="BT2153" s="392"/>
      <c r="BU2153" s="392"/>
      <c r="BV2153" s="392"/>
      <c r="BW2153" s="392"/>
      <c r="BX2153" s="392"/>
      <c r="BY2153" s="392"/>
      <c r="CA2153" s="258" t="s">
        <v>1099</v>
      </c>
      <c r="CB2153" s="257" t="s">
        <v>834</v>
      </c>
      <c r="CC2153" s="257" t="str">
        <f t="shared" si="124"/>
        <v>Chattogram_Metropolitan_CCC South Kattali, word 11</v>
      </c>
      <c r="CD2153" s="392"/>
      <c r="CE2153" s="392"/>
      <c r="CF2153" s="392"/>
      <c r="CG2153" s="392"/>
      <c r="CH2153" s="392"/>
      <c r="CI2153" s="392"/>
      <c r="CJ2153" s="392"/>
      <c r="CK2153" s="392"/>
      <c r="CN2153" s="258" t="s">
        <v>1099</v>
      </c>
      <c r="CO2153" s="257" t="s">
        <v>834</v>
      </c>
      <c r="CP2153" s="257" t="str">
        <f t="shared" si="125"/>
        <v>Chattogram_Metropolitan_CCC South Kattali, word 11</v>
      </c>
      <c r="CQ2153" s="392"/>
      <c r="CR2153" s="392"/>
      <c r="CS2153" s="392"/>
      <c r="CT2153" s="392"/>
      <c r="CU2153" s="392"/>
      <c r="CV2153" s="392"/>
      <c r="CW2153" s="392"/>
      <c r="CX2153" s="392"/>
      <c r="CZ2153" s="258" t="s">
        <v>1099</v>
      </c>
      <c r="DA2153" s="257" t="s">
        <v>834</v>
      </c>
      <c r="DB2153" s="257" t="str">
        <f t="shared" si="126"/>
        <v>Chattogram_Metropolitan_CCC South Kattali, word 11</v>
      </c>
      <c r="DC2153" s="365"/>
      <c r="DD2153"/>
      <c r="DE2153" s="258" t="s">
        <v>1099</v>
      </c>
      <c r="DF2153" s="257" t="s">
        <v>834</v>
      </c>
      <c r="DG2153" s="257" t="str">
        <f t="shared" si="127"/>
        <v>Chattogram_Metropolitan_CCC South Kattali, word 11</v>
      </c>
      <c r="DH2153" s="365"/>
      <c r="DI2153"/>
      <c r="DJ2153" s="258" t="s">
        <v>1099</v>
      </c>
      <c r="DK2153" s="257" t="s">
        <v>834</v>
      </c>
      <c r="DL2153" s="257" t="str">
        <f t="shared" si="128"/>
        <v>Chattogram_Metropolitan_CCC South Kattali, word 11</v>
      </c>
      <c r="DM2153" s="365"/>
      <c r="DN2153"/>
      <c r="DO2153" s="258" t="s">
        <v>1099</v>
      </c>
      <c r="DP2153" s="257" t="s">
        <v>834</v>
      </c>
      <c r="DQ2153" s="257" t="str">
        <f t="shared" si="129"/>
        <v>Chattogram_Metropolitan_CCC South Kattali, word 11</v>
      </c>
      <c r="DR2153" s="365"/>
    </row>
    <row r="2154" spans="1:122" ht="15" hidden="1" x14ac:dyDescent="0.25">
      <c r="A2154" s="258" t="s">
        <v>1100</v>
      </c>
      <c r="B2154" s="257" t="s">
        <v>859</v>
      </c>
      <c r="C2154" s="257" t="str">
        <f t="shared" si="120"/>
        <v>Chattogram_Metropolitan_GoB Agrabad Urban Dispensary</v>
      </c>
      <c r="D2154" s="366"/>
      <c r="E2154" s="366"/>
      <c r="F2154" s="366"/>
      <c r="G2154" s="366"/>
      <c r="H2154" s="366"/>
      <c r="I2154" s="366"/>
      <c r="J2154" s="366"/>
      <c r="K2154" s="366"/>
      <c r="L2154" s="366"/>
      <c r="M2154" s="366"/>
      <c r="N2154" s="366"/>
      <c r="O2154" s="366"/>
      <c r="P2154" s="366"/>
      <c r="Q2154" s="366"/>
      <c r="R2154" s="366"/>
      <c r="U2154" s="258" t="s">
        <v>1100</v>
      </c>
      <c r="V2154" s="257" t="s">
        <v>859</v>
      </c>
      <c r="W2154" s="257" t="str">
        <f t="shared" si="121"/>
        <v>Chattogram_Metropolitan_GoB Agrabad Urban Dispensary</v>
      </c>
      <c r="X2154" s="366"/>
      <c r="Y2154" s="366"/>
      <c r="Z2154" s="366"/>
      <c r="AA2154" s="366"/>
      <c r="AB2154" s="366"/>
      <c r="AC2154" s="366"/>
      <c r="AD2154" s="366"/>
      <c r="AE2154" s="366"/>
      <c r="AF2154" s="366"/>
      <c r="AG2154" s="366"/>
      <c r="AH2154" s="366"/>
      <c r="AI2154" s="366"/>
      <c r="AJ2154" s="366"/>
      <c r="AK2154" s="366"/>
      <c r="AL2154" s="366"/>
      <c r="AO2154" s="258" t="s">
        <v>1100</v>
      </c>
      <c r="AP2154" s="257" t="s">
        <v>859</v>
      </c>
      <c r="AQ2154" s="257" t="str">
        <f t="shared" si="122"/>
        <v>Chattogram_Metropolitan_GoB Agrabad Urban Dispensary</v>
      </c>
      <c r="AR2154" s="392"/>
      <c r="AS2154" s="392"/>
      <c r="AT2154" s="392"/>
      <c r="AU2154" s="392"/>
      <c r="AV2154" s="392"/>
      <c r="AW2154" s="392"/>
      <c r="AX2154" s="392"/>
      <c r="AY2154" s="392"/>
      <c r="AZ2154" s="392"/>
      <c r="BA2154" s="392"/>
      <c r="BB2154" s="392"/>
      <c r="BC2154" s="392"/>
      <c r="BD2154" s="392"/>
      <c r="BE2154" s="392"/>
      <c r="BF2154" s="392"/>
      <c r="BG2154" s="362"/>
      <c r="BH2154" s="258" t="s">
        <v>1100</v>
      </c>
      <c r="BI2154" s="257" t="s">
        <v>859</v>
      </c>
      <c r="BJ2154" s="257" t="str">
        <f t="shared" si="123"/>
        <v>Chattogram_Metropolitan_GoB Agrabad Urban Dispensary</v>
      </c>
      <c r="BK2154" s="392"/>
      <c r="BL2154" s="392"/>
      <c r="BM2154" s="392"/>
      <c r="BN2154" s="392"/>
      <c r="BO2154" s="392"/>
      <c r="BP2154" s="392"/>
      <c r="BQ2154" s="392"/>
      <c r="BR2154" s="392"/>
      <c r="BS2154" s="392"/>
      <c r="BT2154" s="392"/>
      <c r="BU2154" s="392"/>
      <c r="BV2154" s="392"/>
      <c r="BW2154" s="392"/>
      <c r="BX2154" s="392"/>
      <c r="BY2154" s="392"/>
      <c r="CA2154" s="258" t="s">
        <v>1100</v>
      </c>
      <c r="CB2154" s="257" t="s">
        <v>859</v>
      </c>
      <c r="CC2154" s="257" t="str">
        <f t="shared" si="124"/>
        <v>Chattogram_Metropolitan_GoB Agrabad Urban Dispensary</v>
      </c>
      <c r="CD2154" s="392"/>
      <c r="CE2154" s="392"/>
      <c r="CF2154" s="392"/>
      <c r="CG2154" s="392"/>
      <c r="CH2154" s="392"/>
      <c r="CI2154" s="392"/>
      <c r="CJ2154" s="392"/>
      <c r="CK2154" s="392"/>
      <c r="CN2154" s="258" t="s">
        <v>1100</v>
      </c>
      <c r="CO2154" s="257" t="s">
        <v>859</v>
      </c>
      <c r="CP2154" s="257" t="str">
        <f t="shared" si="125"/>
        <v>Chattogram_Metropolitan_GoB Agrabad Urban Dispensary</v>
      </c>
      <c r="CQ2154" s="392"/>
      <c r="CR2154" s="392"/>
      <c r="CS2154" s="392"/>
      <c r="CT2154" s="392"/>
      <c r="CU2154" s="392"/>
      <c r="CV2154" s="392"/>
      <c r="CW2154" s="392"/>
      <c r="CX2154" s="392"/>
      <c r="CZ2154" s="258" t="s">
        <v>1100</v>
      </c>
      <c r="DA2154" s="257" t="s">
        <v>859</v>
      </c>
      <c r="DB2154" s="257" t="str">
        <f t="shared" si="126"/>
        <v>Chattogram_Metropolitan_GoB Agrabad Urban Dispensary</v>
      </c>
      <c r="DC2154" s="365"/>
      <c r="DD2154"/>
      <c r="DE2154" s="258" t="s">
        <v>1100</v>
      </c>
      <c r="DF2154" s="257" t="s">
        <v>859</v>
      </c>
      <c r="DG2154" s="257" t="str">
        <f t="shared" si="127"/>
        <v>Chattogram_Metropolitan_GoB Agrabad Urban Dispensary</v>
      </c>
      <c r="DH2154" s="365"/>
      <c r="DI2154"/>
      <c r="DJ2154" s="258" t="s">
        <v>1100</v>
      </c>
      <c r="DK2154" s="257" t="s">
        <v>859</v>
      </c>
      <c r="DL2154" s="257" t="str">
        <f t="shared" si="128"/>
        <v>Chattogram_Metropolitan_GoB Agrabad Urban Dispensary</v>
      </c>
      <c r="DM2154" s="365"/>
      <c r="DN2154"/>
      <c r="DO2154" s="258" t="s">
        <v>1100</v>
      </c>
      <c r="DP2154" s="257" t="s">
        <v>859</v>
      </c>
      <c r="DQ2154" s="257" t="str">
        <f t="shared" si="129"/>
        <v>Chattogram_Metropolitan_GoB Agrabad Urban Dispensary</v>
      </c>
      <c r="DR2154" s="365"/>
    </row>
    <row r="2155" spans="1:122" ht="15" hidden="1" x14ac:dyDescent="0.25">
      <c r="A2155" s="258" t="s">
        <v>1100</v>
      </c>
      <c r="B2155" s="257" t="s">
        <v>858</v>
      </c>
      <c r="C2155" s="257" t="str">
        <f t="shared" si="120"/>
        <v>Chattogram_Metropolitan_GoB BNS Potenga-Hospital</v>
      </c>
      <c r="D2155" s="366"/>
      <c r="E2155" s="366"/>
      <c r="F2155" s="366"/>
      <c r="G2155" s="366"/>
      <c r="H2155" s="366"/>
      <c r="I2155" s="366"/>
      <c r="J2155" s="366"/>
      <c r="K2155" s="366"/>
      <c r="L2155" s="366"/>
      <c r="M2155" s="366"/>
      <c r="N2155" s="366"/>
      <c r="O2155" s="366"/>
      <c r="P2155" s="366"/>
      <c r="Q2155" s="366"/>
      <c r="R2155" s="366"/>
      <c r="U2155" s="258" t="s">
        <v>1100</v>
      </c>
      <c r="V2155" s="257" t="s">
        <v>858</v>
      </c>
      <c r="W2155" s="257" t="str">
        <f t="shared" si="121"/>
        <v>Chattogram_Metropolitan_GoB BNS Potenga-Hospital</v>
      </c>
      <c r="X2155" s="366"/>
      <c r="Y2155" s="366"/>
      <c r="Z2155" s="366"/>
      <c r="AA2155" s="366"/>
      <c r="AB2155" s="366"/>
      <c r="AC2155" s="366"/>
      <c r="AD2155" s="366"/>
      <c r="AE2155" s="366"/>
      <c r="AF2155" s="366"/>
      <c r="AG2155" s="366"/>
      <c r="AH2155" s="366"/>
      <c r="AI2155" s="366"/>
      <c r="AJ2155" s="366"/>
      <c r="AK2155" s="366"/>
      <c r="AL2155" s="366"/>
      <c r="AO2155" s="258" t="s">
        <v>1100</v>
      </c>
      <c r="AP2155" s="257" t="s">
        <v>858</v>
      </c>
      <c r="AQ2155" s="257" t="str">
        <f t="shared" si="122"/>
        <v>Chattogram_Metropolitan_GoB BNS Potenga-Hospital</v>
      </c>
      <c r="AR2155" s="392"/>
      <c r="AS2155" s="392"/>
      <c r="AT2155" s="392"/>
      <c r="AU2155" s="392"/>
      <c r="AV2155" s="392"/>
      <c r="AW2155" s="392"/>
      <c r="AX2155" s="392"/>
      <c r="AY2155" s="392"/>
      <c r="AZ2155" s="392"/>
      <c r="BA2155" s="392"/>
      <c r="BB2155" s="392"/>
      <c r="BC2155" s="392"/>
      <c r="BD2155" s="392"/>
      <c r="BE2155" s="392"/>
      <c r="BF2155" s="392"/>
      <c r="BG2155" s="362"/>
      <c r="BH2155" s="258" t="s">
        <v>1100</v>
      </c>
      <c r="BI2155" s="257" t="s">
        <v>858</v>
      </c>
      <c r="BJ2155" s="257" t="str">
        <f t="shared" si="123"/>
        <v>Chattogram_Metropolitan_GoB BNS Potenga-Hospital</v>
      </c>
      <c r="BK2155" s="392"/>
      <c r="BL2155" s="392"/>
      <c r="BM2155" s="392"/>
      <c r="BN2155" s="392"/>
      <c r="BO2155" s="392"/>
      <c r="BP2155" s="392"/>
      <c r="BQ2155" s="392"/>
      <c r="BR2155" s="392"/>
      <c r="BS2155" s="392"/>
      <c r="BT2155" s="392"/>
      <c r="BU2155" s="392"/>
      <c r="BV2155" s="392"/>
      <c r="BW2155" s="392"/>
      <c r="BX2155" s="392"/>
      <c r="BY2155" s="392"/>
      <c r="CA2155" s="258" t="s">
        <v>1100</v>
      </c>
      <c r="CB2155" s="257" t="s">
        <v>858</v>
      </c>
      <c r="CC2155" s="257" t="str">
        <f t="shared" si="124"/>
        <v>Chattogram_Metropolitan_GoB BNS Potenga-Hospital</v>
      </c>
      <c r="CD2155" s="392"/>
      <c r="CE2155" s="392"/>
      <c r="CF2155" s="392"/>
      <c r="CG2155" s="392"/>
      <c r="CH2155" s="392"/>
      <c r="CI2155" s="392"/>
      <c r="CJ2155" s="392"/>
      <c r="CK2155" s="392"/>
      <c r="CN2155" s="258" t="s">
        <v>1100</v>
      </c>
      <c r="CO2155" s="257" t="s">
        <v>858</v>
      </c>
      <c r="CP2155" s="257" t="str">
        <f t="shared" si="125"/>
        <v>Chattogram_Metropolitan_GoB BNS Potenga-Hospital</v>
      </c>
      <c r="CQ2155" s="392"/>
      <c r="CR2155" s="392"/>
      <c r="CS2155" s="392"/>
      <c r="CT2155" s="392"/>
      <c r="CU2155" s="392"/>
      <c r="CV2155" s="392"/>
      <c r="CW2155" s="392"/>
      <c r="CX2155" s="392"/>
      <c r="CZ2155" s="258" t="s">
        <v>1100</v>
      </c>
      <c r="DA2155" s="257" t="s">
        <v>858</v>
      </c>
      <c r="DB2155" s="257" t="str">
        <f t="shared" si="126"/>
        <v>Chattogram_Metropolitan_GoB BNS Potenga-Hospital</v>
      </c>
      <c r="DC2155" s="365"/>
      <c r="DD2155"/>
      <c r="DE2155" s="258" t="s">
        <v>1100</v>
      </c>
      <c r="DF2155" s="257" t="s">
        <v>858</v>
      </c>
      <c r="DG2155" s="257" t="str">
        <f t="shared" si="127"/>
        <v>Chattogram_Metropolitan_GoB BNS Potenga-Hospital</v>
      </c>
      <c r="DH2155" s="365"/>
      <c r="DI2155"/>
      <c r="DJ2155" s="258" t="s">
        <v>1100</v>
      </c>
      <c r="DK2155" s="257" t="s">
        <v>858</v>
      </c>
      <c r="DL2155" s="257" t="str">
        <f t="shared" si="128"/>
        <v>Chattogram_Metropolitan_GoB BNS Potenga-Hospital</v>
      </c>
      <c r="DM2155" s="365"/>
      <c r="DN2155"/>
      <c r="DO2155" s="258" t="s">
        <v>1100</v>
      </c>
      <c r="DP2155" s="257" t="s">
        <v>858</v>
      </c>
      <c r="DQ2155" s="257" t="str">
        <f t="shared" si="129"/>
        <v>Chattogram_Metropolitan_GoB BNS Potenga-Hospital</v>
      </c>
      <c r="DR2155" s="365"/>
    </row>
    <row r="2156" spans="1:122" ht="15" hidden="1" x14ac:dyDescent="0.25">
      <c r="A2156" s="258" t="s">
        <v>1100</v>
      </c>
      <c r="B2156" s="257" t="s">
        <v>857</v>
      </c>
      <c r="C2156" s="257" t="str">
        <f t="shared" si="120"/>
        <v>Chattogram_Metropolitan_GoB Colonel Hat Urban Dispensary</v>
      </c>
      <c r="D2156" s="366"/>
      <c r="E2156" s="366"/>
      <c r="F2156" s="366"/>
      <c r="G2156" s="366"/>
      <c r="H2156" s="366"/>
      <c r="I2156" s="366"/>
      <c r="J2156" s="366"/>
      <c r="K2156" s="366"/>
      <c r="L2156" s="366"/>
      <c r="M2156" s="366"/>
      <c r="N2156" s="366"/>
      <c r="O2156" s="366"/>
      <c r="P2156" s="366"/>
      <c r="Q2156" s="366"/>
      <c r="R2156" s="366"/>
      <c r="U2156" s="258" t="s">
        <v>1100</v>
      </c>
      <c r="V2156" s="257" t="s">
        <v>857</v>
      </c>
      <c r="W2156" s="257" t="str">
        <f t="shared" si="121"/>
        <v>Chattogram_Metropolitan_GoB Colonel Hat Urban Dispensary</v>
      </c>
      <c r="X2156" s="366"/>
      <c r="Y2156" s="366"/>
      <c r="Z2156" s="366"/>
      <c r="AA2156" s="366"/>
      <c r="AB2156" s="366"/>
      <c r="AC2156" s="366"/>
      <c r="AD2156" s="366"/>
      <c r="AE2156" s="366"/>
      <c r="AF2156" s="366"/>
      <c r="AG2156" s="366"/>
      <c r="AH2156" s="366"/>
      <c r="AI2156" s="366"/>
      <c r="AJ2156" s="366"/>
      <c r="AK2156" s="366"/>
      <c r="AL2156" s="366"/>
      <c r="AO2156" s="258" t="s">
        <v>1100</v>
      </c>
      <c r="AP2156" s="257" t="s">
        <v>857</v>
      </c>
      <c r="AQ2156" s="257" t="str">
        <f t="shared" si="122"/>
        <v>Chattogram_Metropolitan_GoB Colonel Hat Urban Dispensary</v>
      </c>
      <c r="AR2156" s="392"/>
      <c r="AS2156" s="392"/>
      <c r="AT2156" s="392"/>
      <c r="AU2156" s="392"/>
      <c r="AV2156" s="392"/>
      <c r="AW2156" s="392"/>
      <c r="AX2156" s="392"/>
      <c r="AY2156" s="392"/>
      <c r="AZ2156" s="392"/>
      <c r="BA2156" s="392"/>
      <c r="BB2156" s="392"/>
      <c r="BC2156" s="392"/>
      <c r="BD2156" s="392"/>
      <c r="BE2156" s="392"/>
      <c r="BF2156" s="392"/>
      <c r="BG2156" s="362"/>
      <c r="BH2156" s="258" t="s">
        <v>1100</v>
      </c>
      <c r="BI2156" s="257" t="s">
        <v>857</v>
      </c>
      <c r="BJ2156" s="257" t="str">
        <f t="shared" si="123"/>
        <v>Chattogram_Metropolitan_GoB Colonel Hat Urban Dispensary</v>
      </c>
      <c r="BK2156" s="392"/>
      <c r="BL2156" s="392"/>
      <c r="BM2156" s="392"/>
      <c r="BN2156" s="392"/>
      <c r="BO2156" s="392"/>
      <c r="BP2156" s="392"/>
      <c r="BQ2156" s="392"/>
      <c r="BR2156" s="392"/>
      <c r="BS2156" s="392"/>
      <c r="BT2156" s="392"/>
      <c r="BU2156" s="392"/>
      <c r="BV2156" s="392"/>
      <c r="BW2156" s="392"/>
      <c r="BX2156" s="392"/>
      <c r="BY2156" s="392"/>
      <c r="CA2156" s="258" t="s">
        <v>1100</v>
      </c>
      <c r="CB2156" s="257" t="s">
        <v>857</v>
      </c>
      <c r="CC2156" s="257" t="str">
        <f t="shared" si="124"/>
        <v>Chattogram_Metropolitan_GoB Colonel Hat Urban Dispensary</v>
      </c>
      <c r="CD2156" s="392"/>
      <c r="CE2156" s="392"/>
      <c r="CF2156" s="392"/>
      <c r="CG2156" s="392"/>
      <c r="CH2156" s="392"/>
      <c r="CI2156" s="392"/>
      <c r="CJ2156" s="392"/>
      <c r="CK2156" s="392"/>
      <c r="CN2156" s="258" t="s">
        <v>1100</v>
      </c>
      <c r="CO2156" s="257" t="s">
        <v>857</v>
      </c>
      <c r="CP2156" s="257" t="str">
        <f t="shared" si="125"/>
        <v>Chattogram_Metropolitan_GoB Colonel Hat Urban Dispensary</v>
      </c>
      <c r="CQ2156" s="392"/>
      <c r="CR2156" s="392"/>
      <c r="CS2156" s="392"/>
      <c r="CT2156" s="392"/>
      <c r="CU2156" s="392"/>
      <c r="CV2156" s="392"/>
      <c r="CW2156" s="392"/>
      <c r="CX2156" s="392"/>
      <c r="CZ2156" s="258" t="s">
        <v>1100</v>
      </c>
      <c r="DA2156" s="257" t="s">
        <v>857</v>
      </c>
      <c r="DB2156" s="257" t="str">
        <f t="shared" si="126"/>
        <v>Chattogram_Metropolitan_GoB Colonel Hat Urban Dispensary</v>
      </c>
      <c r="DC2156" s="365"/>
      <c r="DD2156"/>
      <c r="DE2156" s="258" t="s">
        <v>1100</v>
      </c>
      <c r="DF2156" s="257" t="s">
        <v>857</v>
      </c>
      <c r="DG2156" s="257" t="str">
        <f t="shared" si="127"/>
        <v>Chattogram_Metropolitan_GoB Colonel Hat Urban Dispensary</v>
      </c>
      <c r="DH2156" s="365"/>
      <c r="DI2156"/>
      <c r="DJ2156" s="258" t="s">
        <v>1100</v>
      </c>
      <c r="DK2156" s="257" t="s">
        <v>857</v>
      </c>
      <c r="DL2156" s="257" t="str">
        <f t="shared" si="128"/>
        <v>Chattogram_Metropolitan_GoB Colonel Hat Urban Dispensary</v>
      </c>
      <c r="DM2156" s="365"/>
      <c r="DN2156"/>
      <c r="DO2156" s="258" t="s">
        <v>1100</v>
      </c>
      <c r="DP2156" s="257" t="s">
        <v>857</v>
      </c>
      <c r="DQ2156" s="257" t="str">
        <f t="shared" si="129"/>
        <v>Chattogram_Metropolitan_GoB Colonel Hat Urban Dispensary</v>
      </c>
      <c r="DR2156" s="365"/>
    </row>
    <row r="2157" spans="1:122" ht="15" hidden="1" x14ac:dyDescent="0.25">
      <c r="A2157" s="258" t="s">
        <v>1100</v>
      </c>
      <c r="B2157" s="260" t="s">
        <v>1111</v>
      </c>
      <c r="C2157" s="257" t="str">
        <f t="shared" si="120"/>
        <v>Chattogram_Metropolitan_GoB Comb M Hospital- Chattogram</v>
      </c>
      <c r="D2157" s="366"/>
      <c r="E2157" s="366"/>
      <c r="F2157" s="366"/>
      <c r="G2157" s="366"/>
      <c r="H2157" s="366"/>
      <c r="I2157" s="366"/>
      <c r="J2157" s="366"/>
      <c r="K2157" s="366"/>
      <c r="L2157" s="366"/>
      <c r="M2157" s="366"/>
      <c r="N2157" s="366"/>
      <c r="O2157" s="366"/>
      <c r="P2157" s="366"/>
      <c r="Q2157" s="366"/>
      <c r="R2157" s="366"/>
      <c r="U2157" s="258" t="s">
        <v>1100</v>
      </c>
      <c r="V2157" s="260" t="s">
        <v>1111</v>
      </c>
      <c r="W2157" s="257" t="str">
        <f t="shared" si="121"/>
        <v>Chattogram_Metropolitan_GoB Comb M Hospital- Chattogram</v>
      </c>
      <c r="X2157" s="366"/>
      <c r="Y2157" s="366"/>
      <c r="Z2157" s="366"/>
      <c r="AA2157" s="366"/>
      <c r="AB2157" s="366"/>
      <c r="AC2157" s="366"/>
      <c r="AD2157" s="366"/>
      <c r="AE2157" s="366"/>
      <c r="AF2157" s="366"/>
      <c r="AG2157" s="366"/>
      <c r="AH2157" s="366"/>
      <c r="AI2157" s="366"/>
      <c r="AJ2157" s="366"/>
      <c r="AK2157" s="366"/>
      <c r="AL2157" s="366"/>
      <c r="AO2157" s="258" t="s">
        <v>1100</v>
      </c>
      <c r="AP2157" s="260" t="s">
        <v>1111</v>
      </c>
      <c r="AQ2157" s="257" t="str">
        <f t="shared" si="122"/>
        <v>Chattogram_Metropolitan_GoB Comb M Hospital- Chattogram</v>
      </c>
      <c r="AR2157" s="392"/>
      <c r="AS2157" s="392"/>
      <c r="AT2157" s="392"/>
      <c r="AU2157" s="392"/>
      <c r="AV2157" s="392"/>
      <c r="AW2157" s="392"/>
      <c r="AX2157" s="392"/>
      <c r="AY2157" s="392"/>
      <c r="AZ2157" s="392"/>
      <c r="BA2157" s="392"/>
      <c r="BB2157" s="392"/>
      <c r="BC2157" s="392"/>
      <c r="BD2157" s="392"/>
      <c r="BE2157" s="392"/>
      <c r="BF2157" s="392"/>
      <c r="BG2157" s="362"/>
      <c r="BH2157" s="258" t="s">
        <v>1100</v>
      </c>
      <c r="BI2157" s="260" t="s">
        <v>1111</v>
      </c>
      <c r="BJ2157" s="257" t="str">
        <f t="shared" si="123"/>
        <v>Chattogram_Metropolitan_GoB Comb M Hospital- Chattogram</v>
      </c>
      <c r="BK2157" s="392"/>
      <c r="BL2157" s="392"/>
      <c r="BM2157" s="392"/>
      <c r="BN2157" s="392"/>
      <c r="BO2157" s="392"/>
      <c r="BP2157" s="392"/>
      <c r="BQ2157" s="392"/>
      <c r="BR2157" s="392"/>
      <c r="BS2157" s="392"/>
      <c r="BT2157" s="392"/>
      <c r="BU2157" s="392"/>
      <c r="BV2157" s="392"/>
      <c r="BW2157" s="392"/>
      <c r="BX2157" s="392"/>
      <c r="BY2157" s="392"/>
      <c r="CA2157" s="258" t="s">
        <v>1100</v>
      </c>
      <c r="CB2157" s="260" t="s">
        <v>1111</v>
      </c>
      <c r="CC2157" s="257" t="str">
        <f t="shared" si="124"/>
        <v>Chattogram_Metropolitan_GoB Comb M Hospital- Chattogram</v>
      </c>
      <c r="CD2157" s="392"/>
      <c r="CE2157" s="392"/>
      <c r="CF2157" s="392"/>
      <c r="CG2157" s="392"/>
      <c r="CH2157" s="392"/>
      <c r="CI2157" s="392"/>
      <c r="CJ2157" s="392"/>
      <c r="CK2157" s="392"/>
      <c r="CN2157" s="258" t="s">
        <v>1100</v>
      </c>
      <c r="CO2157" s="260" t="s">
        <v>1111</v>
      </c>
      <c r="CP2157" s="257" t="str">
        <f t="shared" si="125"/>
        <v>Chattogram_Metropolitan_GoB Comb M Hospital- Chattogram</v>
      </c>
      <c r="CQ2157" s="392"/>
      <c r="CR2157" s="392"/>
      <c r="CS2157" s="392"/>
      <c r="CT2157" s="392"/>
      <c r="CU2157" s="392"/>
      <c r="CV2157" s="392"/>
      <c r="CW2157" s="392"/>
      <c r="CX2157" s="392"/>
      <c r="CZ2157" s="258" t="s">
        <v>1100</v>
      </c>
      <c r="DA2157" s="260" t="s">
        <v>1111</v>
      </c>
      <c r="DB2157" s="257" t="str">
        <f t="shared" si="126"/>
        <v>Chattogram_Metropolitan_GoB Comb M Hospital- Chattogram</v>
      </c>
      <c r="DC2157" s="365"/>
      <c r="DD2157"/>
      <c r="DE2157" s="258" t="s">
        <v>1100</v>
      </c>
      <c r="DF2157" s="260" t="s">
        <v>1111</v>
      </c>
      <c r="DG2157" s="257" t="str">
        <f t="shared" si="127"/>
        <v>Chattogram_Metropolitan_GoB Comb M Hospital- Chattogram</v>
      </c>
      <c r="DH2157" s="365"/>
      <c r="DI2157"/>
      <c r="DJ2157" s="258" t="s">
        <v>1100</v>
      </c>
      <c r="DK2157" s="260" t="s">
        <v>1111</v>
      </c>
      <c r="DL2157" s="257" t="str">
        <f t="shared" si="128"/>
        <v>Chattogram_Metropolitan_GoB Comb M Hospital- Chattogram</v>
      </c>
      <c r="DM2157" s="365"/>
      <c r="DN2157"/>
      <c r="DO2157" s="258" t="s">
        <v>1100</v>
      </c>
      <c r="DP2157" s="260" t="s">
        <v>1111</v>
      </c>
      <c r="DQ2157" s="257" t="str">
        <f t="shared" si="129"/>
        <v>Chattogram_Metropolitan_GoB Comb M Hospital- Chattogram</v>
      </c>
      <c r="DR2157" s="365"/>
    </row>
    <row r="2158" spans="1:122" ht="15" hidden="1" x14ac:dyDescent="0.25">
      <c r="A2158" s="258" t="s">
        <v>1100</v>
      </c>
      <c r="B2158" s="257" t="s">
        <v>856</v>
      </c>
      <c r="C2158" s="257" t="str">
        <f t="shared" si="120"/>
        <v>Chattogram_Metropolitan_GoB CSSHC, Skin &amp; Ven. Dis. Agrabad South</v>
      </c>
      <c r="D2158" s="366"/>
      <c r="E2158" s="366"/>
      <c r="F2158" s="366"/>
      <c r="G2158" s="366"/>
      <c r="H2158" s="366"/>
      <c r="I2158" s="366"/>
      <c r="J2158" s="366"/>
      <c r="K2158" s="366"/>
      <c r="L2158" s="366"/>
      <c r="M2158" s="366"/>
      <c r="N2158" s="366"/>
      <c r="O2158" s="366"/>
      <c r="P2158" s="366"/>
      <c r="Q2158" s="366"/>
      <c r="R2158" s="366"/>
      <c r="U2158" s="258" t="s">
        <v>1100</v>
      </c>
      <c r="V2158" s="257" t="s">
        <v>856</v>
      </c>
      <c r="W2158" s="257" t="str">
        <f t="shared" si="121"/>
        <v>Chattogram_Metropolitan_GoB CSSHC, Skin &amp; Ven. Dis. Agrabad South</v>
      </c>
      <c r="X2158" s="366"/>
      <c r="Y2158" s="366"/>
      <c r="Z2158" s="366"/>
      <c r="AA2158" s="366"/>
      <c r="AB2158" s="366"/>
      <c r="AC2158" s="366"/>
      <c r="AD2158" s="366"/>
      <c r="AE2158" s="366"/>
      <c r="AF2158" s="366"/>
      <c r="AG2158" s="366"/>
      <c r="AH2158" s="366"/>
      <c r="AI2158" s="366"/>
      <c r="AJ2158" s="366"/>
      <c r="AK2158" s="366"/>
      <c r="AL2158" s="366"/>
      <c r="AO2158" s="258" t="s">
        <v>1100</v>
      </c>
      <c r="AP2158" s="257" t="s">
        <v>856</v>
      </c>
      <c r="AQ2158" s="257" t="str">
        <f t="shared" si="122"/>
        <v>Chattogram_Metropolitan_GoB CSSHC, Skin &amp; Ven. Dis. Agrabad South</v>
      </c>
      <c r="AR2158" s="392"/>
      <c r="AS2158" s="392"/>
      <c r="AT2158" s="392"/>
      <c r="AU2158" s="392"/>
      <c r="AV2158" s="392"/>
      <c r="AW2158" s="392"/>
      <c r="AX2158" s="392"/>
      <c r="AY2158" s="392"/>
      <c r="AZ2158" s="392"/>
      <c r="BA2158" s="392"/>
      <c r="BB2158" s="392"/>
      <c r="BC2158" s="392"/>
      <c r="BD2158" s="392"/>
      <c r="BE2158" s="392"/>
      <c r="BF2158" s="392"/>
      <c r="BG2158" s="362"/>
      <c r="BH2158" s="258" t="s">
        <v>1100</v>
      </c>
      <c r="BI2158" s="257" t="s">
        <v>856</v>
      </c>
      <c r="BJ2158" s="257" t="str">
        <f t="shared" si="123"/>
        <v>Chattogram_Metropolitan_GoB CSSHC, Skin &amp; Ven. Dis. Agrabad South</v>
      </c>
      <c r="BK2158" s="392"/>
      <c r="BL2158" s="392"/>
      <c r="BM2158" s="392"/>
      <c r="BN2158" s="392"/>
      <c r="BO2158" s="392"/>
      <c r="BP2158" s="392"/>
      <c r="BQ2158" s="392"/>
      <c r="BR2158" s="392"/>
      <c r="BS2158" s="392"/>
      <c r="BT2158" s="392"/>
      <c r="BU2158" s="392"/>
      <c r="BV2158" s="392"/>
      <c r="BW2158" s="392"/>
      <c r="BX2158" s="392"/>
      <c r="BY2158" s="392"/>
      <c r="CA2158" s="258" t="s">
        <v>1100</v>
      </c>
      <c r="CB2158" s="257" t="s">
        <v>856</v>
      </c>
      <c r="CC2158" s="257" t="str">
        <f t="shared" si="124"/>
        <v>Chattogram_Metropolitan_GoB CSSHC, Skin &amp; Ven. Dis. Agrabad South</v>
      </c>
      <c r="CD2158" s="392"/>
      <c r="CE2158" s="392"/>
      <c r="CF2158" s="392"/>
      <c r="CG2158" s="392"/>
      <c r="CH2158" s="392"/>
      <c r="CI2158" s="392"/>
      <c r="CJ2158" s="392"/>
      <c r="CK2158" s="392"/>
      <c r="CN2158" s="258" t="s">
        <v>1100</v>
      </c>
      <c r="CO2158" s="257" t="s">
        <v>856</v>
      </c>
      <c r="CP2158" s="257" t="str">
        <f t="shared" si="125"/>
        <v>Chattogram_Metropolitan_GoB CSSHC, Skin &amp; Ven. Dis. Agrabad South</v>
      </c>
      <c r="CQ2158" s="392"/>
      <c r="CR2158" s="392"/>
      <c r="CS2158" s="392"/>
      <c r="CT2158" s="392"/>
      <c r="CU2158" s="392"/>
      <c r="CV2158" s="392"/>
      <c r="CW2158" s="392"/>
      <c r="CX2158" s="392"/>
      <c r="CZ2158" s="258" t="s">
        <v>1100</v>
      </c>
      <c r="DA2158" s="257" t="s">
        <v>856</v>
      </c>
      <c r="DB2158" s="257" t="str">
        <f t="shared" si="126"/>
        <v>Chattogram_Metropolitan_GoB CSSHC, Skin &amp; Ven. Dis. Agrabad South</v>
      </c>
      <c r="DC2158" s="365"/>
      <c r="DD2158"/>
      <c r="DE2158" s="258" t="s">
        <v>1100</v>
      </c>
      <c r="DF2158" s="257" t="s">
        <v>856</v>
      </c>
      <c r="DG2158" s="257" t="str">
        <f t="shared" si="127"/>
        <v>Chattogram_Metropolitan_GoB CSSHC, Skin &amp; Ven. Dis. Agrabad South</v>
      </c>
      <c r="DH2158" s="365"/>
      <c r="DI2158"/>
      <c r="DJ2158" s="258" t="s">
        <v>1100</v>
      </c>
      <c r="DK2158" s="257" t="s">
        <v>856</v>
      </c>
      <c r="DL2158" s="257" t="str">
        <f t="shared" si="128"/>
        <v>Chattogram_Metropolitan_GoB CSSHC, Skin &amp; Ven. Dis. Agrabad South</v>
      </c>
      <c r="DM2158" s="365"/>
      <c r="DN2158"/>
      <c r="DO2158" s="258" t="s">
        <v>1100</v>
      </c>
      <c r="DP2158" s="257" t="s">
        <v>856</v>
      </c>
      <c r="DQ2158" s="257" t="str">
        <f t="shared" si="129"/>
        <v>Chattogram_Metropolitan_GoB CSSHC, Skin &amp; Ven. Dis. Agrabad South</v>
      </c>
      <c r="DR2158" s="365"/>
    </row>
    <row r="2159" spans="1:122" ht="15" hidden="1" x14ac:dyDescent="0.25">
      <c r="A2159" s="258" t="s">
        <v>1100</v>
      </c>
      <c r="B2159" s="257" t="s">
        <v>855</v>
      </c>
      <c r="C2159" s="257" t="str">
        <f t="shared" si="120"/>
        <v>Chattogram_Metropolitan_GoB Gousal Azam Urban Dispensary</v>
      </c>
      <c r="D2159" s="366"/>
      <c r="E2159" s="366"/>
      <c r="F2159" s="366"/>
      <c r="G2159" s="366"/>
      <c r="H2159" s="366"/>
      <c r="I2159" s="366"/>
      <c r="J2159" s="366"/>
      <c r="K2159" s="366"/>
      <c r="L2159" s="366"/>
      <c r="M2159" s="366"/>
      <c r="N2159" s="366"/>
      <c r="O2159" s="366"/>
      <c r="P2159" s="366"/>
      <c r="Q2159" s="366"/>
      <c r="R2159" s="366"/>
      <c r="U2159" s="258" t="s">
        <v>1100</v>
      </c>
      <c r="V2159" s="257" t="s">
        <v>855</v>
      </c>
      <c r="W2159" s="257" t="str">
        <f t="shared" si="121"/>
        <v>Chattogram_Metropolitan_GoB Gousal Azam Urban Dispensary</v>
      </c>
      <c r="X2159" s="366"/>
      <c r="Y2159" s="366"/>
      <c r="Z2159" s="366"/>
      <c r="AA2159" s="366"/>
      <c r="AB2159" s="366"/>
      <c r="AC2159" s="366"/>
      <c r="AD2159" s="366"/>
      <c r="AE2159" s="366"/>
      <c r="AF2159" s="366"/>
      <c r="AG2159" s="366"/>
      <c r="AH2159" s="366"/>
      <c r="AI2159" s="366"/>
      <c r="AJ2159" s="366"/>
      <c r="AK2159" s="366"/>
      <c r="AL2159" s="366"/>
      <c r="AO2159" s="258" t="s">
        <v>1100</v>
      </c>
      <c r="AP2159" s="257" t="s">
        <v>855</v>
      </c>
      <c r="AQ2159" s="257" t="str">
        <f t="shared" si="122"/>
        <v>Chattogram_Metropolitan_GoB Gousal Azam Urban Dispensary</v>
      </c>
      <c r="AR2159" s="392"/>
      <c r="AS2159" s="392"/>
      <c r="AT2159" s="392"/>
      <c r="AU2159" s="392"/>
      <c r="AV2159" s="392"/>
      <c r="AW2159" s="392"/>
      <c r="AX2159" s="392"/>
      <c r="AY2159" s="392"/>
      <c r="AZ2159" s="392"/>
      <c r="BA2159" s="392"/>
      <c r="BB2159" s="392"/>
      <c r="BC2159" s="392"/>
      <c r="BD2159" s="392"/>
      <c r="BE2159" s="392"/>
      <c r="BF2159" s="392"/>
      <c r="BG2159" s="362"/>
      <c r="BH2159" s="258" t="s">
        <v>1100</v>
      </c>
      <c r="BI2159" s="257" t="s">
        <v>855</v>
      </c>
      <c r="BJ2159" s="257" t="str">
        <f t="shared" si="123"/>
        <v>Chattogram_Metropolitan_GoB Gousal Azam Urban Dispensary</v>
      </c>
      <c r="BK2159" s="392"/>
      <c r="BL2159" s="392"/>
      <c r="BM2159" s="392"/>
      <c r="BN2159" s="392"/>
      <c r="BO2159" s="392"/>
      <c r="BP2159" s="392"/>
      <c r="BQ2159" s="392"/>
      <c r="BR2159" s="392"/>
      <c r="BS2159" s="392"/>
      <c r="BT2159" s="392"/>
      <c r="BU2159" s="392"/>
      <c r="BV2159" s="392"/>
      <c r="BW2159" s="392"/>
      <c r="BX2159" s="392"/>
      <c r="BY2159" s="392"/>
      <c r="CA2159" s="258" t="s">
        <v>1100</v>
      </c>
      <c r="CB2159" s="257" t="s">
        <v>855</v>
      </c>
      <c r="CC2159" s="257" t="str">
        <f t="shared" si="124"/>
        <v>Chattogram_Metropolitan_GoB Gousal Azam Urban Dispensary</v>
      </c>
      <c r="CD2159" s="392"/>
      <c r="CE2159" s="392"/>
      <c r="CF2159" s="392"/>
      <c r="CG2159" s="392"/>
      <c r="CH2159" s="392"/>
      <c r="CI2159" s="392"/>
      <c r="CJ2159" s="392"/>
      <c r="CK2159" s="392"/>
      <c r="CN2159" s="258" t="s">
        <v>1100</v>
      </c>
      <c r="CO2159" s="257" t="s">
        <v>855</v>
      </c>
      <c r="CP2159" s="257" t="str">
        <f t="shared" si="125"/>
        <v>Chattogram_Metropolitan_GoB Gousal Azam Urban Dispensary</v>
      </c>
      <c r="CQ2159" s="392"/>
      <c r="CR2159" s="392"/>
      <c r="CS2159" s="392"/>
      <c r="CT2159" s="392"/>
      <c r="CU2159" s="392"/>
      <c r="CV2159" s="392"/>
      <c r="CW2159" s="392"/>
      <c r="CX2159" s="392"/>
      <c r="CZ2159" s="258" t="s">
        <v>1100</v>
      </c>
      <c r="DA2159" s="257" t="s">
        <v>855</v>
      </c>
      <c r="DB2159" s="257" t="str">
        <f t="shared" si="126"/>
        <v>Chattogram_Metropolitan_GoB Gousal Azam Urban Dispensary</v>
      </c>
      <c r="DC2159" s="365"/>
      <c r="DD2159"/>
      <c r="DE2159" s="258" t="s">
        <v>1100</v>
      </c>
      <c r="DF2159" s="257" t="s">
        <v>855</v>
      </c>
      <c r="DG2159" s="257" t="str">
        <f t="shared" si="127"/>
        <v>Chattogram_Metropolitan_GoB Gousal Azam Urban Dispensary</v>
      </c>
      <c r="DH2159" s="365"/>
      <c r="DI2159"/>
      <c r="DJ2159" s="258" t="s">
        <v>1100</v>
      </c>
      <c r="DK2159" s="257" t="s">
        <v>855</v>
      </c>
      <c r="DL2159" s="257" t="str">
        <f t="shared" si="128"/>
        <v>Chattogram_Metropolitan_GoB Gousal Azam Urban Dispensary</v>
      </c>
      <c r="DM2159" s="365"/>
      <c r="DN2159"/>
      <c r="DO2159" s="258" t="s">
        <v>1100</v>
      </c>
      <c r="DP2159" s="257" t="s">
        <v>855</v>
      </c>
      <c r="DQ2159" s="257" t="str">
        <f t="shared" si="129"/>
        <v>Chattogram_Metropolitan_GoB Gousal Azam Urban Dispensary</v>
      </c>
      <c r="DR2159" s="365"/>
    </row>
    <row r="2160" spans="1:122" ht="15" hidden="1" x14ac:dyDescent="0.25">
      <c r="A2160" s="258" t="s">
        <v>1100</v>
      </c>
      <c r="B2160" s="257" t="s">
        <v>854</v>
      </c>
      <c r="C2160" s="257" t="str">
        <f t="shared" si="120"/>
        <v>Chattogram_Metropolitan_GoB Halishahar Govt. Urban Dispensary</v>
      </c>
      <c r="D2160" s="366"/>
      <c r="E2160" s="366"/>
      <c r="F2160" s="366"/>
      <c r="G2160" s="366"/>
      <c r="H2160" s="366"/>
      <c r="I2160" s="366"/>
      <c r="J2160" s="366"/>
      <c r="K2160" s="366"/>
      <c r="L2160" s="366"/>
      <c r="M2160" s="366"/>
      <c r="N2160" s="366"/>
      <c r="O2160" s="366"/>
      <c r="P2160" s="366"/>
      <c r="Q2160" s="366"/>
      <c r="R2160" s="366"/>
      <c r="U2160" s="258" t="s">
        <v>1100</v>
      </c>
      <c r="V2160" s="257" t="s">
        <v>854</v>
      </c>
      <c r="W2160" s="257" t="str">
        <f t="shared" si="121"/>
        <v>Chattogram_Metropolitan_GoB Halishahar Govt. Urban Dispensary</v>
      </c>
      <c r="X2160" s="366"/>
      <c r="Y2160" s="366"/>
      <c r="Z2160" s="366"/>
      <c r="AA2160" s="366"/>
      <c r="AB2160" s="366"/>
      <c r="AC2160" s="366"/>
      <c r="AD2160" s="366"/>
      <c r="AE2160" s="366"/>
      <c r="AF2160" s="366"/>
      <c r="AG2160" s="366"/>
      <c r="AH2160" s="366"/>
      <c r="AI2160" s="366"/>
      <c r="AJ2160" s="366"/>
      <c r="AK2160" s="366"/>
      <c r="AL2160" s="366"/>
      <c r="AO2160" s="258" t="s">
        <v>1100</v>
      </c>
      <c r="AP2160" s="257" t="s">
        <v>854</v>
      </c>
      <c r="AQ2160" s="257" t="str">
        <f t="shared" si="122"/>
        <v>Chattogram_Metropolitan_GoB Halishahar Govt. Urban Dispensary</v>
      </c>
      <c r="AR2160" s="392"/>
      <c r="AS2160" s="392"/>
      <c r="AT2160" s="392"/>
      <c r="AU2160" s="392"/>
      <c r="AV2160" s="392"/>
      <c r="AW2160" s="392"/>
      <c r="AX2160" s="392"/>
      <c r="AY2160" s="392"/>
      <c r="AZ2160" s="392"/>
      <c r="BA2160" s="392"/>
      <c r="BB2160" s="392"/>
      <c r="BC2160" s="392"/>
      <c r="BD2160" s="392"/>
      <c r="BE2160" s="392"/>
      <c r="BF2160" s="392"/>
      <c r="BG2160" s="362"/>
      <c r="BH2160" s="258" t="s">
        <v>1100</v>
      </c>
      <c r="BI2160" s="257" t="s">
        <v>854</v>
      </c>
      <c r="BJ2160" s="257" t="str">
        <f t="shared" si="123"/>
        <v>Chattogram_Metropolitan_GoB Halishahar Govt. Urban Dispensary</v>
      </c>
      <c r="BK2160" s="392"/>
      <c r="BL2160" s="392"/>
      <c r="BM2160" s="392"/>
      <c r="BN2160" s="392"/>
      <c r="BO2160" s="392"/>
      <c r="BP2160" s="392"/>
      <c r="BQ2160" s="392"/>
      <c r="BR2160" s="392"/>
      <c r="BS2160" s="392"/>
      <c r="BT2160" s="392"/>
      <c r="BU2160" s="392"/>
      <c r="BV2160" s="392"/>
      <c r="BW2160" s="392"/>
      <c r="BX2160" s="392"/>
      <c r="BY2160" s="392"/>
      <c r="CA2160" s="258" t="s">
        <v>1100</v>
      </c>
      <c r="CB2160" s="257" t="s">
        <v>854</v>
      </c>
      <c r="CC2160" s="257" t="str">
        <f t="shared" si="124"/>
        <v>Chattogram_Metropolitan_GoB Halishahar Govt. Urban Dispensary</v>
      </c>
      <c r="CD2160" s="392"/>
      <c r="CE2160" s="392"/>
      <c r="CF2160" s="392"/>
      <c r="CG2160" s="392"/>
      <c r="CH2160" s="392"/>
      <c r="CI2160" s="392"/>
      <c r="CJ2160" s="392"/>
      <c r="CK2160" s="392"/>
      <c r="CN2160" s="258" t="s">
        <v>1100</v>
      </c>
      <c r="CO2160" s="257" t="s">
        <v>854</v>
      </c>
      <c r="CP2160" s="257" t="str">
        <f t="shared" si="125"/>
        <v>Chattogram_Metropolitan_GoB Halishahar Govt. Urban Dispensary</v>
      </c>
      <c r="CQ2160" s="392"/>
      <c r="CR2160" s="392"/>
      <c r="CS2160" s="392"/>
      <c r="CT2160" s="392"/>
      <c r="CU2160" s="392"/>
      <c r="CV2160" s="392"/>
      <c r="CW2160" s="392"/>
      <c r="CX2160" s="392"/>
      <c r="CZ2160" s="258" t="s">
        <v>1100</v>
      </c>
      <c r="DA2160" s="257" t="s">
        <v>854</v>
      </c>
      <c r="DB2160" s="257" t="str">
        <f t="shared" si="126"/>
        <v>Chattogram_Metropolitan_GoB Halishahar Govt. Urban Dispensary</v>
      </c>
      <c r="DC2160" s="365"/>
      <c r="DD2160"/>
      <c r="DE2160" s="258" t="s">
        <v>1100</v>
      </c>
      <c r="DF2160" s="257" t="s">
        <v>854</v>
      </c>
      <c r="DG2160" s="257" t="str">
        <f t="shared" si="127"/>
        <v>Chattogram_Metropolitan_GoB Halishahar Govt. Urban Dispensary</v>
      </c>
      <c r="DH2160" s="365"/>
      <c r="DI2160"/>
      <c r="DJ2160" s="258" t="s">
        <v>1100</v>
      </c>
      <c r="DK2160" s="257" t="s">
        <v>854</v>
      </c>
      <c r="DL2160" s="257" t="str">
        <f t="shared" si="128"/>
        <v>Chattogram_Metropolitan_GoB Halishahar Govt. Urban Dispensary</v>
      </c>
      <c r="DM2160" s="365"/>
      <c r="DN2160"/>
      <c r="DO2160" s="258" t="s">
        <v>1100</v>
      </c>
      <c r="DP2160" s="257" t="s">
        <v>854</v>
      </c>
      <c r="DQ2160" s="257" t="str">
        <f t="shared" si="129"/>
        <v>Chattogram_Metropolitan_GoB Halishahar Govt. Urban Dispensary</v>
      </c>
      <c r="DR2160" s="365"/>
    </row>
    <row r="2161" spans="1:122" ht="15" hidden="1" x14ac:dyDescent="0.25">
      <c r="A2161" s="258" t="s">
        <v>1100</v>
      </c>
      <c r="B2161" s="257" t="s">
        <v>853</v>
      </c>
      <c r="C2161" s="257" t="str">
        <f t="shared" si="120"/>
        <v>Chattogram_Metropolitan_GoB Merin Academy Urban Dispensary</v>
      </c>
      <c r="D2161" s="366"/>
      <c r="E2161" s="366"/>
      <c r="F2161" s="366"/>
      <c r="G2161" s="366"/>
      <c r="H2161" s="366"/>
      <c r="I2161" s="366"/>
      <c r="J2161" s="366"/>
      <c r="K2161" s="366"/>
      <c r="L2161" s="366"/>
      <c r="M2161" s="366"/>
      <c r="N2161" s="366"/>
      <c r="O2161" s="366"/>
      <c r="P2161" s="366"/>
      <c r="Q2161" s="366"/>
      <c r="R2161" s="366"/>
      <c r="U2161" s="258" t="s">
        <v>1100</v>
      </c>
      <c r="V2161" s="257" t="s">
        <v>853</v>
      </c>
      <c r="W2161" s="257" t="str">
        <f t="shared" si="121"/>
        <v>Chattogram_Metropolitan_GoB Merin Academy Urban Dispensary</v>
      </c>
      <c r="X2161" s="366"/>
      <c r="Y2161" s="366"/>
      <c r="Z2161" s="366"/>
      <c r="AA2161" s="366"/>
      <c r="AB2161" s="366"/>
      <c r="AC2161" s="366"/>
      <c r="AD2161" s="366"/>
      <c r="AE2161" s="366"/>
      <c r="AF2161" s="366"/>
      <c r="AG2161" s="366"/>
      <c r="AH2161" s="366"/>
      <c r="AI2161" s="366"/>
      <c r="AJ2161" s="366"/>
      <c r="AK2161" s="366"/>
      <c r="AL2161" s="366"/>
      <c r="AO2161" s="258" t="s">
        <v>1100</v>
      </c>
      <c r="AP2161" s="257" t="s">
        <v>853</v>
      </c>
      <c r="AQ2161" s="257" t="str">
        <f t="shared" si="122"/>
        <v>Chattogram_Metropolitan_GoB Merin Academy Urban Dispensary</v>
      </c>
      <c r="AR2161" s="392"/>
      <c r="AS2161" s="392"/>
      <c r="AT2161" s="392"/>
      <c r="AU2161" s="392"/>
      <c r="AV2161" s="392"/>
      <c r="AW2161" s="392"/>
      <c r="AX2161" s="392"/>
      <c r="AY2161" s="392"/>
      <c r="AZ2161" s="392"/>
      <c r="BA2161" s="392"/>
      <c r="BB2161" s="392"/>
      <c r="BC2161" s="392"/>
      <c r="BD2161" s="392"/>
      <c r="BE2161" s="392"/>
      <c r="BF2161" s="392"/>
      <c r="BG2161" s="362"/>
      <c r="BH2161" s="258" t="s">
        <v>1100</v>
      </c>
      <c r="BI2161" s="257" t="s">
        <v>853</v>
      </c>
      <c r="BJ2161" s="257" t="str">
        <f t="shared" si="123"/>
        <v>Chattogram_Metropolitan_GoB Merin Academy Urban Dispensary</v>
      </c>
      <c r="BK2161" s="392"/>
      <c r="BL2161" s="392"/>
      <c r="BM2161" s="392"/>
      <c r="BN2161" s="392"/>
      <c r="BO2161" s="392"/>
      <c r="BP2161" s="392"/>
      <c r="BQ2161" s="392"/>
      <c r="BR2161" s="392"/>
      <c r="BS2161" s="392"/>
      <c r="BT2161" s="392"/>
      <c r="BU2161" s="392"/>
      <c r="BV2161" s="392"/>
      <c r="BW2161" s="392"/>
      <c r="BX2161" s="392"/>
      <c r="BY2161" s="392"/>
      <c r="CA2161" s="258" t="s">
        <v>1100</v>
      </c>
      <c r="CB2161" s="257" t="s">
        <v>853</v>
      </c>
      <c r="CC2161" s="257" t="str">
        <f t="shared" si="124"/>
        <v>Chattogram_Metropolitan_GoB Merin Academy Urban Dispensary</v>
      </c>
      <c r="CD2161" s="392"/>
      <c r="CE2161" s="392"/>
      <c r="CF2161" s="392"/>
      <c r="CG2161" s="392"/>
      <c r="CH2161" s="392"/>
      <c r="CI2161" s="392"/>
      <c r="CJ2161" s="392"/>
      <c r="CK2161" s="392"/>
      <c r="CN2161" s="258" t="s">
        <v>1100</v>
      </c>
      <c r="CO2161" s="257" t="s">
        <v>853</v>
      </c>
      <c r="CP2161" s="257" t="str">
        <f t="shared" si="125"/>
        <v>Chattogram_Metropolitan_GoB Merin Academy Urban Dispensary</v>
      </c>
      <c r="CQ2161" s="392"/>
      <c r="CR2161" s="392"/>
      <c r="CS2161" s="392"/>
      <c r="CT2161" s="392"/>
      <c r="CU2161" s="392"/>
      <c r="CV2161" s="392"/>
      <c r="CW2161" s="392"/>
      <c r="CX2161" s="392"/>
      <c r="CZ2161" s="258" t="s">
        <v>1100</v>
      </c>
      <c r="DA2161" s="257" t="s">
        <v>853</v>
      </c>
      <c r="DB2161" s="257" t="str">
        <f t="shared" si="126"/>
        <v>Chattogram_Metropolitan_GoB Merin Academy Urban Dispensary</v>
      </c>
      <c r="DC2161" s="365"/>
      <c r="DD2161"/>
      <c r="DE2161" s="258" t="s">
        <v>1100</v>
      </c>
      <c r="DF2161" s="257" t="s">
        <v>853</v>
      </c>
      <c r="DG2161" s="257" t="str">
        <f t="shared" si="127"/>
        <v>Chattogram_Metropolitan_GoB Merin Academy Urban Dispensary</v>
      </c>
      <c r="DH2161" s="365"/>
      <c r="DI2161"/>
      <c r="DJ2161" s="258" t="s">
        <v>1100</v>
      </c>
      <c r="DK2161" s="257" t="s">
        <v>853</v>
      </c>
      <c r="DL2161" s="257" t="str">
        <f t="shared" si="128"/>
        <v>Chattogram_Metropolitan_GoB Merin Academy Urban Dispensary</v>
      </c>
      <c r="DM2161" s="365"/>
      <c r="DN2161"/>
      <c r="DO2161" s="258" t="s">
        <v>1100</v>
      </c>
      <c r="DP2161" s="257" t="s">
        <v>853</v>
      </c>
      <c r="DQ2161" s="257" t="str">
        <f t="shared" si="129"/>
        <v>Chattogram_Metropolitan_GoB Merin Academy Urban Dispensary</v>
      </c>
      <c r="DR2161" s="365"/>
    </row>
    <row r="2162" spans="1:122" ht="15" hidden="1" x14ac:dyDescent="0.25">
      <c r="A2162" s="258" t="s">
        <v>1100</v>
      </c>
      <c r="B2162" s="257" t="s">
        <v>852</v>
      </c>
      <c r="C2162" s="257" t="str">
        <f t="shared" si="120"/>
        <v>Chattogram_Metropolitan_GoB Pahartali North (Feroz Shah)</v>
      </c>
      <c r="D2162" s="366"/>
      <c r="E2162" s="366"/>
      <c r="F2162" s="366"/>
      <c r="G2162" s="366"/>
      <c r="H2162" s="366"/>
      <c r="I2162" s="366"/>
      <c r="J2162" s="366"/>
      <c r="K2162" s="366"/>
      <c r="L2162" s="366"/>
      <c r="M2162" s="366"/>
      <c r="N2162" s="366"/>
      <c r="O2162" s="366"/>
      <c r="P2162" s="366"/>
      <c r="Q2162" s="366"/>
      <c r="R2162" s="366"/>
      <c r="U2162" s="258" t="s">
        <v>1100</v>
      </c>
      <c r="V2162" s="257" t="s">
        <v>852</v>
      </c>
      <c r="W2162" s="257" t="str">
        <f t="shared" si="121"/>
        <v>Chattogram_Metropolitan_GoB Pahartali North (Feroz Shah)</v>
      </c>
      <c r="X2162" s="366"/>
      <c r="Y2162" s="366"/>
      <c r="Z2162" s="366"/>
      <c r="AA2162" s="366"/>
      <c r="AB2162" s="366"/>
      <c r="AC2162" s="366"/>
      <c r="AD2162" s="366"/>
      <c r="AE2162" s="366"/>
      <c r="AF2162" s="366"/>
      <c r="AG2162" s="366"/>
      <c r="AH2162" s="366"/>
      <c r="AI2162" s="366"/>
      <c r="AJ2162" s="366"/>
      <c r="AK2162" s="366"/>
      <c r="AL2162" s="366"/>
      <c r="AO2162" s="258" t="s">
        <v>1100</v>
      </c>
      <c r="AP2162" s="257" t="s">
        <v>852</v>
      </c>
      <c r="AQ2162" s="257" t="str">
        <f t="shared" si="122"/>
        <v>Chattogram_Metropolitan_GoB Pahartali North (Feroz Shah)</v>
      </c>
      <c r="AR2162" s="392"/>
      <c r="AS2162" s="392"/>
      <c r="AT2162" s="392"/>
      <c r="AU2162" s="392"/>
      <c r="AV2162" s="392"/>
      <c r="AW2162" s="392"/>
      <c r="AX2162" s="392"/>
      <c r="AY2162" s="392"/>
      <c r="AZ2162" s="392"/>
      <c r="BA2162" s="392"/>
      <c r="BB2162" s="392"/>
      <c r="BC2162" s="392"/>
      <c r="BD2162" s="392"/>
      <c r="BE2162" s="392"/>
      <c r="BF2162" s="392"/>
      <c r="BG2162" s="362"/>
      <c r="BH2162" s="258" t="s">
        <v>1100</v>
      </c>
      <c r="BI2162" s="257" t="s">
        <v>852</v>
      </c>
      <c r="BJ2162" s="257" t="str">
        <f t="shared" si="123"/>
        <v>Chattogram_Metropolitan_GoB Pahartali North (Feroz Shah)</v>
      </c>
      <c r="BK2162" s="392"/>
      <c r="BL2162" s="392"/>
      <c r="BM2162" s="392"/>
      <c r="BN2162" s="392"/>
      <c r="BO2162" s="392"/>
      <c r="BP2162" s="392"/>
      <c r="BQ2162" s="392"/>
      <c r="BR2162" s="392"/>
      <c r="BS2162" s="392"/>
      <c r="BT2162" s="392"/>
      <c r="BU2162" s="392"/>
      <c r="BV2162" s="392"/>
      <c r="BW2162" s="392"/>
      <c r="BX2162" s="392"/>
      <c r="BY2162" s="392"/>
      <c r="CA2162" s="258" t="s">
        <v>1100</v>
      </c>
      <c r="CB2162" s="257" t="s">
        <v>852</v>
      </c>
      <c r="CC2162" s="257" t="str">
        <f t="shared" si="124"/>
        <v>Chattogram_Metropolitan_GoB Pahartali North (Feroz Shah)</v>
      </c>
      <c r="CD2162" s="363"/>
      <c r="CE2162" s="363"/>
      <c r="CF2162" s="363"/>
      <c r="CG2162" s="363"/>
      <c r="CH2162" s="363"/>
      <c r="CI2162" s="363"/>
      <c r="CJ2162" s="363"/>
      <c r="CK2162" s="363"/>
      <c r="CN2162" s="258" t="s">
        <v>1100</v>
      </c>
      <c r="CO2162" s="257" t="s">
        <v>852</v>
      </c>
      <c r="CP2162" s="257" t="str">
        <f t="shared" si="125"/>
        <v>Chattogram_Metropolitan_GoB Pahartali North (Feroz Shah)</v>
      </c>
      <c r="CQ2162" s="363"/>
      <c r="CR2162" s="363"/>
      <c r="CS2162" s="363"/>
      <c r="CT2162" s="363"/>
      <c r="CU2162" s="363"/>
      <c r="CV2162" s="363"/>
      <c r="CW2162" s="363"/>
      <c r="CX2162" s="363"/>
      <c r="CZ2162" s="258" t="s">
        <v>1100</v>
      </c>
      <c r="DA2162" s="257" t="s">
        <v>852</v>
      </c>
      <c r="DB2162" s="257" t="str">
        <f t="shared" si="126"/>
        <v>Chattogram_Metropolitan_GoB Pahartali North (Feroz Shah)</v>
      </c>
      <c r="DC2162" s="365"/>
      <c r="DD2162"/>
      <c r="DE2162" s="258" t="s">
        <v>1100</v>
      </c>
      <c r="DF2162" s="257" t="s">
        <v>852</v>
      </c>
      <c r="DG2162" s="257" t="str">
        <f t="shared" si="127"/>
        <v>Chattogram_Metropolitan_GoB Pahartali North (Feroz Shah)</v>
      </c>
      <c r="DH2162" s="365"/>
      <c r="DI2162"/>
      <c r="DJ2162" s="258" t="s">
        <v>1100</v>
      </c>
      <c r="DK2162" s="257" t="s">
        <v>852</v>
      </c>
      <c r="DL2162" s="257" t="str">
        <f t="shared" si="128"/>
        <v>Chattogram_Metropolitan_GoB Pahartali North (Feroz Shah)</v>
      </c>
      <c r="DM2162" s="365"/>
      <c r="DN2162"/>
      <c r="DO2162" s="258" t="s">
        <v>1100</v>
      </c>
      <c r="DP2162" s="257" t="s">
        <v>852</v>
      </c>
      <c r="DQ2162" s="257" t="str">
        <f t="shared" si="129"/>
        <v>Chattogram_Metropolitan_GoB Pahartali North (Feroz Shah)</v>
      </c>
      <c r="DR2162" s="365"/>
    </row>
    <row r="2163" spans="1:122" ht="15" hidden="1" x14ac:dyDescent="0.25">
      <c r="A2163" s="258" t="s">
        <v>1100</v>
      </c>
      <c r="B2163" s="257" t="s">
        <v>851</v>
      </c>
      <c r="C2163" s="257" t="str">
        <f t="shared" si="120"/>
        <v>Chattogram_Metropolitan_GoB Panshlish Urban Dispensary</v>
      </c>
      <c r="D2163" s="366"/>
      <c r="E2163" s="366"/>
      <c r="F2163" s="366"/>
      <c r="G2163" s="366"/>
      <c r="H2163" s="366"/>
      <c r="I2163" s="366"/>
      <c r="J2163" s="366"/>
      <c r="K2163" s="366"/>
      <c r="L2163" s="366"/>
      <c r="M2163" s="366"/>
      <c r="N2163" s="366"/>
      <c r="O2163" s="366"/>
      <c r="P2163" s="366"/>
      <c r="Q2163" s="366"/>
      <c r="R2163" s="366"/>
      <c r="U2163" s="258" t="s">
        <v>1100</v>
      </c>
      <c r="V2163" s="257" t="s">
        <v>851</v>
      </c>
      <c r="W2163" s="257" t="str">
        <f t="shared" si="121"/>
        <v>Chattogram_Metropolitan_GoB Panshlish Urban Dispensary</v>
      </c>
      <c r="X2163" s="366"/>
      <c r="Y2163" s="366"/>
      <c r="Z2163" s="366"/>
      <c r="AA2163" s="366"/>
      <c r="AB2163" s="366"/>
      <c r="AC2163" s="366"/>
      <c r="AD2163" s="366"/>
      <c r="AE2163" s="366"/>
      <c r="AF2163" s="366"/>
      <c r="AG2163" s="366"/>
      <c r="AH2163" s="366"/>
      <c r="AI2163" s="366"/>
      <c r="AJ2163" s="366"/>
      <c r="AK2163" s="366"/>
      <c r="AL2163" s="366"/>
      <c r="AO2163" s="258" t="s">
        <v>1100</v>
      </c>
      <c r="AP2163" s="257" t="s">
        <v>851</v>
      </c>
      <c r="AQ2163" s="257" t="str">
        <f t="shared" si="122"/>
        <v>Chattogram_Metropolitan_GoB Panshlish Urban Dispensary</v>
      </c>
      <c r="AR2163" s="392"/>
      <c r="AS2163" s="392"/>
      <c r="AT2163" s="392"/>
      <c r="AU2163" s="392"/>
      <c r="AV2163" s="392"/>
      <c r="AW2163" s="392"/>
      <c r="AX2163" s="392"/>
      <c r="AY2163" s="392"/>
      <c r="AZ2163" s="392"/>
      <c r="BA2163" s="392"/>
      <c r="BB2163" s="392"/>
      <c r="BC2163" s="392"/>
      <c r="BD2163" s="392"/>
      <c r="BE2163" s="392"/>
      <c r="BF2163" s="392"/>
      <c r="BG2163" s="362"/>
      <c r="BH2163" s="258" t="s">
        <v>1100</v>
      </c>
      <c r="BI2163" s="257" t="s">
        <v>851</v>
      </c>
      <c r="BJ2163" s="257" t="str">
        <f t="shared" si="123"/>
        <v>Chattogram_Metropolitan_GoB Panshlish Urban Dispensary</v>
      </c>
      <c r="BK2163" s="392"/>
      <c r="BL2163" s="392"/>
      <c r="BM2163" s="392"/>
      <c r="BN2163" s="392"/>
      <c r="BO2163" s="392"/>
      <c r="BP2163" s="392"/>
      <c r="BQ2163" s="392"/>
      <c r="BR2163" s="392"/>
      <c r="BS2163" s="392"/>
      <c r="BT2163" s="392"/>
      <c r="BU2163" s="392"/>
      <c r="BV2163" s="392"/>
      <c r="BW2163" s="392"/>
      <c r="BX2163" s="392"/>
      <c r="BY2163" s="392"/>
      <c r="CA2163" s="258" t="s">
        <v>1100</v>
      </c>
      <c r="CB2163" s="257" t="s">
        <v>851</v>
      </c>
      <c r="CC2163" s="257" t="str">
        <f t="shared" si="124"/>
        <v>Chattogram_Metropolitan_GoB Panshlish Urban Dispensary</v>
      </c>
      <c r="CD2163" s="392"/>
      <c r="CE2163" s="392"/>
      <c r="CF2163" s="392"/>
      <c r="CG2163" s="392"/>
      <c r="CH2163" s="392"/>
      <c r="CI2163" s="392"/>
      <c r="CJ2163" s="392"/>
      <c r="CK2163" s="392"/>
      <c r="CN2163" s="258" t="s">
        <v>1100</v>
      </c>
      <c r="CO2163" s="257" t="s">
        <v>851</v>
      </c>
      <c r="CP2163" s="257" t="str">
        <f t="shared" si="125"/>
        <v>Chattogram_Metropolitan_GoB Panshlish Urban Dispensary</v>
      </c>
      <c r="CQ2163" s="392"/>
      <c r="CR2163" s="392"/>
      <c r="CS2163" s="392"/>
      <c r="CT2163" s="392"/>
      <c r="CU2163" s="392"/>
      <c r="CV2163" s="392"/>
      <c r="CW2163" s="392"/>
      <c r="CX2163" s="392"/>
      <c r="CZ2163" s="258" t="s">
        <v>1100</v>
      </c>
      <c r="DA2163" s="257" t="s">
        <v>851</v>
      </c>
      <c r="DB2163" s="257" t="str">
        <f t="shared" si="126"/>
        <v>Chattogram_Metropolitan_GoB Panshlish Urban Dispensary</v>
      </c>
      <c r="DC2163" s="365"/>
      <c r="DD2163"/>
      <c r="DE2163" s="258" t="s">
        <v>1100</v>
      </c>
      <c r="DF2163" s="257" t="s">
        <v>851</v>
      </c>
      <c r="DG2163" s="257" t="str">
        <f t="shared" si="127"/>
        <v>Chattogram_Metropolitan_GoB Panshlish Urban Dispensary</v>
      </c>
      <c r="DH2163" s="365"/>
      <c r="DI2163"/>
      <c r="DJ2163" s="258" t="s">
        <v>1100</v>
      </c>
      <c r="DK2163" s="257" t="s">
        <v>851</v>
      </c>
      <c r="DL2163" s="257" t="str">
        <f t="shared" si="128"/>
        <v>Chattogram_Metropolitan_GoB Panshlish Urban Dispensary</v>
      </c>
      <c r="DM2163" s="365"/>
      <c r="DN2163"/>
      <c r="DO2163" s="258" t="s">
        <v>1100</v>
      </c>
      <c r="DP2163" s="257" t="s">
        <v>851</v>
      </c>
      <c r="DQ2163" s="257" t="str">
        <f t="shared" si="129"/>
        <v>Chattogram_Metropolitan_GoB Panshlish Urban Dispensary</v>
      </c>
      <c r="DR2163" s="365"/>
    </row>
    <row r="2164" spans="1:122" ht="15" hidden="1" x14ac:dyDescent="0.25">
      <c r="A2164" s="258" t="s">
        <v>1100</v>
      </c>
      <c r="B2164" s="257" t="s">
        <v>850</v>
      </c>
      <c r="C2164" s="257" t="str">
        <f t="shared" si="120"/>
        <v>Chattogram_Metropolitan_GoB Roufabad Urban Dispensary</v>
      </c>
      <c r="D2164" s="366"/>
      <c r="E2164" s="366"/>
      <c r="F2164" s="366"/>
      <c r="G2164" s="366"/>
      <c r="H2164" s="366"/>
      <c r="I2164" s="366"/>
      <c r="J2164" s="366"/>
      <c r="K2164" s="366"/>
      <c r="L2164" s="366"/>
      <c r="M2164" s="366"/>
      <c r="N2164" s="366"/>
      <c r="O2164" s="366"/>
      <c r="P2164" s="366"/>
      <c r="Q2164" s="366"/>
      <c r="R2164" s="366"/>
      <c r="U2164" s="258" t="s">
        <v>1100</v>
      </c>
      <c r="V2164" s="257" t="s">
        <v>850</v>
      </c>
      <c r="W2164" s="257" t="str">
        <f t="shared" si="121"/>
        <v>Chattogram_Metropolitan_GoB Roufabad Urban Dispensary</v>
      </c>
      <c r="X2164" s="366"/>
      <c r="Y2164" s="366"/>
      <c r="Z2164" s="366"/>
      <c r="AA2164" s="366"/>
      <c r="AB2164" s="366"/>
      <c r="AC2164" s="366"/>
      <c r="AD2164" s="366"/>
      <c r="AE2164" s="366"/>
      <c r="AF2164" s="366"/>
      <c r="AG2164" s="366"/>
      <c r="AH2164" s="366"/>
      <c r="AI2164" s="366"/>
      <c r="AJ2164" s="366"/>
      <c r="AK2164" s="366"/>
      <c r="AL2164" s="366"/>
      <c r="AO2164" s="258" t="s">
        <v>1100</v>
      </c>
      <c r="AP2164" s="257" t="s">
        <v>850</v>
      </c>
      <c r="AQ2164" s="257" t="str">
        <f t="shared" si="122"/>
        <v>Chattogram_Metropolitan_GoB Roufabad Urban Dispensary</v>
      </c>
      <c r="AR2164" s="392"/>
      <c r="AS2164" s="392"/>
      <c r="AT2164" s="392"/>
      <c r="AU2164" s="392"/>
      <c r="AV2164" s="392"/>
      <c r="AW2164" s="392"/>
      <c r="AX2164" s="392"/>
      <c r="AY2164" s="392"/>
      <c r="AZ2164" s="392"/>
      <c r="BA2164" s="392"/>
      <c r="BB2164" s="392"/>
      <c r="BC2164" s="392"/>
      <c r="BD2164" s="392"/>
      <c r="BE2164" s="392"/>
      <c r="BF2164" s="392"/>
      <c r="BG2164" s="362"/>
      <c r="BH2164" s="258" t="s">
        <v>1100</v>
      </c>
      <c r="BI2164" s="257" t="s">
        <v>850</v>
      </c>
      <c r="BJ2164" s="257" t="str">
        <f t="shared" si="123"/>
        <v>Chattogram_Metropolitan_GoB Roufabad Urban Dispensary</v>
      </c>
      <c r="BK2164" s="392"/>
      <c r="BL2164" s="392"/>
      <c r="BM2164" s="392"/>
      <c r="BN2164" s="392"/>
      <c r="BO2164" s="392"/>
      <c r="BP2164" s="392"/>
      <c r="BQ2164" s="392"/>
      <c r="BR2164" s="392"/>
      <c r="BS2164" s="392"/>
      <c r="BT2164" s="392"/>
      <c r="BU2164" s="392"/>
      <c r="BV2164" s="392"/>
      <c r="BW2164" s="392"/>
      <c r="BX2164" s="392"/>
      <c r="BY2164" s="392"/>
      <c r="CA2164" s="258" t="s">
        <v>1100</v>
      </c>
      <c r="CB2164" s="257" t="s">
        <v>850</v>
      </c>
      <c r="CC2164" s="257" t="str">
        <f t="shared" si="124"/>
        <v>Chattogram_Metropolitan_GoB Roufabad Urban Dispensary</v>
      </c>
      <c r="CD2164" s="392"/>
      <c r="CE2164" s="392"/>
      <c r="CF2164" s="392"/>
      <c r="CG2164" s="392"/>
      <c r="CH2164" s="392"/>
      <c r="CI2164" s="392"/>
      <c r="CJ2164" s="392"/>
      <c r="CK2164" s="392"/>
      <c r="CN2164" s="258" t="s">
        <v>1100</v>
      </c>
      <c r="CO2164" s="257" t="s">
        <v>850</v>
      </c>
      <c r="CP2164" s="257" t="str">
        <f t="shared" si="125"/>
        <v>Chattogram_Metropolitan_GoB Roufabad Urban Dispensary</v>
      </c>
      <c r="CQ2164" s="392"/>
      <c r="CR2164" s="392"/>
      <c r="CS2164" s="392"/>
      <c r="CT2164" s="392"/>
      <c r="CU2164" s="392"/>
      <c r="CV2164" s="392"/>
      <c r="CW2164" s="392"/>
      <c r="CX2164" s="392"/>
      <c r="CZ2164" s="258" t="s">
        <v>1100</v>
      </c>
      <c r="DA2164" s="257" t="s">
        <v>850</v>
      </c>
      <c r="DB2164" s="257" t="str">
        <f t="shared" si="126"/>
        <v>Chattogram_Metropolitan_GoB Roufabad Urban Dispensary</v>
      </c>
      <c r="DC2164" s="365"/>
      <c r="DD2164"/>
      <c r="DE2164" s="258" t="s">
        <v>1100</v>
      </c>
      <c r="DF2164" s="257" t="s">
        <v>850</v>
      </c>
      <c r="DG2164" s="257" t="str">
        <f t="shared" si="127"/>
        <v>Chattogram_Metropolitan_GoB Roufabad Urban Dispensary</v>
      </c>
      <c r="DH2164" s="365"/>
      <c r="DI2164"/>
      <c r="DJ2164" s="258" t="s">
        <v>1100</v>
      </c>
      <c r="DK2164" s="257" t="s">
        <v>850</v>
      </c>
      <c r="DL2164" s="257" t="str">
        <f t="shared" si="128"/>
        <v>Chattogram_Metropolitan_GoB Roufabad Urban Dispensary</v>
      </c>
      <c r="DM2164" s="365"/>
      <c r="DN2164"/>
      <c r="DO2164" s="258" t="s">
        <v>1100</v>
      </c>
      <c r="DP2164" s="257" t="s">
        <v>850</v>
      </c>
      <c r="DQ2164" s="257" t="str">
        <f t="shared" si="129"/>
        <v>Chattogram_Metropolitan_GoB Roufabad Urban Dispensary</v>
      </c>
      <c r="DR2164" s="365"/>
    </row>
    <row r="2165" spans="1:122" ht="15" hidden="1" x14ac:dyDescent="0.25">
      <c r="A2165" s="258" t="s">
        <v>1100</v>
      </c>
      <c r="B2165" s="257" t="s">
        <v>849</v>
      </c>
      <c r="C2165" s="257" t="str">
        <f t="shared" si="120"/>
        <v>Chattogram_Metropolitan_GoB Seamans Dispensary</v>
      </c>
      <c r="D2165" s="366"/>
      <c r="E2165" s="366"/>
      <c r="F2165" s="366"/>
      <c r="G2165" s="366"/>
      <c r="H2165" s="366"/>
      <c r="I2165" s="366"/>
      <c r="J2165" s="366"/>
      <c r="K2165" s="366"/>
      <c r="L2165" s="366"/>
      <c r="M2165" s="366"/>
      <c r="N2165" s="366"/>
      <c r="O2165" s="366"/>
      <c r="P2165" s="366"/>
      <c r="Q2165" s="366"/>
      <c r="R2165" s="366"/>
      <c r="U2165" s="258" t="s">
        <v>1100</v>
      </c>
      <c r="V2165" s="257" t="s">
        <v>849</v>
      </c>
      <c r="W2165" s="257" t="str">
        <f t="shared" si="121"/>
        <v>Chattogram_Metropolitan_GoB Seamans Dispensary</v>
      </c>
      <c r="X2165" s="366"/>
      <c r="Y2165" s="366"/>
      <c r="Z2165" s="366"/>
      <c r="AA2165" s="366"/>
      <c r="AB2165" s="366"/>
      <c r="AC2165" s="366"/>
      <c r="AD2165" s="366"/>
      <c r="AE2165" s="366"/>
      <c r="AF2165" s="366"/>
      <c r="AG2165" s="366"/>
      <c r="AH2165" s="366"/>
      <c r="AI2165" s="366"/>
      <c r="AJ2165" s="366"/>
      <c r="AK2165" s="366"/>
      <c r="AL2165" s="366"/>
      <c r="AO2165" s="258" t="s">
        <v>1100</v>
      </c>
      <c r="AP2165" s="257" t="s">
        <v>849</v>
      </c>
      <c r="AQ2165" s="257" t="str">
        <f t="shared" si="122"/>
        <v>Chattogram_Metropolitan_GoB Seamans Dispensary</v>
      </c>
      <c r="AR2165" s="392"/>
      <c r="AS2165" s="392"/>
      <c r="AT2165" s="392"/>
      <c r="AU2165" s="392"/>
      <c r="AV2165" s="392"/>
      <c r="AW2165" s="392"/>
      <c r="AX2165" s="392"/>
      <c r="AY2165" s="392"/>
      <c r="AZ2165" s="392"/>
      <c r="BA2165" s="392"/>
      <c r="BB2165" s="392"/>
      <c r="BC2165" s="392"/>
      <c r="BD2165" s="392"/>
      <c r="BE2165" s="392"/>
      <c r="BF2165" s="392"/>
      <c r="BG2165" s="362"/>
      <c r="BH2165" s="258" t="s">
        <v>1100</v>
      </c>
      <c r="BI2165" s="257" t="s">
        <v>849</v>
      </c>
      <c r="BJ2165" s="257" t="str">
        <f t="shared" si="123"/>
        <v>Chattogram_Metropolitan_GoB Seamans Dispensary</v>
      </c>
      <c r="BK2165" s="392"/>
      <c r="BL2165" s="392"/>
      <c r="BM2165" s="392"/>
      <c r="BN2165" s="392"/>
      <c r="BO2165" s="392"/>
      <c r="BP2165" s="392"/>
      <c r="BQ2165" s="392"/>
      <c r="BR2165" s="392"/>
      <c r="BS2165" s="392"/>
      <c r="BT2165" s="392"/>
      <c r="BU2165" s="392"/>
      <c r="BV2165" s="392"/>
      <c r="BW2165" s="392"/>
      <c r="BX2165" s="392"/>
      <c r="BY2165" s="392"/>
      <c r="CA2165" s="258" t="s">
        <v>1100</v>
      </c>
      <c r="CB2165" s="257" t="s">
        <v>849</v>
      </c>
      <c r="CC2165" s="257" t="str">
        <f t="shared" si="124"/>
        <v>Chattogram_Metropolitan_GoB Seamans Dispensary</v>
      </c>
      <c r="CD2165" s="392"/>
      <c r="CE2165" s="392"/>
      <c r="CF2165" s="392"/>
      <c r="CG2165" s="392"/>
      <c r="CH2165" s="392"/>
      <c r="CI2165" s="392"/>
      <c r="CJ2165" s="392"/>
      <c r="CK2165" s="392"/>
      <c r="CN2165" s="258" t="s">
        <v>1100</v>
      </c>
      <c r="CO2165" s="257" t="s">
        <v>849</v>
      </c>
      <c r="CP2165" s="257" t="str">
        <f t="shared" si="125"/>
        <v>Chattogram_Metropolitan_GoB Seamans Dispensary</v>
      </c>
      <c r="CQ2165" s="392"/>
      <c r="CR2165" s="392"/>
      <c r="CS2165" s="392"/>
      <c r="CT2165" s="392"/>
      <c r="CU2165" s="392"/>
      <c r="CV2165" s="392"/>
      <c r="CW2165" s="392"/>
      <c r="CX2165" s="392"/>
      <c r="CZ2165" s="258" t="s">
        <v>1100</v>
      </c>
      <c r="DA2165" s="257" t="s">
        <v>849</v>
      </c>
      <c r="DB2165" s="257" t="str">
        <f t="shared" si="126"/>
        <v>Chattogram_Metropolitan_GoB Seamans Dispensary</v>
      </c>
      <c r="DC2165" s="365"/>
      <c r="DD2165"/>
      <c r="DE2165" s="258" t="s">
        <v>1100</v>
      </c>
      <c r="DF2165" s="257" t="s">
        <v>849</v>
      </c>
      <c r="DG2165" s="257" t="str">
        <f t="shared" si="127"/>
        <v>Chattogram_Metropolitan_GoB Seamans Dispensary</v>
      </c>
      <c r="DH2165" s="365"/>
      <c r="DI2165"/>
      <c r="DJ2165" s="258" t="s">
        <v>1100</v>
      </c>
      <c r="DK2165" s="257" t="s">
        <v>849</v>
      </c>
      <c r="DL2165" s="257" t="str">
        <f t="shared" si="128"/>
        <v>Chattogram_Metropolitan_GoB Seamans Dispensary</v>
      </c>
      <c r="DM2165" s="365"/>
      <c r="DN2165"/>
      <c r="DO2165" s="258" t="s">
        <v>1100</v>
      </c>
      <c r="DP2165" s="257" t="s">
        <v>849</v>
      </c>
      <c r="DQ2165" s="257" t="str">
        <f t="shared" si="129"/>
        <v>Chattogram_Metropolitan_GoB Seamans Dispensary</v>
      </c>
      <c r="DR2165" s="365"/>
    </row>
    <row r="2166" spans="1:122" ht="15" hidden="1" x14ac:dyDescent="0.25">
      <c r="A2166" s="258" t="s">
        <v>1100</v>
      </c>
      <c r="B2166" s="257" t="s">
        <v>848</v>
      </c>
      <c r="C2166" s="257" t="str">
        <f t="shared" si="120"/>
        <v>Chattogram_Metropolitan_GoB Shershah Colony Urban Dispensary</v>
      </c>
      <c r="D2166" s="366"/>
      <c r="E2166" s="366"/>
      <c r="F2166" s="366"/>
      <c r="G2166" s="366"/>
      <c r="H2166" s="366"/>
      <c r="I2166" s="366"/>
      <c r="J2166" s="366"/>
      <c r="K2166" s="366"/>
      <c r="L2166" s="366"/>
      <c r="M2166" s="366"/>
      <c r="N2166" s="366"/>
      <c r="O2166" s="366"/>
      <c r="P2166" s="366"/>
      <c r="Q2166" s="366"/>
      <c r="R2166" s="366"/>
      <c r="U2166" s="258" t="s">
        <v>1100</v>
      </c>
      <c r="V2166" s="257" t="s">
        <v>848</v>
      </c>
      <c r="W2166" s="257" t="str">
        <f t="shared" si="121"/>
        <v>Chattogram_Metropolitan_GoB Shershah Colony Urban Dispensary</v>
      </c>
      <c r="X2166" s="366"/>
      <c r="Y2166" s="366"/>
      <c r="Z2166" s="366"/>
      <c r="AA2166" s="366"/>
      <c r="AB2166" s="366"/>
      <c r="AC2166" s="366"/>
      <c r="AD2166" s="366"/>
      <c r="AE2166" s="366"/>
      <c r="AF2166" s="366"/>
      <c r="AG2166" s="366"/>
      <c r="AH2166" s="366"/>
      <c r="AI2166" s="366"/>
      <c r="AJ2166" s="366"/>
      <c r="AK2166" s="366"/>
      <c r="AL2166" s="366"/>
      <c r="AO2166" s="258" t="s">
        <v>1100</v>
      </c>
      <c r="AP2166" s="257" t="s">
        <v>848</v>
      </c>
      <c r="AQ2166" s="257" t="str">
        <f t="shared" si="122"/>
        <v>Chattogram_Metropolitan_GoB Shershah Colony Urban Dispensary</v>
      </c>
      <c r="AR2166" s="392"/>
      <c r="AS2166" s="392"/>
      <c r="AT2166" s="392"/>
      <c r="AU2166" s="392"/>
      <c r="AV2166" s="392"/>
      <c r="AW2166" s="392"/>
      <c r="AX2166" s="392"/>
      <c r="AY2166" s="392"/>
      <c r="AZ2166" s="392"/>
      <c r="BA2166" s="392"/>
      <c r="BB2166" s="392"/>
      <c r="BC2166" s="392"/>
      <c r="BD2166" s="392"/>
      <c r="BE2166" s="392"/>
      <c r="BF2166" s="392"/>
      <c r="BG2166" s="362"/>
      <c r="BH2166" s="258" t="s">
        <v>1100</v>
      </c>
      <c r="BI2166" s="257" t="s">
        <v>848</v>
      </c>
      <c r="BJ2166" s="257" t="str">
        <f t="shared" si="123"/>
        <v>Chattogram_Metropolitan_GoB Shershah Colony Urban Dispensary</v>
      </c>
      <c r="BK2166" s="392"/>
      <c r="BL2166" s="392"/>
      <c r="BM2166" s="392"/>
      <c r="BN2166" s="392"/>
      <c r="BO2166" s="392"/>
      <c r="BP2166" s="392"/>
      <c r="BQ2166" s="392"/>
      <c r="BR2166" s="392"/>
      <c r="BS2166" s="392"/>
      <c r="BT2166" s="392"/>
      <c r="BU2166" s="392"/>
      <c r="BV2166" s="392"/>
      <c r="BW2166" s="392"/>
      <c r="BX2166" s="392"/>
      <c r="BY2166" s="392"/>
      <c r="CA2166" s="258" t="s">
        <v>1100</v>
      </c>
      <c r="CB2166" s="257" t="s">
        <v>848</v>
      </c>
      <c r="CC2166" s="257" t="str">
        <f t="shared" si="124"/>
        <v>Chattogram_Metropolitan_GoB Shershah Colony Urban Dispensary</v>
      </c>
      <c r="CD2166" s="392"/>
      <c r="CE2166" s="392"/>
      <c r="CF2166" s="392"/>
      <c r="CG2166" s="392"/>
      <c r="CH2166" s="392"/>
      <c r="CI2166" s="392"/>
      <c r="CJ2166" s="392"/>
      <c r="CK2166" s="392"/>
      <c r="CN2166" s="258" t="s">
        <v>1100</v>
      </c>
      <c r="CO2166" s="257" t="s">
        <v>848</v>
      </c>
      <c r="CP2166" s="257" t="str">
        <f t="shared" si="125"/>
        <v>Chattogram_Metropolitan_GoB Shershah Colony Urban Dispensary</v>
      </c>
      <c r="CQ2166" s="392"/>
      <c r="CR2166" s="392"/>
      <c r="CS2166" s="392"/>
      <c r="CT2166" s="392"/>
      <c r="CU2166" s="392"/>
      <c r="CV2166" s="392"/>
      <c r="CW2166" s="392"/>
      <c r="CX2166" s="392"/>
      <c r="CZ2166" s="258" t="s">
        <v>1100</v>
      </c>
      <c r="DA2166" s="257" t="s">
        <v>848</v>
      </c>
      <c r="DB2166" s="257" t="str">
        <f t="shared" si="126"/>
        <v>Chattogram_Metropolitan_GoB Shershah Colony Urban Dispensary</v>
      </c>
      <c r="DC2166" s="365"/>
      <c r="DD2166"/>
      <c r="DE2166" s="258" t="s">
        <v>1100</v>
      </c>
      <c r="DF2166" s="257" t="s">
        <v>848</v>
      </c>
      <c r="DG2166" s="257" t="str">
        <f t="shared" si="127"/>
        <v>Chattogram_Metropolitan_GoB Shershah Colony Urban Dispensary</v>
      </c>
      <c r="DH2166" s="365"/>
      <c r="DI2166"/>
      <c r="DJ2166" s="258" t="s">
        <v>1100</v>
      </c>
      <c r="DK2166" s="257" t="s">
        <v>848</v>
      </c>
      <c r="DL2166" s="257" t="str">
        <f t="shared" si="128"/>
        <v>Chattogram_Metropolitan_GoB Shershah Colony Urban Dispensary</v>
      </c>
      <c r="DM2166" s="365"/>
      <c r="DN2166"/>
      <c r="DO2166" s="258" t="s">
        <v>1100</v>
      </c>
      <c r="DP2166" s="257" t="s">
        <v>848</v>
      </c>
      <c r="DQ2166" s="257" t="str">
        <f t="shared" si="129"/>
        <v>Chattogram_Metropolitan_GoB Shershah Colony Urban Dispensary</v>
      </c>
      <c r="DR2166" s="365"/>
    </row>
    <row r="2167" spans="1:122" ht="15" hidden="1" x14ac:dyDescent="0.25">
      <c r="A2167" s="258" t="s">
        <v>1097</v>
      </c>
      <c r="B2167" s="227" t="s">
        <v>820</v>
      </c>
      <c r="C2167" s="257" t="str">
        <f t="shared" si="120"/>
        <v xml:space="preserve">Chattogram_Metropolitan_BGMEA BGMEA </v>
      </c>
      <c r="D2167" s="366"/>
      <c r="E2167" s="366"/>
      <c r="F2167" s="366"/>
      <c r="G2167" s="366"/>
      <c r="H2167" s="366"/>
      <c r="I2167" s="366"/>
      <c r="J2167" s="366"/>
      <c r="K2167" s="366"/>
      <c r="L2167" s="366"/>
      <c r="M2167" s="366"/>
      <c r="N2167" s="366"/>
      <c r="O2167" s="366"/>
      <c r="P2167" s="366"/>
      <c r="Q2167" s="366"/>
      <c r="R2167" s="366"/>
      <c r="U2167" s="258" t="s">
        <v>1097</v>
      </c>
      <c r="V2167" s="227" t="s">
        <v>820</v>
      </c>
      <c r="W2167" s="257" t="str">
        <f t="shared" si="121"/>
        <v xml:space="preserve">Chattogram_Metropolitan_BGMEA BGMEA </v>
      </c>
      <c r="X2167" s="366"/>
      <c r="Y2167" s="366"/>
      <c r="Z2167" s="366"/>
      <c r="AA2167" s="366"/>
      <c r="AB2167" s="366"/>
      <c r="AC2167" s="366"/>
      <c r="AD2167" s="366"/>
      <c r="AE2167" s="366"/>
      <c r="AF2167" s="366"/>
      <c r="AG2167" s="366"/>
      <c r="AH2167" s="366"/>
      <c r="AI2167" s="366"/>
      <c r="AJ2167" s="366"/>
      <c r="AK2167" s="366"/>
      <c r="AL2167" s="366"/>
      <c r="AO2167" s="258" t="s">
        <v>1097</v>
      </c>
      <c r="AP2167" s="227" t="s">
        <v>820</v>
      </c>
      <c r="AQ2167" s="257" t="str">
        <f t="shared" si="122"/>
        <v xml:space="preserve">Chattogram_Metropolitan_BGMEA BGMEA </v>
      </c>
      <c r="AR2167" s="392"/>
      <c r="AS2167" s="392"/>
      <c r="AT2167" s="392"/>
      <c r="AU2167" s="392"/>
      <c r="AV2167" s="392"/>
      <c r="AW2167" s="392"/>
      <c r="AX2167" s="392"/>
      <c r="AY2167" s="392"/>
      <c r="AZ2167" s="392"/>
      <c r="BA2167" s="392"/>
      <c r="BB2167" s="392"/>
      <c r="BC2167" s="392"/>
      <c r="BD2167" s="392"/>
      <c r="BE2167" s="392"/>
      <c r="BF2167" s="392"/>
      <c r="BG2167" s="362"/>
      <c r="BH2167" s="258" t="s">
        <v>1097</v>
      </c>
      <c r="BI2167" s="227" t="s">
        <v>820</v>
      </c>
      <c r="BJ2167" s="257" t="str">
        <f t="shared" si="123"/>
        <v xml:space="preserve">Chattogram_Metropolitan_BGMEA BGMEA </v>
      </c>
      <c r="BK2167" s="392"/>
      <c r="BL2167" s="392"/>
      <c r="BM2167" s="392"/>
      <c r="BN2167" s="392"/>
      <c r="BO2167" s="392"/>
      <c r="BP2167" s="392"/>
      <c r="BQ2167" s="392"/>
      <c r="BR2167" s="392"/>
      <c r="BS2167" s="392"/>
      <c r="BT2167" s="392"/>
      <c r="BU2167" s="392"/>
      <c r="BV2167" s="392"/>
      <c r="BW2167" s="392"/>
      <c r="BX2167" s="392"/>
      <c r="BY2167" s="392"/>
      <c r="CA2167" s="258" t="s">
        <v>1097</v>
      </c>
      <c r="CB2167" s="227" t="s">
        <v>820</v>
      </c>
      <c r="CC2167" s="257" t="str">
        <f t="shared" si="124"/>
        <v xml:space="preserve">Chattogram_Metropolitan_BGMEA BGMEA </v>
      </c>
      <c r="CD2167" s="392"/>
      <c r="CE2167" s="392"/>
      <c r="CF2167" s="392"/>
      <c r="CG2167" s="392"/>
      <c r="CH2167" s="392"/>
      <c r="CI2167" s="392"/>
      <c r="CJ2167" s="392"/>
      <c r="CK2167" s="392"/>
      <c r="CN2167" s="258" t="s">
        <v>1097</v>
      </c>
      <c r="CO2167" s="227" t="s">
        <v>820</v>
      </c>
      <c r="CP2167" s="257" t="str">
        <f t="shared" si="125"/>
        <v xml:space="preserve">Chattogram_Metropolitan_BGMEA BGMEA </v>
      </c>
      <c r="CQ2167" s="392"/>
      <c r="CR2167" s="392"/>
      <c r="CS2167" s="392"/>
      <c r="CT2167" s="392"/>
      <c r="CU2167" s="392"/>
      <c r="CV2167" s="392"/>
      <c r="CW2167" s="392"/>
      <c r="CX2167" s="392"/>
      <c r="CZ2167" s="258" t="s">
        <v>1097</v>
      </c>
      <c r="DA2167" s="227" t="s">
        <v>820</v>
      </c>
      <c r="DB2167" s="257" t="str">
        <f t="shared" si="126"/>
        <v xml:space="preserve">Chattogram_Metropolitan_BGMEA BGMEA </v>
      </c>
      <c r="DC2167" s="365"/>
      <c r="DD2167"/>
      <c r="DE2167" s="258" t="s">
        <v>1097</v>
      </c>
      <c r="DF2167" s="227" t="s">
        <v>820</v>
      </c>
      <c r="DG2167" s="257" t="str">
        <f t="shared" si="127"/>
        <v xml:space="preserve">Chattogram_Metropolitan_BGMEA BGMEA </v>
      </c>
      <c r="DH2167" s="365"/>
      <c r="DI2167"/>
      <c r="DJ2167" s="258" t="s">
        <v>1097</v>
      </c>
      <c r="DK2167" s="227" t="s">
        <v>820</v>
      </c>
      <c r="DL2167" s="257" t="str">
        <f t="shared" si="128"/>
        <v xml:space="preserve">Chattogram_Metropolitan_BGMEA BGMEA </v>
      </c>
      <c r="DM2167" s="365"/>
      <c r="DN2167"/>
      <c r="DO2167" s="258" t="s">
        <v>1097</v>
      </c>
      <c r="DP2167" s="227" t="s">
        <v>820</v>
      </c>
      <c r="DQ2167" s="257" t="str">
        <f t="shared" si="129"/>
        <v xml:space="preserve">Chattogram_Metropolitan_BGMEA BGMEA </v>
      </c>
      <c r="DR2167" s="365"/>
    </row>
    <row r="2168" spans="1:122" ht="15" hidden="1" x14ac:dyDescent="0.25">
      <c r="A2168" s="258" t="s">
        <v>1098</v>
      </c>
      <c r="B2168" s="257" t="s">
        <v>821</v>
      </c>
      <c r="C2168" s="257" t="str">
        <f t="shared" si="120"/>
        <v>Chattogram_Metropolitan_BRAC BRAC/Alkaron</v>
      </c>
      <c r="D2168" s="366"/>
      <c r="E2168" s="366"/>
      <c r="F2168" s="366"/>
      <c r="G2168" s="366"/>
      <c r="H2168" s="366"/>
      <c r="I2168" s="366"/>
      <c r="J2168" s="366"/>
      <c r="K2168" s="366"/>
      <c r="L2168" s="366"/>
      <c r="M2168" s="366"/>
      <c r="N2168" s="366"/>
      <c r="O2168" s="366"/>
      <c r="P2168" s="366"/>
      <c r="Q2168" s="366"/>
      <c r="R2168" s="366"/>
      <c r="U2168" s="258" t="s">
        <v>1098</v>
      </c>
      <c r="V2168" s="257" t="s">
        <v>821</v>
      </c>
      <c r="W2168" s="257" t="str">
        <f t="shared" si="121"/>
        <v>Chattogram_Metropolitan_BRAC BRAC/Alkaron</v>
      </c>
      <c r="X2168" s="366"/>
      <c r="Y2168" s="366"/>
      <c r="Z2168" s="366"/>
      <c r="AA2168" s="366"/>
      <c r="AB2168" s="366"/>
      <c r="AC2168" s="366"/>
      <c r="AD2168" s="366"/>
      <c r="AE2168" s="366"/>
      <c r="AF2168" s="366"/>
      <c r="AG2168" s="366"/>
      <c r="AH2168" s="366"/>
      <c r="AI2168" s="366"/>
      <c r="AJ2168" s="366"/>
      <c r="AK2168" s="366"/>
      <c r="AL2168" s="366"/>
      <c r="AO2168" s="258" t="s">
        <v>1098</v>
      </c>
      <c r="AP2168" s="257" t="s">
        <v>821</v>
      </c>
      <c r="AQ2168" s="257" t="str">
        <f t="shared" si="122"/>
        <v>Chattogram_Metropolitan_BRAC BRAC/Alkaron</v>
      </c>
      <c r="AR2168" s="392"/>
      <c r="AS2168" s="392"/>
      <c r="AT2168" s="392"/>
      <c r="AU2168" s="392"/>
      <c r="AV2168" s="392"/>
      <c r="AW2168" s="392"/>
      <c r="AX2168" s="392"/>
      <c r="AY2168" s="392"/>
      <c r="AZ2168" s="392"/>
      <c r="BA2168" s="392"/>
      <c r="BB2168" s="392"/>
      <c r="BC2168" s="392"/>
      <c r="BD2168" s="392"/>
      <c r="BE2168" s="392"/>
      <c r="BF2168" s="392"/>
      <c r="BG2168" s="362"/>
      <c r="BH2168" s="258" t="s">
        <v>1098</v>
      </c>
      <c r="BI2168" s="257" t="s">
        <v>821</v>
      </c>
      <c r="BJ2168" s="257" t="str">
        <f t="shared" si="123"/>
        <v>Chattogram_Metropolitan_BRAC BRAC/Alkaron</v>
      </c>
      <c r="BK2168" s="392"/>
      <c r="BL2168" s="392"/>
      <c r="BM2168" s="392"/>
      <c r="BN2168" s="392"/>
      <c r="BO2168" s="392"/>
      <c r="BP2168" s="392"/>
      <c r="BQ2168" s="392"/>
      <c r="BR2168" s="392"/>
      <c r="BS2168" s="392"/>
      <c r="BT2168" s="392"/>
      <c r="BU2168" s="392"/>
      <c r="BV2168" s="392"/>
      <c r="BW2168" s="392"/>
      <c r="BX2168" s="392"/>
      <c r="BY2168" s="392"/>
      <c r="CA2168" s="258" t="s">
        <v>1098</v>
      </c>
      <c r="CB2168" s="257" t="s">
        <v>821</v>
      </c>
      <c r="CC2168" s="257" t="str">
        <f t="shared" si="124"/>
        <v>Chattogram_Metropolitan_BRAC BRAC/Alkaron</v>
      </c>
      <c r="CD2168" s="392"/>
      <c r="CE2168" s="392"/>
      <c r="CF2168" s="392"/>
      <c r="CG2168" s="392"/>
      <c r="CH2168" s="392"/>
      <c r="CI2168" s="392"/>
      <c r="CJ2168" s="392"/>
      <c r="CK2168" s="392"/>
      <c r="CN2168" s="258" t="s">
        <v>1098</v>
      </c>
      <c r="CO2168" s="257" t="s">
        <v>821</v>
      </c>
      <c r="CP2168" s="257" t="str">
        <f t="shared" si="125"/>
        <v>Chattogram_Metropolitan_BRAC BRAC/Alkaron</v>
      </c>
      <c r="CQ2168" s="392"/>
      <c r="CR2168" s="392"/>
      <c r="CS2168" s="392"/>
      <c r="CT2168" s="392"/>
      <c r="CU2168" s="392"/>
      <c r="CV2168" s="392"/>
      <c r="CW2168" s="392"/>
      <c r="CX2168" s="392"/>
      <c r="CZ2168" s="258" t="s">
        <v>1098</v>
      </c>
      <c r="DA2168" s="257" t="s">
        <v>821</v>
      </c>
      <c r="DB2168" s="257" t="str">
        <f t="shared" si="126"/>
        <v>Chattogram_Metropolitan_BRAC BRAC/Alkaron</v>
      </c>
      <c r="DC2168" s="365"/>
      <c r="DD2168"/>
      <c r="DE2168" s="258" t="s">
        <v>1098</v>
      </c>
      <c r="DF2168" s="257" t="s">
        <v>821</v>
      </c>
      <c r="DG2168" s="257" t="str">
        <f t="shared" si="127"/>
        <v>Chattogram_Metropolitan_BRAC BRAC/Alkaron</v>
      </c>
      <c r="DH2168" s="365"/>
      <c r="DI2168"/>
      <c r="DJ2168" s="258" t="s">
        <v>1098</v>
      </c>
      <c r="DK2168" s="257" t="s">
        <v>821</v>
      </c>
      <c r="DL2168" s="257" t="str">
        <f t="shared" si="128"/>
        <v>Chattogram_Metropolitan_BRAC BRAC/Alkaron</v>
      </c>
      <c r="DM2168" s="365"/>
      <c r="DN2168"/>
      <c r="DO2168" s="258" t="s">
        <v>1098</v>
      </c>
      <c r="DP2168" s="257" t="s">
        <v>821</v>
      </c>
      <c r="DQ2168" s="257" t="str">
        <f t="shared" si="129"/>
        <v>Chattogram_Metropolitan_BRAC BRAC/Alkaron</v>
      </c>
      <c r="DR2168" s="365"/>
    </row>
    <row r="2169" spans="1:122" ht="15" hidden="1" x14ac:dyDescent="0.25">
      <c r="A2169" s="258" t="s">
        <v>1098</v>
      </c>
      <c r="B2169" s="257" t="s">
        <v>822</v>
      </c>
      <c r="C2169" s="257" t="str">
        <f t="shared" si="120"/>
        <v>Chattogram_Metropolitan_BRAC BRAC/Central Jail</v>
      </c>
      <c r="D2169" s="366"/>
      <c r="E2169" s="366"/>
      <c r="F2169" s="366"/>
      <c r="G2169" s="366"/>
      <c r="H2169" s="366"/>
      <c r="I2169" s="366"/>
      <c r="J2169" s="366"/>
      <c r="K2169" s="366"/>
      <c r="L2169" s="366"/>
      <c r="M2169" s="366"/>
      <c r="N2169" s="366"/>
      <c r="O2169" s="366"/>
      <c r="P2169" s="366"/>
      <c r="Q2169" s="366"/>
      <c r="R2169" s="366"/>
      <c r="U2169" s="258" t="s">
        <v>1098</v>
      </c>
      <c r="V2169" s="257" t="s">
        <v>822</v>
      </c>
      <c r="W2169" s="257" t="str">
        <f t="shared" si="121"/>
        <v>Chattogram_Metropolitan_BRAC BRAC/Central Jail</v>
      </c>
      <c r="X2169" s="366"/>
      <c r="Y2169" s="366"/>
      <c r="Z2169" s="366"/>
      <c r="AA2169" s="366"/>
      <c r="AB2169" s="366"/>
      <c r="AC2169" s="366"/>
      <c r="AD2169" s="366"/>
      <c r="AE2169" s="366"/>
      <c r="AF2169" s="366"/>
      <c r="AG2169" s="366"/>
      <c r="AH2169" s="366"/>
      <c r="AI2169" s="366"/>
      <c r="AJ2169" s="366"/>
      <c r="AK2169" s="366"/>
      <c r="AL2169" s="366"/>
      <c r="AO2169" s="258" t="s">
        <v>1098</v>
      </c>
      <c r="AP2169" s="257" t="s">
        <v>822</v>
      </c>
      <c r="AQ2169" s="257" t="str">
        <f t="shared" si="122"/>
        <v>Chattogram_Metropolitan_BRAC BRAC/Central Jail</v>
      </c>
      <c r="AR2169" s="392"/>
      <c r="AS2169" s="392"/>
      <c r="AT2169" s="392"/>
      <c r="AU2169" s="392"/>
      <c r="AV2169" s="392"/>
      <c r="AW2169" s="392"/>
      <c r="AX2169" s="392"/>
      <c r="AY2169" s="392"/>
      <c r="AZ2169" s="392"/>
      <c r="BA2169" s="392"/>
      <c r="BB2169" s="392"/>
      <c r="BC2169" s="392"/>
      <c r="BD2169" s="392"/>
      <c r="BE2169" s="392"/>
      <c r="BF2169" s="392"/>
      <c r="BG2169" s="362"/>
      <c r="BH2169" s="258" t="s">
        <v>1098</v>
      </c>
      <c r="BI2169" s="257" t="s">
        <v>822</v>
      </c>
      <c r="BJ2169" s="257" t="str">
        <f t="shared" si="123"/>
        <v>Chattogram_Metropolitan_BRAC BRAC/Central Jail</v>
      </c>
      <c r="BK2169" s="392"/>
      <c r="BL2169" s="392"/>
      <c r="BM2169" s="392"/>
      <c r="BN2169" s="392"/>
      <c r="BO2169" s="392"/>
      <c r="BP2169" s="392"/>
      <c r="BQ2169" s="392"/>
      <c r="BR2169" s="392"/>
      <c r="BS2169" s="392"/>
      <c r="BT2169" s="392"/>
      <c r="BU2169" s="392"/>
      <c r="BV2169" s="392"/>
      <c r="BW2169" s="392"/>
      <c r="BX2169" s="392"/>
      <c r="BY2169" s="392"/>
      <c r="CA2169" s="258" t="s">
        <v>1098</v>
      </c>
      <c r="CB2169" s="257" t="s">
        <v>822</v>
      </c>
      <c r="CC2169" s="257" t="str">
        <f t="shared" si="124"/>
        <v>Chattogram_Metropolitan_BRAC BRAC/Central Jail</v>
      </c>
      <c r="CD2169" s="392"/>
      <c r="CE2169" s="392"/>
      <c r="CF2169" s="392"/>
      <c r="CG2169" s="392"/>
      <c r="CH2169" s="392"/>
      <c r="CI2169" s="392"/>
      <c r="CJ2169" s="392"/>
      <c r="CK2169" s="392"/>
      <c r="CN2169" s="258" t="s">
        <v>1098</v>
      </c>
      <c r="CO2169" s="257" t="s">
        <v>822</v>
      </c>
      <c r="CP2169" s="257" t="str">
        <f t="shared" si="125"/>
        <v>Chattogram_Metropolitan_BRAC BRAC/Central Jail</v>
      </c>
      <c r="CQ2169" s="392"/>
      <c r="CR2169" s="392"/>
      <c r="CS2169" s="392"/>
      <c r="CT2169" s="392"/>
      <c r="CU2169" s="392"/>
      <c r="CV2169" s="392"/>
      <c r="CW2169" s="392"/>
      <c r="CX2169" s="392"/>
      <c r="CZ2169" s="258" t="s">
        <v>1098</v>
      </c>
      <c r="DA2169" s="257" t="s">
        <v>822</v>
      </c>
      <c r="DB2169" s="257" t="str">
        <f t="shared" si="126"/>
        <v>Chattogram_Metropolitan_BRAC BRAC/Central Jail</v>
      </c>
      <c r="DC2169" s="365"/>
      <c r="DD2169"/>
      <c r="DE2169" s="258" t="s">
        <v>1098</v>
      </c>
      <c r="DF2169" s="257" t="s">
        <v>822</v>
      </c>
      <c r="DG2169" s="257" t="str">
        <f t="shared" si="127"/>
        <v>Chattogram_Metropolitan_BRAC BRAC/Central Jail</v>
      </c>
      <c r="DH2169" s="365"/>
      <c r="DI2169"/>
      <c r="DJ2169" s="258" t="s">
        <v>1098</v>
      </c>
      <c r="DK2169" s="257" t="s">
        <v>822</v>
      </c>
      <c r="DL2169" s="257" t="str">
        <f t="shared" si="128"/>
        <v>Chattogram_Metropolitan_BRAC BRAC/Central Jail</v>
      </c>
      <c r="DM2169" s="365"/>
      <c r="DN2169"/>
      <c r="DO2169" s="258" t="s">
        <v>1098</v>
      </c>
      <c r="DP2169" s="257" t="s">
        <v>822</v>
      </c>
      <c r="DQ2169" s="257" t="str">
        <f t="shared" si="129"/>
        <v>Chattogram_Metropolitan_BRAC BRAC/Central Jail</v>
      </c>
      <c r="DR2169" s="365"/>
    </row>
    <row r="2170" spans="1:122" ht="15" hidden="1" x14ac:dyDescent="0.25">
      <c r="A2170" s="258" t="s">
        <v>1098</v>
      </c>
      <c r="B2170" s="257" t="s">
        <v>823</v>
      </c>
      <c r="C2170" s="257" t="str">
        <f t="shared" si="120"/>
        <v>Chattogram_Metropolitan_BRAC BRAC/CPEZ</v>
      </c>
      <c r="D2170" s="366"/>
      <c r="E2170" s="366"/>
      <c r="F2170" s="366"/>
      <c r="G2170" s="366"/>
      <c r="H2170" s="366"/>
      <c r="I2170" s="366"/>
      <c r="J2170" s="366"/>
      <c r="K2170" s="366"/>
      <c r="L2170" s="366"/>
      <c r="M2170" s="366"/>
      <c r="N2170" s="366"/>
      <c r="O2170" s="366"/>
      <c r="P2170" s="366"/>
      <c r="Q2170" s="366"/>
      <c r="R2170" s="366"/>
      <c r="U2170" s="258" t="s">
        <v>1098</v>
      </c>
      <c r="V2170" s="257" t="s">
        <v>823</v>
      </c>
      <c r="W2170" s="257" t="str">
        <f t="shared" si="121"/>
        <v>Chattogram_Metropolitan_BRAC BRAC/CPEZ</v>
      </c>
      <c r="X2170" s="366"/>
      <c r="Y2170" s="366"/>
      <c r="Z2170" s="366"/>
      <c r="AA2170" s="366"/>
      <c r="AB2170" s="366"/>
      <c r="AC2170" s="366"/>
      <c r="AD2170" s="366"/>
      <c r="AE2170" s="366"/>
      <c r="AF2170" s="366"/>
      <c r="AG2170" s="366"/>
      <c r="AH2170" s="366"/>
      <c r="AI2170" s="366"/>
      <c r="AJ2170" s="366"/>
      <c r="AK2170" s="366"/>
      <c r="AL2170" s="366"/>
      <c r="AO2170" s="258" t="s">
        <v>1098</v>
      </c>
      <c r="AP2170" s="257" t="s">
        <v>823</v>
      </c>
      <c r="AQ2170" s="257" t="str">
        <f t="shared" si="122"/>
        <v>Chattogram_Metropolitan_BRAC BRAC/CPEZ</v>
      </c>
      <c r="AR2170" s="392"/>
      <c r="AS2170" s="392"/>
      <c r="AT2170" s="392"/>
      <c r="AU2170" s="392"/>
      <c r="AV2170" s="392"/>
      <c r="AW2170" s="392"/>
      <c r="AX2170" s="392"/>
      <c r="AY2170" s="392"/>
      <c r="AZ2170" s="392"/>
      <c r="BA2170" s="392"/>
      <c r="BB2170" s="392"/>
      <c r="BC2170" s="392"/>
      <c r="BD2170" s="392"/>
      <c r="BE2170" s="392"/>
      <c r="BF2170" s="392"/>
      <c r="BG2170" s="362"/>
      <c r="BH2170" s="258" t="s">
        <v>1098</v>
      </c>
      <c r="BI2170" s="257" t="s">
        <v>823</v>
      </c>
      <c r="BJ2170" s="257" t="str">
        <f t="shared" si="123"/>
        <v>Chattogram_Metropolitan_BRAC BRAC/CPEZ</v>
      </c>
      <c r="BK2170" s="392"/>
      <c r="BL2170" s="392"/>
      <c r="BM2170" s="392"/>
      <c r="BN2170" s="392"/>
      <c r="BO2170" s="392"/>
      <c r="BP2170" s="392"/>
      <c r="BQ2170" s="392"/>
      <c r="BR2170" s="392"/>
      <c r="BS2170" s="392"/>
      <c r="BT2170" s="392"/>
      <c r="BU2170" s="392"/>
      <c r="BV2170" s="392"/>
      <c r="BW2170" s="392"/>
      <c r="BX2170" s="392"/>
      <c r="BY2170" s="392"/>
      <c r="CA2170" s="258" t="s">
        <v>1098</v>
      </c>
      <c r="CB2170" s="257" t="s">
        <v>823</v>
      </c>
      <c r="CC2170" s="257" t="str">
        <f t="shared" si="124"/>
        <v>Chattogram_Metropolitan_BRAC BRAC/CPEZ</v>
      </c>
      <c r="CD2170" s="392"/>
      <c r="CE2170" s="392"/>
      <c r="CF2170" s="392"/>
      <c r="CG2170" s="392"/>
      <c r="CH2170" s="392"/>
      <c r="CI2170" s="392"/>
      <c r="CJ2170" s="392"/>
      <c r="CK2170" s="392"/>
      <c r="CN2170" s="258" t="s">
        <v>1098</v>
      </c>
      <c r="CO2170" s="257" t="s">
        <v>823</v>
      </c>
      <c r="CP2170" s="257" t="str">
        <f t="shared" si="125"/>
        <v>Chattogram_Metropolitan_BRAC BRAC/CPEZ</v>
      </c>
      <c r="CQ2170" s="392"/>
      <c r="CR2170" s="392"/>
      <c r="CS2170" s="392"/>
      <c r="CT2170" s="392"/>
      <c r="CU2170" s="392"/>
      <c r="CV2170" s="392"/>
      <c r="CW2170" s="392"/>
      <c r="CX2170" s="392"/>
      <c r="CZ2170" s="258" t="s">
        <v>1098</v>
      </c>
      <c r="DA2170" s="257" t="s">
        <v>823</v>
      </c>
      <c r="DB2170" s="257" t="str">
        <f t="shared" si="126"/>
        <v>Chattogram_Metropolitan_BRAC BRAC/CPEZ</v>
      </c>
      <c r="DC2170" s="365"/>
      <c r="DD2170"/>
      <c r="DE2170" s="258" t="s">
        <v>1098</v>
      </c>
      <c r="DF2170" s="257" t="s">
        <v>823</v>
      </c>
      <c r="DG2170" s="257" t="str">
        <f t="shared" si="127"/>
        <v>Chattogram_Metropolitan_BRAC BRAC/CPEZ</v>
      </c>
      <c r="DH2170" s="365"/>
      <c r="DI2170"/>
      <c r="DJ2170" s="258" t="s">
        <v>1098</v>
      </c>
      <c r="DK2170" s="257" t="s">
        <v>823</v>
      </c>
      <c r="DL2170" s="257" t="str">
        <f t="shared" si="128"/>
        <v>Chattogram_Metropolitan_BRAC BRAC/CPEZ</v>
      </c>
      <c r="DM2170" s="365"/>
      <c r="DN2170"/>
      <c r="DO2170" s="258" t="s">
        <v>1098</v>
      </c>
      <c r="DP2170" s="257" t="s">
        <v>823</v>
      </c>
      <c r="DQ2170" s="257" t="str">
        <f t="shared" si="129"/>
        <v>Chattogram_Metropolitan_BRAC BRAC/CPEZ</v>
      </c>
      <c r="DR2170" s="365"/>
    </row>
    <row r="2171" spans="1:122" ht="15" hidden="1" x14ac:dyDescent="0.25">
      <c r="A2171" s="258" t="s">
        <v>1098</v>
      </c>
      <c r="B2171" s="257" t="s">
        <v>824</v>
      </c>
      <c r="C2171" s="257" t="str">
        <f t="shared" si="120"/>
        <v>Chattogram_Metropolitan_BRAC BRAC/DOTS Corner, CPA Hospital</v>
      </c>
      <c r="D2171" s="366"/>
      <c r="E2171" s="366"/>
      <c r="F2171" s="366"/>
      <c r="G2171" s="366"/>
      <c r="H2171" s="366"/>
      <c r="I2171" s="366"/>
      <c r="J2171" s="366"/>
      <c r="K2171" s="366"/>
      <c r="L2171" s="366"/>
      <c r="M2171" s="366"/>
      <c r="N2171" s="366"/>
      <c r="O2171" s="366"/>
      <c r="P2171" s="366"/>
      <c r="Q2171" s="366"/>
      <c r="R2171" s="366"/>
      <c r="U2171" s="258" t="s">
        <v>1098</v>
      </c>
      <c r="V2171" s="257" t="s">
        <v>824</v>
      </c>
      <c r="W2171" s="257" t="str">
        <f t="shared" si="121"/>
        <v>Chattogram_Metropolitan_BRAC BRAC/DOTS Corner, CPA Hospital</v>
      </c>
      <c r="X2171" s="366"/>
      <c r="Y2171" s="366"/>
      <c r="Z2171" s="366"/>
      <c r="AA2171" s="366"/>
      <c r="AB2171" s="366"/>
      <c r="AC2171" s="366"/>
      <c r="AD2171" s="366"/>
      <c r="AE2171" s="366"/>
      <c r="AF2171" s="366"/>
      <c r="AG2171" s="366"/>
      <c r="AH2171" s="366"/>
      <c r="AI2171" s="366"/>
      <c r="AJ2171" s="366"/>
      <c r="AK2171" s="366"/>
      <c r="AL2171" s="366"/>
      <c r="AO2171" s="258" t="s">
        <v>1098</v>
      </c>
      <c r="AP2171" s="257" t="s">
        <v>824</v>
      </c>
      <c r="AQ2171" s="257" t="str">
        <f t="shared" si="122"/>
        <v>Chattogram_Metropolitan_BRAC BRAC/DOTS Corner, CPA Hospital</v>
      </c>
      <c r="AR2171" s="392"/>
      <c r="AS2171" s="392"/>
      <c r="AT2171" s="392"/>
      <c r="AU2171" s="392"/>
      <c r="AV2171" s="392"/>
      <c r="AW2171" s="392"/>
      <c r="AX2171" s="392"/>
      <c r="AY2171" s="392"/>
      <c r="AZ2171" s="392"/>
      <c r="BA2171" s="392"/>
      <c r="BB2171" s="392"/>
      <c r="BC2171" s="392"/>
      <c r="BD2171" s="392"/>
      <c r="BE2171" s="392"/>
      <c r="BF2171" s="392"/>
      <c r="BG2171" s="362"/>
      <c r="BH2171" s="258" t="s">
        <v>1098</v>
      </c>
      <c r="BI2171" s="257" t="s">
        <v>824</v>
      </c>
      <c r="BJ2171" s="257" t="str">
        <f t="shared" si="123"/>
        <v>Chattogram_Metropolitan_BRAC BRAC/DOTS Corner, CPA Hospital</v>
      </c>
      <c r="BK2171" s="392"/>
      <c r="BL2171" s="392"/>
      <c r="BM2171" s="392"/>
      <c r="BN2171" s="392"/>
      <c r="BO2171" s="392"/>
      <c r="BP2171" s="392"/>
      <c r="BQ2171" s="392"/>
      <c r="BR2171" s="392"/>
      <c r="BS2171" s="392"/>
      <c r="BT2171" s="392"/>
      <c r="BU2171" s="392"/>
      <c r="BV2171" s="392"/>
      <c r="BW2171" s="392"/>
      <c r="BX2171" s="392"/>
      <c r="BY2171" s="392"/>
      <c r="CA2171" s="258" t="s">
        <v>1098</v>
      </c>
      <c r="CB2171" s="257" t="s">
        <v>824</v>
      </c>
      <c r="CC2171" s="257" t="str">
        <f t="shared" si="124"/>
        <v>Chattogram_Metropolitan_BRAC BRAC/DOTS Corner, CPA Hospital</v>
      </c>
      <c r="CD2171" s="392"/>
      <c r="CE2171" s="392"/>
      <c r="CF2171" s="392"/>
      <c r="CG2171" s="392"/>
      <c r="CH2171" s="392"/>
      <c r="CI2171" s="392"/>
      <c r="CJ2171" s="392"/>
      <c r="CK2171" s="392"/>
      <c r="CN2171" s="258" t="s">
        <v>1098</v>
      </c>
      <c r="CO2171" s="257" t="s">
        <v>824</v>
      </c>
      <c r="CP2171" s="257" t="str">
        <f t="shared" si="125"/>
        <v>Chattogram_Metropolitan_BRAC BRAC/DOTS Corner, CPA Hospital</v>
      </c>
      <c r="CQ2171" s="392"/>
      <c r="CR2171" s="392"/>
      <c r="CS2171" s="392"/>
      <c r="CT2171" s="392"/>
      <c r="CU2171" s="392"/>
      <c r="CV2171" s="392"/>
      <c r="CW2171" s="392"/>
      <c r="CX2171" s="392"/>
      <c r="CZ2171" s="258" t="s">
        <v>1098</v>
      </c>
      <c r="DA2171" s="257" t="s">
        <v>824</v>
      </c>
      <c r="DB2171" s="257" t="str">
        <f t="shared" si="126"/>
        <v>Chattogram_Metropolitan_BRAC BRAC/DOTS Corner, CPA Hospital</v>
      </c>
      <c r="DC2171" s="365"/>
      <c r="DD2171"/>
      <c r="DE2171" s="258" t="s">
        <v>1098</v>
      </c>
      <c r="DF2171" s="257" t="s">
        <v>824</v>
      </c>
      <c r="DG2171" s="257" t="str">
        <f t="shared" si="127"/>
        <v>Chattogram_Metropolitan_BRAC BRAC/DOTS Corner, CPA Hospital</v>
      </c>
      <c r="DH2171" s="365"/>
      <c r="DI2171"/>
      <c r="DJ2171" s="258" t="s">
        <v>1098</v>
      </c>
      <c r="DK2171" s="257" t="s">
        <v>824</v>
      </c>
      <c r="DL2171" s="257" t="str">
        <f t="shared" si="128"/>
        <v>Chattogram_Metropolitan_BRAC BRAC/DOTS Corner, CPA Hospital</v>
      </c>
      <c r="DM2171" s="365"/>
      <c r="DN2171"/>
      <c r="DO2171" s="258" t="s">
        <v>1098</v>
      </c>
      <c r="DP2171" s="257" t="s">
        <v>824</v>
      </c>
      <c r="DQ2171" s="257" t="str">
        <f t="shared" si="129"/>
        <v>Chattogram_Metropolitan_BRAC BRAC/DOTS Corner, CPA Hospital</v>
      </c>
      <c r="DR2171" s="365"/>
    </row>
    <row r="2172" spans="1:122" ht="15" hidden="1" x14ac:dyDescent="0.25">
      <c r="A2172" s="258" t="s">
        <v>1098</v>
      </c>
      <c r="B2172" s="257" t="s">
        <v>825</v>
      </c>
      <c r="C2172" s="257" t="str">
        <f t="shared" si="120"/>
        <v>Chattogram_Metropolitan_BRAC BRAC/Fozdarhat Industries area</v>
      </c>
      <c r="D2172" s="366"/>
      <c r="E2172" s="366"/>
      <c r="F2172" s="366"/>
      <c r="G2172" s="366"/>
      <c r="H2172" s="366"/>
      <c r="I2172" s="366"/>
      <c r="J2172" s="366"/>
      <c r="K2172" s="366"/>
      <c r="L2172" s="366"/>
      <c r="M2172" s="366"/>
      <c r="N2172" s="366"/>
      <c r="O2172" s="366"/>
      <c r="P2172" s="366"/>
      <c r="Q2172" s="366"/>
      <c r="R2172" s="366"/>
      <c r="U2172" s="258" t="s">
        <v>1098</v>
      </c>
      <c r="V2172" s="257" t="s">
        <v>825</v>
      </c>
      <c r="W2172" s="257" t="str">
        <f t="shared" si="121"/>
        <v>Chattogram_Metropolitan_BRAC BRAC/Fozdarhat Industries area</v>
      </c>
      <c r="X2172" s="366"/>
      <c r="Y2172" s="366"/>
      <c r="Z2172" s="366"/>
      <c r="AA2172" s="366"/>
      <c r="AB2172" s="366"/>
      <c r="AC2172" s="366"/>
      <c r="AD2172" s="366"/>
      <c r="AE2172" s="366"/>
      <c r="AF2172" s="366"/>
      <c r="AG2172" s="366"/>
      <c r="AH2172" s="366"/>
      <c r="AI2172" s="366"/>
      <c r="AJ2172" s="366"/>
      <c r="AK2172" s="366"/>
      <c r="AL2172" s="366"/>
      <c r="AO2172" s="258" t="s">
        <v>1098</v>
      </c>
      <c r="AP2172" s="257" t="s">
        <v>825</v>
      </c>
      <c r="AQ2172" s="257" t="str">
        <f t="shared" si="122"/>
        <v>Chattogram_Metropolitan_BRAC BRAC/Fozdarhat Industries area</v>
      </c>
      <c r="AR2172" s="392"/>
      <c r="AS2172" s="392"/>
      <c r="AT2172" s="392"/>
      <c r="AU2172" s="392"/>
      <c r="AV2172" s="392"/>
      <c r="AW2172" s="392"/>
      <c r="AX2172" s="392"/>
      <c r="AY2172" s="392"/>
      <c r="AZ2172" s="392"/>
      <c r="BA2172" s="392"/>
      <c r="BB2172" s="392"/>
      <c r="BC2172" s="392"/>
      <c r="BD2172" s="392"/>
      <c r="BE2172" s="392"/>
      <c r="BF2172" s="392"/>
      <c r="BG2172" s="362"/>
      <c r="BH2172" s="258" t="s">
        <v>1098</v>
      </c>
      <c r="BI2172" s="257" t="s">
        <v>825</v>
      </c>
      <c r="BJ2172" s="257" t="str">
        <f t="shared" si="123"/>
        <v>Chattogram_Metropolitan_BRAC BRAC/Fozdarhat Industries area</v>
      </c>
      <c r="BK2172" s="392"/>
      <c r="BL2172" s="392"/>
      <c r="BM2172" s="392"/>
      <c r="BN2172" s="392"/>
      <c r="BO2172" s="392"/>
      <c r="BP2172" s="392"/>
      <c r="BQ2172" s="392"/>
      <c r="BR2172" s="392"/>
      <c r="BS2172" s="392"/>
      <c r="BT2172" s="392"/>
      <c r="BU2172" s="392"/>
      <c r="BV2172" s="392"/>
      <c r="BW2172" s="392"/>
      <c r="BX2172" s="392"/>
      <c r="BY2172" s="392"/>
      <c r="CA2172" s="258" t="s">
        <v>1098</v>
      </c>
      <c r="CB2172" s="257" t="s">
        <v>825</v>
      </c>
      <c r="CC2172" s="257" t="str">
        <f t="shared" si="124"/>
        <v>Chattogram_Metropolitan_BRAC BRAC/Fozdarhat Industries area</v>
      </c>
      <c r="CD2172" s="392"/>
      <c r="CE2172" s="392"/>
      <c r="CF2172" s="392"/>
      <c r="CG2172" s="392"/>
      <c r="CH2172" s="392"/>
      <c r="CI2172" s="392"/>
      <c r="CJ2172" s="392"/>
      <c r="CK2172" s="392"/>
      <c r="CN2172" s="258" t="s">
        <v>1098</v>
      </c>
      <c r="CO2172" s="257" t="s">
        <v>825</v>
      </c>
      <c r="CP2172" s="257" t="str">
        <f t="shared" si="125"/>
        <v>Chattogram_Metropolitan_BRAC BRAC/Fozdarhat Industries area</v>
      </c>
      <c r="CQ2172" s="392"/>
      <c r="CR2172" s="392"/>
      <c r="CS2172" s="392"/>
      <c r="CT2172" s="392"/>
      <c r="CU2172" s="392"/>
      <c r="CV2172" s="392"/>
      <c r="CW2172" s="392"/>
      <c r="CX2172" s="392"/>
      <c r="CZ2172" s="258" t="s">
        <v>1098</v>
      </c>
      <c r="DA2172" s="257" t="s">
        <v>825</v>
      </c>
      <c r="DB2172" s="257" t="str">
        <f t="shared" si="126"/>
        <v>Chattogram_Metropolitan_BRAC BRAC/Fozdarhat Industries area</v>
      </c>
      <c r="DC2172" s="365"/>
      <c r="DD2172"/>
      <c r="DE2172" s="258" t="s">
        <v>1098</v>
      </c>
      <c r="DF2172" s="257" t="s">
        <v>825</v>
      </c>
      <c r="DG2172" s="257" t="str">
        <f t="shared" si="127"/>
        <v>Chattogram_Metropolitan_BRAC BRAC/Fozdarhat Industries area</v>
      </c>
      <c r="DH2172" s="365"/>
      <c r="DI2172"/>
      <c r="DJ2172" s="258" t="s">
        <v>1098</v>
      </c>
      <c r="DK2172" s="257" t="s">
        <v>825</v>
      </c>
      <c r="DL2172" s="257" t="str">
        <f t="shared" si="128"/>
        <v>Chattogram_Metropolitan_BRAC BRAC/Fozdarhat Industries area</v>
      </c>
      <c r="DM2172" s="365"/>
      <c r="DN2172"/>
      <c r="DO2172" s="258" t="s">
        <v>1098</v>
      </c>
      <c r="DP2172" s="257" t="s">
        <v>825</v>
      </c>
      <c r="DQ2172" s="257" t="str">
        <f t="shared" si="129"/>
        <v>Chattogram_Metropolitan_BRAC BRAC/Fozdarhat Industries area</v>
      </c>
      <c r="DR2172" s="365"/>
    </row>
    <row r="2173" spans="1:122" ht="15" hidden="1" x14ac:dyDescent="0.25">
      <c r="A2173" s="258" t="s">
        <v>1098</v>
      </c>
      <c r="B2173" s="257" t="s">
        <v>826</v>
      </c>
      <c r="C2173" s="257" t="str">
        <f t="shared" si="120"/>
        <v>Chattogram_Metropolitan_BRAC BRAC/Kalurghat Inds. Area</v>
      </c>
      <c r="D2173" s="366"/>
      <c r="E2173" s="366"/>
      <c r="F2173" s="366"/>
      <c r="G2173" s="366"/>
      <c r="H2173" s="366"/>
      <c r="I2173" s="366"/>
      <c r="J2173" s="366"/>
      <c r="K2173" s="366"/>
      <c r="L2173" s="366"/>
      <c r="M2173" s="366"/>
      <c r="N2173" s="366"/>
      <c r="O2173" s="366"/>
      <c r="P2173" s="366"/>
      <c r="Q2173" s="366"/>
      <c r="R2173" s="366"/>
      <c r="U2173" s="258" t="s">
        <v>1098</v>
      </c>
      <c r="V2173" s="257" t="s">
        <v>826</v>
      </c>
      <c r="W2173" s="257" t="str">
        <f t="shared" si="121"/>
        <v>Chattogram_Metropolitan_BRAC BRAC/Kalurghat Inds. Area</v>
      </c>
      <c r="X2173" s="366"/>
      <c r="Y2173" s="366"/>
      <c r="Z2173" s="366"/>
      <c r="AA2173" s="366"/>
      <c r="AB2173" s="366"/>
      <c r="AC2173" s="366"/>
      <c r="AD2173" s="366"/>
      <c r="AE2173" s="366"/>
      <c r="AF2173" s="366"/>
      <c r="AG2173" s="366"/>
      <c r="AH2173" s="366"/>
      <c r="AI2173" s="366"/>
      <c r="AJ2173" s="366"/>
      <c r="AK2173" s="366"/>
      <c r="AL2173" s="366"/>
      <c r="AO2173" s="258" t="s">
        <v>1098</v>
      </c>
      <c r="AP2173" s="257" t="s">
        <v>826</v>
      </c>
      <c r="AQ2173" s="257" t="str">
        <f t="shared" si="122"/>
        <v>Chattogram_Metropolitan_BRAC BRAC/Kalurghat Inds. Area</v>
      </c>
      <c r="AR2173" s="392"/>
      <c r="AS2173" s="392"/>
      <c r="AT2173" s="392"/>
      <c r="AU2173" s="392"/>
      <c r="AV2173" s="392"/>
      <c r="AW2173" s="392"/>
      <c r="AX2173" s="392"/>
      <c r="AY2173" s="392"/>
      <c r="AZ2173" s="392"/>
      <c r="BA2173" s="392"/>
      <c r="BB2173" s="392"/>
      <c r="BC2173" s="392"/>
      <c r="BD2173" s="392"/>
      <c r="BE2173" s="392"/>
      <c r="BF2173" s="392"/>
      <c r="BG2173" s="362"/>
      <c r="BH2173" s="258" t="s">
        <v>1098</v>
      </c>
      <c r="BI2173" s="257" t="s">
        <v>826</v>
      </c>
      <c r="BJ2173" s="257" t="str">
        <f t="shared" si="123"/>
        <v>Chattogram_Metropolitan_BRAC BRAC/Kalurghat Inds. Area</v>
      </c>
      <c r="BK2173" s="392"/>
      <c r="BL2173" s="392"/>
      <c r="BM2173" s="392"/>
      <c r="BN2173" s="392"/>
      <c r="BO2173" s="392"/>
      <c r="BP2173" s="392"/>
      <c r="BQ2173" s="392"/>
      <c r="BR2173" s="392"/>
      <c r="BS2173" s="392"/>
      <c r="BT2173" s="392"/>
      <c r="BU2173" s="392"/>
      <c r="BV2173" s="392"/>
      <c r="BW2173" s="392"/>
      <c r="BX2173" s="392"/>
      <c r="BY2173" s="392"/>
      <c r="CA2173" s="258" t="s">
        <v>1098</v>
      </c>
      <c r="CB2173" s="257" t="s">
        <v>826</v>
      </c>
      <c r="CC2173" s="257" t="str">
        <f t="shared" si="124"/>
        <v>Chattogram_Metropolitan_BRAC BRAC/Kalurghat Inds. Area</v>
      </c>
      <c r="CD2173" s="392"/>
      <c r="CE2173" s="392"/>
      <c r="CF2173" s="392"/>
      <c r="CG2173" s="392"/>
      <c r="CH2173" s="392"/>
      <c r="CI2173" s="392"/>
      <c r="CJ2173" s="392"/>
      <c r="CK2173" s="392"/>
      <c r="CN2173" s="258" t="s">
        <v>1098</v>
      </c>
      <c r="CO2173" s="257" t="s">
        <v>826</v>
      </c>
      <c r="CP2173" s="257" t="str">
        <f t="shared" si="125"/>
        <v>Chattogram_Metropolitan_BRAC BRAC/Kalurghat Inds. Area</v>
      </c>
      <c r="CQ2173" s="392"/>
      <c r="CR2173" s="392"/>
      <c r="CS2173" s="392"/>
      <c r="CT2173" s="392"/>
      <c r="CU2173" s="392"/>
      <c r="CV2173" s="392"/>
      <c r="CW2173" s="392"/>
      <c r="CX2173" s="392"/>
      <c r="CZ2173" s="258" t="s">
        <v>1098</v>
      </c>
      <c r="DA2173" s="257" t="s">
        <v>826</v>
      </c>
      <c r="DB2173" s="257" t="str">
        <f t="shared" si="126"/>
        <v>Chattogram_Metropolitan_BRAC BRAC/Kalurghat Inds. Area</v>
      </c>
      <c r="DC2173" s="365"/>
      <c r="DD2173"/>
      <c r="DE2173" s="258" t="s">
        <v>1098</v>
      </c>
      <c r="DF2173" s="257" t="s">
        <v>826</v>
      </c>
      <c r="DG2173" s="257" t="str">
        <f t="shared" si="127"/>
        <v>Chattogram_Metropolitan_BRAC BRAC/Kalurghat Inds. Area</v>
      </c>
      <c r="DH2173" s="365"/>
      <c r="DI2173"/>
      <c r="DJ2173" s="258" t="s">
        <v>1098</v>
      </c>
      <c r="DK2173" s="257" t="s">
        <v>826</v>
      </c>
      <c r="DL2173" s="257" t="str">
        <f t="shared" si="128"/>
        <v>Chattogram_Metropolitan_BRAC BRAC/Kalurghat Inds. Area</v>
      </c>
      <c r="DM2173" s="365"/>
      <c r="DN2173"/>
      <c r="DO2173" s="258" t="s">
        <v>1098</v>
      </c>
      <c r="DP2173" s="257" t="s">
        <v>826</v>
      </c>
      <c r="DQ2173" s="257" t="str">
        <f t="shared" si="129"/>
        <v>Chattogram_Metropolitan_BRAC BRAC/Kalurghat Inds. Area</v>
      </c>
      <c r="DR2173" s="365"/>
    </row>
    <row r="2174" spans="1:122" ht="15" hidden="1" x14ac:dyDescent="0.25">
      <c r="A2174" s="258" t="s">
        <v>1098</v>
      </c>
      <c r="B2174" s="257" t="s">
        <v>827</v>
      </c>
      <c r="C2174" s="257" t="str">
        <f t="shared" si="120"/>
        <v>Chattogram_Metropolitan_BRAC BRAC/Karnophully  Inds. Area</v>
      </c>
      <c r="D2174" s="366"/>
      <c r="E2174" s="366"/>
      <c r="F2174" s="366"/>
      <c r="G2174" s="366"/>
      <c r="H2174" s="366"/>
      <c r="I2174" s="366"/>
      <c r="J2174" s="366"/>
      <c r="K2174" s="366"/>
      <c r="L2174" s="366"/>
      <c r="M2174" s="366"/>
      <c r="N2174" s="366"/>
      <c r="O2174" s="366"/>
      <c r="P2174" s="366"/>
      <c r="Q2174" s="366"/>
      <c r="R2174" s="366"/>
      <c r="U2174" s="258" t="s">
        <v>1098</v>
      </c>
      <c r="V2174" s="257" t="s">
        <v>827</v>
      </c>
      <c r="W2174" s="257" t="str">
        <f t="shared" si="121"/>
        <v>Chattogram_Metropolitan_BRAC BRAC/Karnophully  Inds. Area</v>
      </c>
      <c r="X2174" s="366"/>
      <c r="Y2174" s="366"/>
      <c r="Z2174" s="366"/>
      <c r="AA2174" s="366"/>
      <c r="AB2174" s="366"/>
      <c r="AC2174" s="366"/>
      <c r="AD2174" s="366"/>
      <c r="AE2174" s="366"/>
      <c r="AF2174" s="366"/>
      <c r="AG2174" s="366"/>
      <c r="AH2174" s="366"/>
      <c r="AI2174" s="366"/>
      <c r="AJ2174" s="366"/>
      <c r="AK2174" s="366"/>
      <c r="AL2174" s="366"/>
      <c r="AO2174" s="258" t="s">
        <v>1098</v>
      </c>
      <c r="AP2174" s="257" t="s">
        <v>827</v>
      </c>
      <c r="AQ2174" s="257" t="str">
        <f t="shared" si="122"/>
        <v>Chattogram_Metropolitan_BRAC BRAC/Karnophully  Inds. Area</v>
      </c>
      <c r="AR2174" s="392"/>
      <c r="AS2174" s="392"/>
      <c r="AT2174" s="392"/>
      <c r="AU2174" s="392"/>
      <c r="AV2174" s="392"/>
      <c r="AW2174" s="392"/>
      <c r="AX2174" s="392"/>
      <c r="AY2174" s="392"/>
      <c r="AZ2174" s="392"/>
      <c r="BA2174" s="392"/>
      <c r="BB2174" s="392"/>
      <c r="BC2174" s="392"/>
      <c r="BD2174" s="392"/>
      <c r="BE2174" s="392"/>
      <c r="BF2174" s="392"/>
      <c r="BG2174" s="362"/>
      <c r="BH2174" s="258" t="s">
        <v>1098</v>
      </c>
      <c r="BI2174" s="257" t="s">
        <v>827</v>
      </c>
      <c r="BJ2174" s="257" t="str">
        <f t="shared" si="123"/>
        <v>Chattogram_Metropolitan_BRAC BRAC/Karnophully  Inds. Area</v>
      </c>
      <c r="BK2174" s="392"/>
      <c r="BL2174" s="392"/>
      <c r="BM2174" s="392"/>
      <c r="BN2174" s="392"/>
      <c r="BO2174" s="392"/>
      <c r="BP2174" s="392"/>
      <c r="BQ2174" s="392"/>
      <c r="BR2174" s="392"/>
      <c r="BS2174" s="392"/>
      <c r="BT2174" s="392"/>
      <c r="BU2174" s="392"/>
      <c r="BV2174" s="392"/>
      <c r="BW2174" s="392"/>
      <c r="BX2174" s="392"/>
      <c r="BY2174" s="392"/>
      <c r="CA2174" s="258" t="s">
        <v>1098</v>
      </c>
      <c r="CB2174" s="257" t="s">
        <v>827</v>
      </c>
      <c r="CC2174" s="257" t="str">
        <f t="shared" si="124"/>
        <v>Chattogram_Metropolitan_BRAC BRAC/Karnophully  Inds. Area</v>
      </c>
      <c r="CD2174" s="392"/>
      <c r="CE2174" s="392"/>
      <c r="CF2174" s="392"/>
      <c r="CG2174" s="392"/>
      <c r="CH2174" s="392"/>
      <c r="CI2174" s="392"/>
      <c r="CJ2174" s="392"/>
      <c r="CK2174" s="392"/>
      <c r="CN2174" s="258" t="s">
        <v>1098</v>
      </c>
      <c r="CO2174" s="257" t="s">
        <v>827</v>
      </c>
      <c r="CP2174" s="257" t="str">
        <f t="shared" si="125"/>
        <v>Chattogram_Metropolitan_BRAC BRAC/Karnophully  Inds. Area</v>
      </c>
      <c r="CQ2174" s="392"/>
      <c r="CR2174" s="392"/>
      <c r="CS2174" s="392"/>
      <c r="CT2174" s="392"/>
      <c r="CU2174" s="392"/>
      <c r="CV2174" s="392"/>
      <c r="CW2174" s="392"/>
      <c r="CX2174" s="392"/>
      <c r="CZ2174" s="258" t="s">
        <v>1098</v>
      </c>
      <c r="DA2174" s="257" t="s">
        <v>827</v>
      </c>
      <c r="DB2174" s="257" t="str">
        <f t="shared" si="126"/>
        <v>Chattogram_Metropolitan_BRAC BRAC/Karnophully  Inds. Area</v>
      </c>
      <c r="DC2174" s="365"/>
      <c r="DD2174"/>
      <c r="DE2174" s="258" t="s">
        <v>1098</v>
      </c>
      <c r="DF2174" s="257" t="s">
        <v>827</v>
      </c>
      <c r="DG2174" s="257" t="str">
        <f t="shared" si="127"/>
        <v>Chattogram_Metropolitan_BRAC BRAC/Karnophully  Inds. Area</v>
      </c>
      <c r="DH2174" s="365"/>
      <c r="DI2174"/>
      <c r="DJ2174" s="258" t="s">
        <v>1098</v>
      </c>
      <c r="DK2174" s="257" t="s">
        <v>827</v>
      </c>
      <c r="DL2174" s="257" t="str">
        <f t="shared" si="128"/>
        <v>Chattogram_Metropolitan_BRAC BRAC/Karnophully  Inds. Area</v>
      </c>
      <c r="DM2174" s="365"/>
      <c r="DN2174"/>
      <c r="DO2174" s="258" t="s">
        <v>1098</v>
      </c>
      <c r="DP2174" s="257" t="s">
        <v>827</v>
      </c>
      <c r="DQ2174" s="257" t="str">
        <f t="shared" si="129"/>
        <v>Chattogram_Metropolitan_BRAC BRAC/Karnophully  Inds. Area</v>
      </c>
      <c r="DR2174" s="365"/>
    </row>
    <row r="2175" spans="1:122" ht="15" hidden="1" x14ac:dyDescent="0.25">
      <c r="A2175" s="258" t="s">
        <v>1098</v>
      </c>
      <c r="B2175" s="257" t="s">
        <v>828</v>
      </c>
      <c r="C2175" s="257" t="str">
        <f t="shared" si="120"/>
        <v>Chattogram_Metropolitan_BRAC BRAC/KEPZ</v>
      </c>
      <c r="D2175" s="366"/>
      <c r="E2175" s="366"/>
      <c r="F2175" s="366"/>
      <c r="G2175" s="366"/>
      <c r="H2175" s="366"/>
      <c r="I2175" s="366"/>
      <c r="J2175" s="366"/>
      <c r="K2175" s="366"/>
      <c r="L2175" s="366"/>
      <c r="M2175" s="366"/>
      <c r="N2175" s="366"/>
      <c r="O2175" s="366"/>
      <c r="P2175" s="366"/>
      <c r="Q2175" s="366"/>
      <c r="R2175" s="366"/>
      <c r="U2175" s="258" t="s">
        <v>1098</v>
      </c>
      <c r="V2175" s="257" t="s">
        <v>828</v>
      </c>
      <c r="W2175" s="257" t="str">
        <f t="shared" si="121"/>
        <v>Chattogram_Metropolitan_BRAC BRAC/KEPZ</v>
      </c>
      <c r="X2175" s="366"/>
      <c r="Y2175" s="366"/>
      <c r="Z2175" s="366"/>
      <c r="AA2175" s="366"/>
      <c r="AB2175" s="366"/>
      <c r="AC2175" s="366"/>
      <c r="AD2175" s="366"/>
      <c r="AE2175" s="366"/>
      <c r="AF2175" s="366"/>
      <c r="AG2175" s="366"/>
      <c r="AH2175" s="366"/>
      <c r="AI2175" s="366"/>
      <c r="AJ2175" s="366"/>
      <c r="AK2175" s="366"/>
      <c r="AL2175" s="366"/>
      <c r="AO2175" s="258" t="s">
        <v>1098</v>
      </c>
      <c r="AP2175" s="257" t="s">
        <v>828</v>
      </c>
      <c r="AQ2175" s="257" t="str">
        <f t="shared" si="122"/>
        <v>Chattogram_Metropolitan_BRAC BRAC/KEPZ</v>
      </c>
      <c r="AR2175" s="392"/>
      <c r="AS2175" s="392"/>
      <c r="AT2175" s="392"/>
      <c r="AU2175" s="392"/>
      <c r="AV2175" s="392"/>
      <c r="AW2175" s="392"/>
      <c r="AX2175" s="392"/>
      <c r="AY2175" s="392"/>
      <c r="AZ2175" s="392"/>
      <c r="BA2175" s="392"/>
      <c r="BB2175" s="392"/>
      <c r="BC2175" s="392"/>
      <c r="BD2175" s="392"/>
      <c r="BE2175" s="392"/>
      <c r="BF2175" s="392"/>
      <c r="BG2175" s="362"/>
      <c r="BH2175" s="258" t="s">
        <v>1098</v>
      </c>
      <c r="BI2175" s="257" t="s">
        <v>828</v>
      </c>
      <c r="BJ2175" s="257" t="str">
        <f t="shared" si="123"/>
        <v>Chattogram_Metropolitan_BRAC BRAC/KEPZ</v>
      </c>
      <c r="BK2175" s="392"/>
      <c r="BL2175" s="392"/>
      <c r="BM2175" s="392"/>
      <c r="BN2175" s="392"/>
      <c r="BO2175" s="392"/>
      <c r="BP2175" s="392"/>
      <c r="BQ2175" s="392"/>
      <c r="BR2175" s="392"/>
      <c r="BS2175" s="392"/>
      <c r="BT2175" s="392"/>
      <c r="BU2175" s="392"/>
      <c r="BV2175" s="392"/>
      <c r="BW2175" s="392"/>
      <c r="BX2175" s="392"/>
      <c r="BY2175" s="392"/>
      <c r="CA2175" s="258" t="s">
        <v>1098</v>
      </c>
      <c r="CB2175" s="257" t="s">
        <v>828</v>
      </c>
      <c r="CC2175" s="257" t="str">
        <f t="shared" si="124"/>
        <v>Chattogram_Metropolitan_BRAC BRAC/KEPZ</v>
      </c>
      <c r="CD2175" s="393"/>
      <c r="CE2175" s="393"/>
      <c r="CF2175" s="393"/>
      <c r="CG2175" s="393"/>
      <c r="CH2175" s="393"/>
      <c r="CI2175" s="393"/>
      <c r="CJ2175" s="393"/>
      <c r="CK2175" s="393"/>
      <c r="CN2175" s="258" t="s">
        <v>1098</v>
      </c>
      <c r="CO2175" s="257" t="s">
        <v>828</v>
      </c>
      <c r="CP2175" s="257" t="str">
        <f t="shared" si="125"/>
        <v>Chattogram_Metropolitan_BRAC BRAC/KEPZ</v>
      </c>
      <c r="CQ2175" s="393"/>
      <c r="CR2175" s="393"/>
      <c r="CS2175" s="393"/>
      <c r="CT2175" s="393"/>
      <c r="CU2175" s="393"/>
      <c r="CV2175" s="393"/>
      <c r="CW2175" s="393"/>
      <c r="CX2175" s="393"/>
      <c r="CZ2175" s="258" t="s">
        <v>1098</v>
      </c>
      <c r="DA2175" s="257" t="s">
        <v>828</v>
      </c>
      <c r="DB2175" s="257" t="str">
        <f t="shared" si="126"/>
        <v>Chattogram_Metropolitan_BRAC BRAC/KEPZ</v>
      </c>
      <c r="DC2175" s="365"/>
      <c r="DD2175"/>
      <c r="DE2175" s="258" t="s">
        <v>1098</v>
      </c>
      <c r="DF2175" s="257" t="s">
        <v>828</v>
      </c>
      <c r="DG2175" s="257" t="str">
        <f t="shared" si="127"/>
        <v>Chattogram_Metropolitan_BRAC BRAC/KEPZ</v>
      </c>
      <c r="DH2175" s="365"/>
      <c r="DI2175"/>
      <c r="DJ2175" s="258" t="s">
        <v>1098</v>
      </c>
      <c r="DK2175" s="257" t="s">
        <v>828</v>
      </c>
      <c r="DL2175" s="257" t="str">
        <f t="shared" si="128"/>
        <v>Chattogram_Metropolitan_BRAC BRAC/KEPZ</v>
      </c>
      <c r="DM2175" s="365"/>
      <c r="DN2175"/>
      <c r="DO2175" s="258" t="s">
        <v>1098</v>
      </c>
      <c r="DP2175" s="257" t="s">
        <v>828</v>
      </c>
      <c r="DQ2175" s="257" t="str">
        <f t="shared" si="129"/>
        <v>Chattogram_Metropolitan_BRAC BRAC/KEPZ</v>
      </c>
      <c r="DR2175" s="365"/>
    </row>
    <row r="2176" spans="1:122" ht="15" hidden="1" x14ac:dyDescent="0.25">
      <c r="A2176" s="258" t="s">
        <v>1098</v>
      </c>
      <c r="B2176" s="257" t="s">
        <v>829</v>
      </c>
      <c r="C2176" s="257" t="str">
        <f t="shared" si="120"/>
        <v>Chattogram_Metropolitan_BRAC BRAC/Pathantooli</v>
      </c>
      <c r="D2176" s="366"/>
      <c r="E2176" s="366"/>
      <c r="F2176" s="366"/>
      <c r="G2176" s="366"/>
      <c r="H2176" s="366"/>
      <c r="I2176" s="366"/>
      <c r="J2176" s="366"/>
      <c r="K2176" s="366"/>
      <c r="L2176" s="366"/>
      <c r="M2176" s="366"/>
      <c r="N2176" s="366"/>
      <c r="O2176" s="366"/>
      <c r="P2176" s="366"/>
      <c r="Q2176" s="366"/>
      <c r="R2176" s="366"/>
      <c r="U2176" s="258" t="s">
        <v>1098</v>
      </c>
      <c r="V2176" s="257" t="s">
        <v>829</v>
      </c>
      <c r="W2176" s="257" t="str">
        <f t="shared" si="121"/>
        <v>Chattogram_Metropolitan_BRAC BRAC/Pathantooli</v>
      </c>
      <c r="X2176" s="366"/>
      <c r="Y2176" s="366"/>
      <c r="Z2176" s="366"/>
      <c r="AA2176" s="366"/>
      <c r="AB2176" s="366"/>
      <c r="AC2176" s="366"/>
      <c r="AD2176" s="366"/>
      <c r="AE2176" s="366"/>
      <c r="AF2176" s="366"/>
      <c r="AG2176" s="366"/>
      <c r="AH2176" s="366"/>
      <c r="AI2176" s="366"/>
      <c r="AJ2176" s="366"/>
      <c r="AK2176" s="366"/>
      <c r="AL2176" s="366"/>
      <c r="AO2176" s="258" t="s">
        <v>1098</v>
      </c>
      <c r="AP2176" s="257" t="s">
        <v>829</v>
      </c>
      <c r="AQ2176" s="257" t="str">
        <f t="shared" si="122"/>
        <v>Chattogram_Metropolitan_BRAC BRAC/Pathantooli</v>
      </c>
      <c r="AR2176" s="392"/>
      <c r="AS2176" s="392"/>
      <c r="AT2176" s="392"/>
      <c r="AU2176" s="392"/>
      <c r="AV2176" s="392"/>
      <c r="AW2176" s="392"/>
      <c r="AX2176" s="392"/>
      <c r="AY2176" s="392"/>
      <c r="AZ2176" s="392"/>
      <c r="BA2176" s="392"/>
      <c r="BB2176" s="392"/>
      <c r="BC2176" s="392"/>
      <c r="BD2176" s="392"/>
      <c r="BE2176" s="392"/>
      <c r="BF2176" s="392"/>
      <c r="BG2176" s="362"/>
      <c r="BH2176" s="258" t="s">
        <v>1098</v>
      </c>
      <c r="BI2176" s="257" t="s">
        <v>829</v>
      </c>
      <c r="BJ2176" s="257" t="str">
        <f t="shared" si="123"/>
        <v>Chattogram_Metropolitan_BRAC BRAC/Pathantooli</v>
      </c>
      <c r="BK2176" s="392"/>
      <c r="BL2176" s="392"/>
      <c r="BM2176" s="392"/>
      <c r="BN2176" s="392"/>
      <c r="BO2176" s="392"/>
      <c r="BP2176" s="392"/>
      <c r="BQ2176" s="392"/>
      <c r="BR2176" s="392"/>
      <c r="BS2176" s="392"/>
      <c r="BT2176" s="392"/>
      <c r="BU2176" s="392"/>
      <c r="BV2176" s="392"/>
      <c r="BW2176" s="392"/>
      <c r="BX2176" s="392"/>
      <c r="BY2176" s="392"/>
      <c r="CA2176" s="258" t="s">
        <v>1098</v>
      </c>
      <c r="CB2176" s="257" t="s">
        <v>829</v>
      </c>
      <c r="CC2176" s="257" t="str">
        <f t="shared" si="124"/>
        <v>Chattogram_Metropolitan_BRAC BRAC/Pathantooli</v>
      </c>
      <c r="CD2176" s="392"/>
      <c r="CE2176" s="392"/>
      <c r="CF2176" s="392"/>
      <c r="CG2176" s="392"/>
      <c r="CH2176" s="392"/>
      <c r="CI2176" s="392"/>
      <c r="CJ2176" s="392"/>
      <c r="CK2176" s="392"/>
      <c r="CN2176" s="258" t="s">
        <v>1098</v>
      </c>
      <c r="CO2176" s="257" t="s">
        <v>829</v>
      </c>
      <c r="CP2176" s="257" t="str">
        <f t="shared" si="125"/>
        <v>Chattogram_Metropolitan_BRAC BRAC/Pathantooli</v>
      </c>
      <c r="CQ2176" s="392"/>
      <c r="CR2176" s="392"/>
      <c r="CS2176" s="392"/>
      <c r="CT2176" s="392"/>
      <c r="CU2176" s="392"/>
      <c r="CV2176" s="392"/>
      <c r="CW2176" s="392"/>
      <c r="CX2176" s="392"/>
      <c r="CZ2176" s="258" t="s">
        <v>1098</v>
      </c>
      <c r="DA2176" s="257" t="s">
        <v>829</v>
      </c>
      <c r="DB2176" s="257" t="str">
        <f t="shared" si="126"/>
        <v>Chattogram_Metropolitan_BRAC BRAC/Pathantooli</v>
      </c>
      <c r="DC2176" s="365"/>
      <c r="DD2176"/>
      <c r="DE2176" s="258" t="s">
        <v>1098</v>
      </c>
      <c r="DF2176" s="257" t="s">
        <v>829</v>
      </c>
      <c r="DG2176" s="257" t="str">
        <f t="shared" si="127"/>
        <v>Chattogram_Metropolitan_BRAC BRAC/Pathantooli</v>
      </c>
      <c r="DH2176" s="365"/>
      <c r="DI2176"/>
      <c r="DJ2176" s="258" t="s">
        <v>1098</v>
      </c>
      <c r="DK2176" s="257" t="s">
        <v>829</v>
      </c>
      <c r="DL2176" s="257" t="str">
        <f t="shared" si="128"/>
        <v>Chattogram_Metropolitan_BRAC BRAC/Pathantooli</v>
      </c>
      <c r="DM2176" s="365"/>
      <c r="DN2176"/>
      <c r="DO2176" s="258" t="s">
        <v>1098</v>
      </c>
      <c r="DP2176" s="257" t="s">
        <v>829</v>
      </c>
      <c r="DQ2176" s="257" t="str">
        <f t="shared" si="129"/>
        <v>Chattogram_Metropolitan_BRAC BRAC/Pathantooli</v>
      </c>
      <c r="DR2176" s="365"/>
    </row>
    <row r="2177" spans="1:122" ht="15" hidden="1" x14ac:dyDescent="0.25">
      <c r="A2177" s="258" t="s">
        <v>1098</v>
      </c>
      <c r="B2177" s="257" t="s">
        <v>830</v>
      </c>
      <c r="C2177" s="257" t="str">
        <f t="shared" si="120"/>
        <v>Chattogram_Metropolitan_BRAC BRAC/Pathargata</v>
      </c>
      <c r="D2177" s="366"/>
      <c r="E2177" s="366"/>
      <c r="F2177" s="366"/>
      <c r="G2177" s="366"/>
      <c r="H2177" s="366"/>
      <c r="I2177" s="366"/>
      <c r="J2177" s="366"/>
      <c r="K2177" s="366"/>
      <c r="L2177" s="366"/>
      <c r="M2177" s="366"/>
      <c r="N2177" s="366"/>
      <c r="O2177" s="366"/>
      <c r="P2177" s="366"/>
      <c r="Q2177" s="366"/>
      <c r="R2177" s="366"/>
      <c r="U2177" s="258" t="s">
        <v>1098</v>
      </c>
      <c r="V2177" s="257" t="s">
        <v>830</v>
      </c>
      <c r="W2177" s="257" t="str">
        <f t="shared" si="121"/>
        <v>Chattogram_Metropolitan_BRAC BRAC/Pathargata</v>
      </c>
      <c r="X2177" s="366"/>
      <c r="Y2177" s="366"/>
      <c r="Z2177" s="366"/>
      <c r="AA2177" s="366"/>
      <c r="AB2177" s="366"/>
      <c r="AC2177" s="366"/>
      <c r="AD2177" s="366"/>
      <c r="AE2177" s="366"/>
      <c r="AF2177" s="366"/>
      <c r="AG2177" s="366"/>
      <c r="AH2177" s="366"/>
      <c r="AI2177" s="366"/>
      <c r="AJ2177" s="366"/>
      <c r="AK2177" s="366"/>
      <c r="AL2177" s="366"/>
      <c r="AO2177" s="258" t="s">
        <v>1098</v>
      </c>
      <c r="AP2177" s="257" t="s">
        <v>830</v>
      </c>
      <c r="AQ2177" s="257" t="str">
        <f t="shared" si="122"/>
        <v>Chattogram_Metropolitan_BRAC BRAC/Pathargata</v>
      </c>
      <c r="AR2177" s="392"/>
      <c r="AS2177" s="392"/>
      <c r="AT2177" s="392"/>
      <c r="AU2177" s="392"/>
      <c r="AV2177" s="392"/>
      <c r="AW2177" s="392"/>
      <c r="AX2177" s="392"/>
      <c r="AY2177" s="392"/>
      <c r="AZ2177" s="392"/>
      <c r="BA2177" s="392"/>
      <c r="BB2177" s="392"/>
      <c r="BC2177" s="392"/>
      <c r="BD2177" s="392"/>
      <c r="BE2177" s="392"/>
      <c r="BF2177" s="392"/>
      <c r="BG2177" s="362"/>
      <c r="BH2177" s="258" t="s">
        <v>1098</v>
      </c>
      <c r="BI2177" s="257" t="s">
        <v>830</v>
      </c>
      <c r="BJ2177" s="257" t="str">
        <f t="shared" si="123"/>
        <v>Chattogram_Metropolitan_BRAC BRAC/Pathargata</v>
      </c>
      <c r="BK2177" s="392"/>
      <c r="BL2177" s="392"/>
      <c r="BM2177" s="392"/>
      <c r="BN2177" s="392"/>
      <c r="BO2177" s="392"/>
      <c r="BP2177" s="392"/>
      <c r="BQ2177" s="392"/>
      <c r="BR2177" s="392"/>
      <c r="BS2177" s="392"/>
      <c r="BT2177" s="392"/>
      <c r="BU2177" s="392"/>
      <c r="BV2177" s="392"/>
      <c r="BW2177" s="392"/>
      <c r="BX2177" s="392"/>
      <c r="BY2177" s="392"/>
      <c r="CA2177" s="258" t="s">
        <v>1098</v>
      </c>
      <c r="CB2177" s="257" t="s">
        <v>830</v>
      </c>
      <c r="CC2177" s="257" t="str">
        <f t="shared" si="124"/>
        <v>Chattogram_Metropolitan_BRAC BRAC/Pathargata</v>
      </c>
      <c r="CD2177" s="392"/>
      <c r="CE2177" s="392"/>
      <c r="CF2177" s="392"/>
      <c r="CG2177" s="392"/>
      <c r="CH2177" s="392"/>
      <c r="CI2177" s="392"/>
      <c r="CJ2177" s="392"/>
      <c r="CK2177" s="392"/>
      <c r="CN2177" s="258" t="s">
        <v>1098</v>
      </c>
      <c r="CO2177" s="257" t="s">
        <v>830</v>
      </c>
      <c r="CP2177" s="257" t="str">
        <f t="shared" si="125"/>
        <v>Chattogram_Metropolitan_BRAC BRAC/Pathargata</v>
      </c>
      <c r="CQ2177" s="392"/>
      <c r="CR2177" s="392"/>
      <c r="CS2177" s="392"/>
      <c r="CT2177" s="392"/>
      <c r="CU2177" s="392"/>
      <c r="CV2177" s="392"/>
      <c r="CW2177" s="392"/>
      <c r="CX2177" s="392"/>
      <c r="CZ2177" s="258" t="s">
        <v>1098</v>
      </c>
      <c r="DA2177" s="257" t="s">
        <v>830</v>
      </c>
      <c r="DB2177" s="257" t="str">
        <f t="shared" si="126"/>
        <v>Chattogram_Metropolitan_BRAC BRAC/Pathargata</v>
      </c>
      <c r="DC2177" s="365"/>
      <c r="DD2177"/>
      <c r="DE2177" s="258" t="s">
        <v>1098</v>
      </c>
      <c r="DF2177" s="257" t="s">
        <v>830</v>
      </c>
      <c r="DG2177" s="257" t="str">
        <f t="shared" si="127"/>
        <v>Chattogram_Metropolitan_BRAC BRAC/Pathargata</v>
      </c>
      <c r="DH2177" s="365"/>
      <c r="DI2177"/>
      <c r="DJ2177" s="258" t="s">
        <v>1098</v>
      </c>
      <c r="DK2177" s="257" t="s">
        <v>830</v>
      </c>
      <c r="DL2177" s="257" t="str">
        <f t="shared" si="128"/>
        <v>Chattogram_Metropolitan_BRAC BRAC/Pathargata</v>
      </c>
      <c r="DM2177" s="365"/>
      <c r="DN2177"/>
      <c r="DO2177" s="258" t="s">
        <v>1098</v>
      </c>
      <c r="DP2177" s="257" t="s">
        <v>830</v>
      </c>
      <c r="DQ2177" s="257" t="str">
        <f t="shared" si="129"/>
        <v>Chattogram_Metropolitan_BRAC BRAC/Pathargata</v>
      </c>
      <c r="DR2177" s="365"/>
    </row>
    <row r="2178" spans="1:122" ht="15" hidden="1" x14ac:dyDescent="0.25">
      <c r="A2178" s="258" t="s">
        <v>1098</v>
      </c>
      <c r="B2178" s="257" t="s">
        <v>831</v>
      </c>
      <c r="C2178" s="257" t="str">
        <f t="shared" si="120"/>
        <v>Chattogram_Metropolitan_BRAC BRAC/Railway Hospital</v>
      </c>
      <c r="D2178" s="366"/>
      <c r="E2178" s="366"/>
      <c r="F2178" s="366"/>
      <c r="G2178" s="366"/>
      <c r="H2178" s="366"/>
      <c r="I2178" s="366"/>
      <c r="J2178" s="366"/>
      <c r="K2178" s="366"/>
      <c r="L2178" s="366"/>
      <c r="M2178" s="366"/>
      <c r="N2178" s="366"/>
      <c r="O2178" s="366"/>
      <c r="P2178" s="366"/>
      <c r="Q2178" s="366"/>
      <c r="R2178" s="366"/>
      <c r="U2178" s="258" t="s">
        <v>1098</v>
      </c>
      <c r="V2178" s="257" t="s">
        <v>831</v>
      </c>
      <c r="W2178" s="257" t="str">
        <f t="shared" si="121"/>
        <v>Chattogram_Metropolitan_BRAC BRAC/Railway Hospital</v>
      </c>
      <c r="X2178" s="366"/>
      <c r="Y2178" s="366"/>
      <c r="Z2178" s="366"/>
      <c r="AA2178" s="366"/>
      <c r="AB2178" s="366"/>
      <c r="AC2178" s="366"/>
      <c r="AD2178" s="366"/>
      <c r="AE2178" s="366"/>
      <c r="AF2178" s="366"/>
      <c r="AG2178" s="366"/>
      <c r="AH2178" s="366"/>
      <c r="AI2178" s="366"/>
      <c r="AJ2178" s="366"/>
      <c r="AK2178" s="366"/>
      <c r="AL2178" s="366"/>
      <c r="AO2178" s="258" t="s">
        <v>1098</v>
      </c>
      <c r="AP2178" s="257" t="s">
        <v>831</v>
      </c>
      <c r="AQ2178" s="257" t="str">
        <f t="shared" si="122"/>
        <v>Chattogram_Metropolitan_BRAC BRAC/Railway Hospital</v>
      </c>
      <c r="AR2178" s="392"/>
      <c r="AS2178" s="392"/>
      <c r="AT2178" s="392"/>
      <c r="AU2178" s="392"/>
      <c r="AV2178" s="392"/>
      <c r="AW2178" s="392"/>
      <c r="AX2178" s="392"/>
      <c r="AY2178" s="392"/>
      <c r="AZ2178" s="392"/>
      <c r="BA2178" s="392"/>
      <c r="BB2178" s="392"/>
      <c r="BC2178" s="392"/>
      <c r="BD2178" s="392"/>
      <c r="BE2178" s="392"/>
      <c r="BF2178" s="392"/>
      <c r="BG2178" s="362"/>
      <c r="BH2178" s="258" t="s">
        <v>1098</v>
      </c>
      <c r="BI2178" s="257" t="s">
        <v>831</v>
      </c>
      <c r="BJ2178" s="257" t="str">
        <f t="shared" si="123"/>
        <v>Chattogram_Metropolitan_BRAC BRAC/Railway Hospital</v>
      </c>
      <c r="BK2178" s="392"/>
      <c r="BL2178" s="392"/>
      <c r="BM2178" s="392"/>
      <c r="BN2178" s="392"/>
      <c r="BO2178" s="392"/>
      <c r="BP2178" s="392"/>
      <c r="BQ2178" s="392"/>
      <c r="BR2178" s="392"/>
      <c r="BS2178" s="392"/>
      <c r="BT2178" s="392"/>
      <c r="BU2178" s="392"/>
      <c r="BV2178" s="392"/>
      <c r="BW2178" s="392"/>
      <c r="BX2178" s="392"/>
      <c r="BY2178" s="392"/>
      <c r="CA2178" s="258" t="s">
        <v>1098</v>
      </c>
      <c r="CB2178" s="257" t="s">
        <v>831</v>
      </c>
      <c r="CC2178" s="257" t="str">
        <f t="shared" si="124"/>
        <v>Chattogram_Metropolitan_BRAC BRAC/Railway Hospital</v>
      </c>
      <c r="CD2178" s="392"/>
      <c r="CE2178" s="392"/>
      <c r="CF2178" s="392"/>
      <c r="CG2178" s="392"/>
      <c r="CH2178" s="392"/>
      <c r="CI2178" s="392"/>
      <c r="CJ2178" s="392"/>
      <c r="CK2178" s="392"/>
      <c r="CN2178" s="258" t="s">
        <v>1098</v>
      </c>
      <c r="CO2178" s="257" t="s">
        <v>831</v>
      </c>
      <c r="CP2178" s="257" t="str">
        <f t="shared" si="125"/>
        <v>Chattogram_Metropolitan_BRAC BRAC/Railway Hospital</v>
      </c>
      <c r="CQ2178" s="392"/>
      <c r="CR2178" s="392"/>
      <c r="CS2178" s="392"/>
      <c r="CT2178" s="392"/>
      <c r="CU2178" s="392"/>
      <c r="CV2178" s="392"/>
      <c r="CW2178" s="392"/>
      <c r="CX2178" s="392"/>
      <c r="CZ2178" s="258" t="s">
        <v>1098</v>
      </c>
      <c r="DA2178" s="257" t="s">
        <v>831</v>
      </c>
      <c r="DB2178" s="257" t="str">
        <f t="shared" si="126"/>
        <v>Chattogram_Metropolitan_BRAC BRAC/Railway Hospital</v>
      </c>
      <c r="DC2178" s="365"/>
      <c r="DD2178"/>
      <c r="DE2178" s="258" t="s">
        <v>1098</v>
      </c>
      <c r="DF2178" s="257" t="s">
        <v>831</v>
      </c>
      <c r="DG2178" s="257" t="str">
        <f t="shared" si="127"/>
        <v>Chattogram_Metropolitan_BRAC BRAC/Railway Hospital</v>
      </c>
      <c r="DH2178" s="365"/>
      <c r="DI2178"/>
      <c r="DJ2178" s="258" t="s">
        <v>1098</v>
      </c>
      <c r="DK2178" s="257" t="s">
        <v>831</v>
      </c>
      <c r="DL2178" s="257" t="str">
        <f t="shared" si="128"/>
        <v>Chattogram_Metropolitan_BRAC BRAC/Railway Hospital</v>
      </c>
      <c r="DM2178" s="365"/>
      <c r="DN2178"/>
      <c r="DO2178" s="258" t="s">
        <v>1098</v>
      </c>
      <c r="DP2178" s="257" t="s">
        <v>831</v>
      </c>
      <c r="DQ2178" s="257" t="str">
        <f t="shared" si="129"/>
        <v>Chattogram_Metropolitan_BRAC BRAC/Railway Hospital</v>
      </c>
      <c r="DR2178" s="365"/>
    </row>
    <row r="2179" spans="1:122" ht="15" hidden="1" x14ac:dyDescent="0.25">
      <c r="A2179" s="258" t="s">
        <v>1098</v>
      </c>
      <c r="B2179" s="257" t="s">
        <v>1108</v>
      </c>
      <c r="C2179" s="257" t="str">
        <f t="shared" si="120"/>
        <v>Chattogram_Metropolitan_BRAC BRAC: Chattogram Medical College Hosp.</v>
      </c>
      <c r="D2179" s="366"/>
      <c r="E2179" s="366"/>
      <c r="F2179" s="366"/>
      <c r="G2179" s="366"/>
      <c r="H2179" s="366"/>
      <c r="I2179" s="366"/>
      <c r="J2179" s="366"/>
      <c r="K2179" s="366"/>
      <c r="L2179" s="366"/>
      <c r="M2179" s="366"/>
      <c r="N2179" s="366"/>
      <c r="O2179" s="366"/>
      <c r="P2179" s="366"/>
      <c r="Q2179" s="366"/>
      <c r="R2179" s="366"/>
      <c r="U2179" s="258" t="s">
        <v>1098</v>
      </c>
      <c r="V2179" s="257" t="s">
        <v>1108</v>
      </c>
      <c r="W2179" s="257" t="str">
        <f t="shared" si="121"/>
        <v>Chattogram_Metropolitan_BRAC BRAC: Chattogram Medical College Hosp.</v>
      </c>
      <c r="X2179" s="366"/>
      <c r="Y2179" s="366"/>
      <c r="Z2179" s="366"/>
      <c r="AA2179" s="366"/>
      <c r="AB2179" s="366"/>
      <c r="AC2179" s="366"/>
      <c r="AD2179" s="366"/>
      <c r="AE2179" s="366"/>
      <c r="AF2179" s="366"/>
      <c r="AG2179" s="366"/>
      <c r="AH2179" s="366"/>
      <c r="AI2179" s="366"/>
      <c r="AJ2179" s="366"/>
      <c r="AK2179" s="366"/>
      <c r="AL2179" s="366"/>
      <c r="AO2179" s="258" t="s">
        <v>1098</v>
      </c>
      <c r="AP2179" s="257" t="s">
        <v>1108</v>
      </c>
      <c r="AQ2179" s="257" t="str">
        <f t="shared" si="122"/>
        <v>Chattogram_Metropolitan_BRAC BRAC: Chattogram Medical College Hosp.</v>
      </c>
      <c r="AR2179" s="392"/>
      <c r="AS2179" s="392"/>
      <c r="AT2179" s="392"/>
      <c r="AU2179" s="392"/>
      <c r="AV2179" s="392"/>
      <c r="AW2179" s="392"/>
      <c r="AX2179" s="392"/>
      <c r="AY2179" s="392"/>
      <c r="AZ2179" s="392"/>
      <c r="BA2179" s="392"/>
      <c r="BB2179" s="392"/>
      <c r="BC2179" s="392"/>
      <c r="BD2179" s="392"/>
      <c r="BE2179" s="392"/>
      <c r="BF2179" s="392"/>
      <c r="BG2179" s="362"/>
      <c r="BH2179" s="258" t="s">
        <v>1098</v>
      </c>
      <c r="BI2179" s="257" t="s">
        <v>1108</v>
      </c>
      <c r="BJ2179" s="257" t="str">
        <f t="shared" si="123"/>
        <v>Chattogram_Metropolitan_BRAC BRAC: Chattogram Medical College Hosp.</v>
      </c>
      <c r="BK2179" s="392"/>
      <c r="BL2179" s="392"/>
      <c r="BM2179" s="392"/>
      <c r="BN2179" s="392"/>
      <c r="BO2179" s="392"/>
      <c r="BP2179" s="392"/>
      <c r="BQ2179" s="392"/>
      <c r="BR2179" s="392"/>
      <c r="BS2179" s="392"/>
      <c r="BT2179" s="392"/>
      <c r="BU2179" s="392"/>
      <c r="BV2179" s="392"/>
      <c r="BW2179" s="392"/>
      <c r="BX2179" s="392"/>
      <c r="BY2179" s="392"/>
      <c r="CA2179" s="258" t="s">
        <v>1098</v>
      </c>
      <c r="CB2179" s="257" t="s">
        <v>1108</v>
      </c>
      <c r="CC2179" s="257" t="str">
        <f t="shared" si="124"/>
        <v>Chattogram_Metropolitan_BRAC BRAC: Chattogram Medical College Hosp.</v>
      </c>
      <c r="CD2179" s="392"/>
      <c r="CE2179" s="392"/>
      <c r="CF2179" s="392"/>
      <c r="CG2179" s="392"/>
      <c r="CH2179" s="392"/>
      <c r="CI2179" s="392"/>
      <c r="CJ2179" s="392"/>
      <c r="CK2179" s="392"/>
      <c r="CN2179" s="258" t="s">
        <v>1098</v>
      </c>
      <c r="CO2179" s="257" t="s">
        <v>1108</v>
      </c>
      <c r="CP2179" s="257" t="str">
        <f t="shared" si="125"/>
        <v>Chattogram_Metropolitan_BRAC BRAC: Chattogram Medical College Hosp.</v>
      </c>
      <c r="CQ2179" s="392"/>
      <c r="CR2179" s="392"/>
      <c r="CS2179" s="392"/>
      <c r="CT2179" s="392"/>
      <c r="CU2179" s="392"/>
      <c r="CV2179" s="392"/>
      <c r="CW2179" s="392"/>
      <c r="CX2179" s="392"/>
      <c r="CZ2179" s="258" t="s">
        <v>1098</v>
      </c>
      <c r="DA2179" s="257" t="s">
        <v>1108</v>
      </c>
      <c r="DB2179" s="257" t="str">
        <f t="shared" si="126"/>
        <v>Chattogram_Metropolitan_BRAC BRAC: Chattogram Medical College Hosp.</v>
      </c>
      <c r="DC2179" s="365"/>
      <c r="DD2179"/>
      <c r="DE2179" s="258" t="s">
        <v>1098</v>
      </c>
      <c r="DF2179" s="257" t="s">
        <v>1108</v>
      </c>
      <c r="DG2179" s="257" t="str">
        <f t="shared" si="127"/>
        <v>Chattogram_Metropolitan_BRAC BRAC: Chattogram Medical College Hosp.</v>
      </c>
      <c r="DH2179" s="365"/>
      <c r="DI2179"/>
      <c r="DJ2179" s="258" t="s">
        <v>1098</v>
      </c>
      <c r="DK2179" s="257" t="s">
        <v>1108</v>
      </c>
      <c r="DL2179" s="257" t="str">
        <f t="shared" si="128"/>
        <v>Chattogram_Metropolitan_BRAC BRAC: Chattogram Medical College Hosp.</v>
      </c>
      <c r="DM2179" s="365"/>
      <c r="DN2179"/>
      <c r="DO2179" s="258" t="s">
        <v>1098</v>
      </c>
      <c r="DP2179" s="257" t="s">
        <v>1108</v>
      </c>
      <c r="DQ2179" s="257" t="str">
        <f t="shared" si="129"/>
        <v>Chattogram_Metropolitan_BRAC BRAC: Chattogram Medical College Hosp.</v>
      </c>
      <c r="DR2179" s="365"/>
    </row>
    <row r="2180" spans="1:122" ht="15" hidden="1" x14ac:dyDescent="0.25">
      <c r="A2180" s="258" t="s">
        <v>1098</v>
      </c>
      <c r="B2180" s="257" t="s">
        <v>832</v>
      </c>
      <c r="C2180" s="257" t="str">
        <f>A2180&amp;" "&amp;B2180</f>
        <v>Chattogram_Metropolitan_BRAC Ma-O-Shishu-General Hospital</v>
      </c>
      <c r="D2180" s="366"/>
      <c r="E2180" s="366"/>
      <c r="F2180" s="366"/>
      <c r="G2180" s="366"/>
      <c r="H2180" s="366"/>
      <c r="I2180" s="366"/>
      <c r="J2180" s="366"/>
      <c r="K2180" s="366"/>
      <c r="L2180" s="366"/>
      <c r="M2180" s="366"/>
      <c r="N2180" s="366"/>
      <c r="O2180" s="366"/>
      <c r="P2180" s="366"/>
      <c r="Q2180" s="366"/>
      <c r="R2180" s="366"/>
      <c r="U2180" s="258" t="s">
        <v>1098</v>
      </c>
      <c r="V2180" s="257" t="s">
        <v>832</v>
      </c>
      <c r="W2180" s="257" t="str">
        <f>U2180&amp;" "&amp;V2180</f>
        <v>Chattogram_Metropolitan_BRAC Ma-O-Shishu-General Hospital</v>
      </c>
      <c r="X2180" s="366"/>
      <c r="Y2180" s="366"/>
      <c r="Z2180" s="366"/>
      <c r="AA2180" s="366"/>
      <c r="AB2180" s="366"/>
      <c r="AC2180" s="366"/>
      <c r="AD2180" s="366"/>
      <c r="AE2180" s="366"/>
      <c r="AF2180" s="366"/>
      <c r="AG2180" s="366"/>
      <c r="AH2180" s="366"/>
      <c r="AI2180" s="366"/>
      <c r="AJ2180" s="366"/>
      <c r="AK2180" s="366"/>
      <c r="AL2180" s="366"/>
      <c r="AO2180" s="258" t="s">
        <v>1098</v>
      </c>
      <c r="AP2180" s="257" t="s">
        <v>832</v>
      </c>
      <c r="AQ2180" s="257" t="str">
        <f>AO2180&amp;" "&amp;AP2180</f>
        <v>Chattogram_Metropolitan_BRAC Ma-O-Shishu-General Hospital</v>
      </c>
      <c r="AR2180" s="392"/>
      <c r="AS2180" s="392"/>
      <c r="AT2180" s="392"/>
      <c r="AU2180" s="392"/>
      <c r="AV2180" s="392"/>
      <c r="AW2180" s="392"/>
      <c r="AX2180" s="392"/>
      <c r="AY2180" s="392"/>
      <c r="AZ2180" s="392"/>
      <c r="BA2180" s="392"/>
      <c r="BB2180" s="392"/>
      <c r="BC2180" s="392"/>
      <c r="BD2180" s="392"/>
      <c r="BE2180" s="392"/>
      <c r="BF2180" s="392"/>
      <c r="BG2180" s="362"/>
      <c r="BH2180" s="258" t="s">
        <v>1098</v>
      </c>
      <c r="BI2180" s="257" t="s">
        <v>832</v>
      </c>
      <c r="BJ2180" s="257" t="str">
        <f>BH2180&amp;" "&amp;BI2180</f>
        <v>Chattogram_Metropolitan_BRAC Ma-O-Shishu-General Hospital</v>
      </c>
      <c r="BK2180" s="392"/>
      <c r="BL2180" s="392"/>
      <c r="BM2180" s="392"/>
      <c r="BN2180" s="392"/>
      <c r="BO2180" s="392"/>
      <c r="BP2180" s="392"/>
      <c r="BQ2180" s="392"/>
      <c r="BR2180" s="392"/>
      <c r="BS2180" s="392"/>
      <c r="BT2180" s="392"/>
      <c r="BU2180" s="392"/>
      <c r="BV2180" s="392"/>
      <c r="BW2180" s="392"/>
      <c r="BX2180" s="392"/>
      <c r="BY2180" s="392"/>
      <c r="CA2180" s="258" t="s">
        <v>1098</v>
      </c>
      <c r="CB2180" s="257" t="s">
        <v>832</v>
      </c>
      <c r="CC2180" s="257" t="str">
        <f>CA2180&amp;" "&amp;CB2180</f>
        <v>Chattogram_Metropolitan_BRAC Ma-O-Shishu-General Hospital</v>
      </c>
      <c r="CD2180" s="392"/>
      <c r="CE2180" s="392"/>
      <c r="CF2180" s="392"/>
      <c r="CG2180" s="392"/>
      <c r="CH2180" s="392"/>
      <c r="CI2180" s="392"/>
      <c r="CJ2180" s="392"/>
      <c r="CK2180" s="392"/>
      <c r="CN2180" s="258" t="s">
        <v>1098</v>
      </c>
      <c r="CO2180" s="257" t="s">
        <v>832</v>
      </c>
      <c r="CP2180" s="257" t="str">
        <f>CN2180&amp;" "&amp;CO2180</f>
        <v>Chattogram_Metropolitan_BRAC Ma-O-Shishu-General Hospital</v>
      </c>
      <c r="CQ2180" s="392"/>
      <c r="CR2180" s="392"/>
      <c r="CS2180" s="392"/>
      <c r="CT2180" s="392"/>
      <c r="CU2180" s="392"/>
      <c r="CV2180" s="392"/>
      <c r="CW2180" s="392"/>
      <c r="CX2180" s="392"/>
      <c r="CZ2180" s="258" t="s">
        <v>1098</v>
      </c>
      <c r="DA2180" s="257" t="s">
        <v>832</v>
      </c>
      <c r="DB2180" s="257" t="str">
        <f t="shared" ref="DB2180:DB2185" si="130">CZ2180&amp;" "&amp;DA2180</f>
        <v>Chattogram_Metropolitan_BRAC Ma-O-Shishu-General Hospital</v>
      </c>
      <c r="DC2180" s="365"/>
      <c r="DD2180"/>
      <c r="DE2180" s="258" t="s">
        <v>1098</v>
      </c>
      <c r="DF2180" s="257" t="s">
        <v>832</v>
      </c>
      <c r="DG2180" s="257" t="str">
        <f t="shared" ref="DG2180:DG2185" si="131">DE2180&amp;" "&amp;DF2180</f>
        <v>Chattogram_Metropolitan_BRAC Ma-O-Shishu-General Hospital</v>
      </c>
      <c r="DH2180" s="365"/>
      <c r="DI2180"/>
      <c r="DJ2180" s="258" t="s">
        <v>1098</v>
      </c>
      <c r="DK2180" s="257" t="s">
        <v>832</v>
      </c>
      <c r="DL2180" s="257" t="str">
        <f t="shared" si="128"/>
        <v>Chattogram_Metropolitan_BRAC Ma-O-Shishu-General Hospital</v>
      </c>
      <c r="DM2180" s="365"/>
      <c r="DN2180"/>
      <c r="DO2180" s="258" t="s">
        <v>1098</v>
      </c>
      <c r="DP2180" s="257" t="s">
        <v>832</v>
      </c>
      <c r="DQ2180" s="257" t="str">
        <f t="shared" si="129"/>
        <v>Chattogram_Metropolitan_BRAC Ma-O-Shishu-General Hospital</v>
      </c>
      <c r="DR2180" s="365"/>
    </row>
    <row r="2181" spans="1:122" ht="15" hidden="1" x14ac:dyDescent="0.25">
      <c r="A2181" s="258" t="s">
        <v>1098</v>
      </c>
      <c r="B2181" s="257" t="s">
        <v>1109</v>
      </c>
      <c r="C2181" s="257" t="str">
        <f>A2181&amp;" "&amp;B2181</f>
        <v>Chattogram_Metropolitan_BRAC TB Hospital, Chattogram(Fauzdharhat)</v>
      </c>
      <c r="D2181" s="366"/>
      <c r="E2181" s="366"/>
      <c r="F2181" s="366"/>
      <c r="G2181" s="366"/>
      <c r="H2181" s="366"/>
      <c r="I2181" s="366"/>
      <c r="J2181" s="366"/>
      <c r="K2181" s="366"/>
      <c r="L2181" s="366"/>
      <c r="M2181" s="366"/>
      <c r="N2181" s="366"/>
      <c r="O2181" s="366"/>
      <c r="P2181" s="366"/>
      <c r="Q2181" s="366"/>
      <c r="R2181" s="366"/>
      <c r="U2181" s="258" t="s">
        <v>1098</v>
      </c>
      <c r="V2181" s="257" t="s">
        <v>1109</v>
      </c>
      <c r="W2181" s="257" t="str">
        <f>U2181&amp;" "&amp;V2181</f>
        <v>Chattogram_Metropolitan_BRAC TB Hospital, Chattogram(Fauzdharhat)</v>
      </c>
      <c r="X2181" s="366"/>
      <c r="Y2181" s="366"/>
      <c r="Z2181" s="366"/>
      <c r="AA2181" s="366"/>
      <c r="AB2181" s="366"/>
      <c r="AC2181" s="366"/>
      <c r="AD2181" s="366"/>
      <c r="AE2181" s="366"/>
      <c r="AF2181" s="366"/>
      <c r="AG2181" s="366"/>
      <c r="AH2181" s="366"/>
      <c r="AI2181" s="366"/>
      <c r="AJ2181" s="366"/>
      <c r="AK2181" s="366"/>
      <c r="AL2181" s="366"/>
      <c r="AO2181" s="258" t="s">
        <v>1098</v>
      </c>
      <c r="AP2181" s="257" t="s">
        <v>1109</v>
      </c>
      <c r="AQ2181" s="257" t="str">
        <f>AO2181&amp;" "&amp;AP2181</f>
        <v>Chattogram_Metropolitan_BRAC TB Hospital, Chattogram(Fauzdharhat)</v>
      </c>
      <c r="AR2181" s="392"/>
      <c r="AS2181" s="392"/>
      <c r="AT2181" s="392"/>
      <c r="AU2181" s="392"/>
      <c r="AV2181" s="392"/>
      <c r="AW2181" s="392"/>
      <c r="AX2181" s="392"/>
      <c r="AY2181" s="392"/>
      <c r="AZ2181" s="392"/>
      <c r="BA2181" s="392"/>
      <c r="BB2181" s="392"/>
      <c r="BC2181" s="392"/>
      <c r="BD2181" s="392"/>
      <c r="BE2181" s="392"/>
      <c r="BF2181" s="392"/>
      <c r="BG2181" s="362"/>
      <c r="BH2181" s="258" t="s">
        <v>1098</v>
      </c>
      <c r="BI2181" s="257" t="s">
        <v>1109</v>
      </c>
      <c r="BJ2181" s="257" t="str">
        <f>BH2181&amp;" "&amp;BI2181</f>
        <v>Chattogram_Metropolitan_BRAC TB Hospital, Chattogram(Fauzdharhat)</v>
      </c>
      <c r="BK2181" s="392"/>
      <c r="BL2181" s="392"/>
      <c r="BM2181" s="392"/>
      <c r="BN2181" s="392"/>
      <c r="BO2181" s="392"/>
      <c r="BP2181" s="392"/>
      <c r="BQ2181" s="392"/>
      <c r="BR2181" s="392"/>
      <c r="BS2181" s="392"/>
      <c r="BT2181" s="392"/>
      <c r="BU2181" s="392"/>
      <c r="BV2181" s="392"/>
      <c r="BW2181" s="392"/>
      <c r="BX2181" s="392"/>
      <c r="BY2181" s="392"/>
      <c r="CA2181" s="258" t="s">
        <v>1098</v>
      </c>
      <c r="CB2181" s="257" t="s">
        <v>1109</v>
      </c>
      <c r="CC2181" s="257" t="str">
        <f>CA2181&amp;" "&amp;CB2181</f>
        <v>Chattogram_Metropolitan_BRAC TB Hospital, Chattogram(Fauzdharhat)</v>
      </c>
      <c r="CD2181" s="392"/>
      <c r="CE2181" s="392"/>
      <c r="CF2181" s="392"/>
      <c r="CG2181" s="392"/>
      <c r="CH2181" s="392"/>
      <c r="CI2181" s="392"/>
      <c r="CJ2181" s="392"/>
      <c r="CK2181" s="392"/>
      <c r="CN2181" s="258" t="s">
        <v>1098</v>
      </c>
      <c r="CO2181" s="257" t="s">
        <v>1109</v>
      </c>
      <c r="CP2181" s="257" t="str">
        <f>CN2181&amp;" "&amp;CO2181</f>
        <v>Chattogram_Metropolitan_BRAC TB Hospital, Chattogram(Fauzdharhat)</v>
      </c>
      <c r="CQ2181" s="392"/>
      <c r="CR2181" s="392"/>
      <c r="CS2181" s="392"/>
      <c r="CT2181" s="392"/>
      <c r="CU2181" s="392"/>
      <c r="CV2181" s="392"/>
      <c r="CW2181" s="392"/>
      <c r="CX2181" s="392"/>
      <c r="CZ2181" s="258" t="s">
        <v>1098</v>
      </c>
      <c r="DA2181" s="257" t="s">
        <v>1109</v>
      </c>
      <c r="DB2181" s="257" t="str">
        <f t="shared" si="130"/>
        <v>Chattogram_Metropolitan_BRAC TB Hospital, Chattogram(Fauzdharhat)</v>
      </c>
      <c r="DC2181" s="365"/>
      <c r="DD2181"/>
      <c r="DE2181" s="258" t="s">
        <v>1098</v>
      </c>
      <c r="DF2181" s="257" t="s">
        <v>1109</v>
      </c>
      <c r="DG2181" s="257" t="str">
        <f t="shared" si="131"/>
        <v>Chattogram_Metropolitan_BRAC TB Hospital, Chattogram(Fauzdharhat)</v>
      </c>
      <c r="DH2181" s="365"/>
      <c r="DI2181"/>
      <c r="DJ2181" s="258" t="s">
        <v>1098</v>
      </c>
      <c r="DK2181" s="257" t="s">
        <v>1109</v>
      </c>
      <c r="DL2181" s="257" t="str">
        <f t="shared" si="128"/>
        <v>Chattogram_Metropolitan_BRAC TB Hospital, Chattogram(Fauzdharhat)</v>
      </c>
      <c r="DM2181" s="365"/>
      <c r="DN2181"/>
      <c r="DO2181" s="258" t="s">
        <v>1098</v>
      </c>
      <c r="DP2181" s="257" t="s">
        <v>1109</v>
      </c>
      <c r="DQ2181" s="257" t="str">
        <f t="shared" si="129"/>
        <v>Chattogram_Metropolitan_BRAC TB Hospital, Chattogram(Fauzdharhat)</v>
      </c>
      <c r="DR2181" s="365"/>
    </row>
    <row r="2182" spans="1:122" ht="15" hidden="1" x14ac:dyDescent="0.25">
      <c r="A2182" s="258" t="s">
        <v>1098</v>
      </c>
      <c r="B2182" s="104" t="s">
        <v>1110</v>
      </c>
      <c r="C2182" s="257" t="str">
        <f t="shared" si="120"/>
        <v>Chattogram_Metropolitan_BRAC DOTS Corner: Chattogram International Medical College Hosp. (CIMCH)</v>
      </c>
      <c r="D2182" s="366"/>
      <c r="E2182" s="366"/>
      <c r="F2182" s="366"/>
      <c r="G2182" s="366"/>
      <c r="H2182" s="366"/>
      <c r="I2182" s="366"/>
      <c r="J2182" s="366"/>
      <c r="K2182" s="366"/>
      <c r="L2182" s="366"/>
      <c r="M2182" s="366"/>
      <c r="N2182" s="366"/>
      <c r="O2182" s="366"/>
      <c r="P2182" s="366"/>
      <c r="Q2182" s="366"/>
      <c r="R2182" s="366"/>
      <c r="U2182" s="258" t="s">
        <v>1098</v>
      </c>
      <c r="V2182" s="104" t="s">
        <v>1110</v>
      </c>
      <c r="W2182" s="257" t="str">
        <f t="shared" si="121"/>
        <v>Chattogram_Metropolitan_BRAC DOTS Corner: Chattogram International Medical College Hosp. (CIMCH)</v>
      </c>
      <c r="X2182" s="366"/>
      <c r="Y2182" s="366"/>
      <c r="Z2182" s="366"/>
      <c r="AA2182" s="366"/>
      <c r="AB2182" s="366"/>
      <c r="AC2182" s="366"/>
      <c r="AD2182" s="366"/>
      <c r="AE2182" s="366"/>
      <c r="AF2182" s="366"/>
      <c r="AG2182" s="366"/>
      <c r="AH2182" s="366"/>
      <c r="AI2182" s="366"/>
      <c r="AJ2182" s="366"/>
      <c r="AK2182" s="366"/>
      <c r="AL2182" s="366"/>
      <c r="AO2182" s="258" t="s">
        <v>1098</v>
      </c>
      <c r="AP2182" s="104" t="s">
        <v>1110</v>
      </c>
      <c r="AQ2182" s="257" t="str">
        <f t="shared" si="122"/>
        <v>Chattogram_Metropolitan_BRAC DOTS Corner: Chattogram International Medical College Hosp. (CIMCH)</v>
      </c>
      <c r="AR2182" s="392"/>
      <c r="AS2182" s="392"/>
      <c r="AT2182" s="392"/>
      <c r="AU2182" s="392"/>
      <c r="AV2182" s="392"/>
      <c r="AW2182" s="392"/>
      <c r="AX2182" s="392"/>
      <c r="AY2182" s="392"/>
      <c r="AZ2182" s="392"/>
      <c r="BA2182" s="392"/>
      <c r="BB2182" s="392"/>
      <c r="BC2182" s="392"/>
      <c r="BD2182" s="392"/>
      <c r="BE2182" s="392"/>
      <c r="BF2182" s="392"/>
      <c r="BG2182" s="362"/>
      <c r="BH2182" s="258" t="s">
        <v>1098</v>
      </c>
      <c r="BI2182" s="104" t="s">
        <v>1110</v>
      </c>
      <c r="BJ2182" s="257" t="str">
        <f t="shared" si="123"/>
        <v>Chattogram_Metropolitan_BRAC DOTS Corner: Chattogram International Medical College Hosp. (CIMCH)</v>
      </c>
      <c r="BK2182" s="392"/>
      <c r="BL2182" s="392"/>
      <c r="BM2182" s="392"/>
      <c r="BN2182" s="392"/>
      <c r="BO2182" s="392"/>
      <c r="BP2182" s="392"/>
      <c r="BQ2182" s="392"/>
      <c r="BR2182" s="392"/>
      <c r="BS2182" s="392"/>
      <c r="BT2182" s="392"/>
      <c r="BU2182" s="392"/>
      <c r="BV2182" s="392"/>
      <c r="BW2182" s="392"/>
      <c r="BX2182" s="392"/>
      <c r="BY2182" s="392"/>
      <c r="CA2182" s="258" t="s">
        <v>1098</v>
      </c>
      <c r="CB2182" s="104" t="s">
        <v>1110</v>
      </c>
      <c r="CC2182" s="257" t="str">
        <f t="shared" si="124"/>
        <v>Chattogram_Metropolitan_BRAC DOTS Corner: Chattogram International Medical College Hosp. (CIMCH)</v>
      </c>
      <c r="CD2182" s="392"/>
      <c r="CE2182" s="392"/>
      <c r="CF2182" s="392"/>
      <c r="CG2182" s="392"/>
      <c r="CH2182" s="392"/>
      <c r="CI2182" s="392"/>
      <c r="CJ2182" s="392"/>
      <c r="CK2182" s="392"/>
      <c r="CN2182" s="258" t="s">
        <v>1098</v>
      </c>
      <c r="CO2182" s="104" t="s">
        <v>1110</v>
      </c>
      <c r="CP2182" s="257" t="str">
        <f t="shared" si="125"/>
        <v>Chattogram_Metropolitan_BRAC DOTS Corner: Chattogram International Medical College Hosp. (CIMCH)</v>
      </c>
      <c r="CQ2182" s="392"/>
      <c r="CR2182" s="392"/>
      <c r="CS2182" s="392"/>
      <c r="CT2182" s="392"/>
      <c r="CU2182" s="392"/>
      <c r="CV2182" s="392"/>
      <c r="CW2182" s="392"/>
      <c r="CX2182" s="392"/>
      <c r="CZ2182" s="258" t="s">
        <v>1098</v>
      </c>
      <c r="DA2182" s="104" t="s">
        <v>1110</v>
      </c>
      <c r="DB2182" s="257" t="str">
        <f t="shared" si="130"/>
        <v>Chattogram_Metropolitan_BRAC DOTS Corner: Chattogram International Medical College Hosp. (CIMCH)</v>
      </c>
      <c r="DC2182" s="365"/>
      <c r="DD2182"/>
      <c r="DE2182" s="258" t="s">
        <v>1098</v>
      </c>
      <c r="DF2182" s="104" t="s">
        <v>1110</v>
      </c>
      <c r="DG2182" s="257" t="str">
        <f t="shared" si="131"/>
        <v>Chattogram_Metropolitan_BRAC DOTS Corner: Chattogram International Medical College Hosp. (CIMCH)</v>
      </c>
      <c r="DH2182" s="365"/>
      <c r="DI2182"/>
      <c r="DJ2182" s="258" t="s">
        <v>1098</v>
      </c>
      <c r="DK2182" s="104" t="s">
        <v>1110</v>
      </c>
      <c r="DL2182" s="257" t="str">
        <f t="shared" si="128"/>
        <v>Chattogram_Metropolitan_BRAC DOTS Corner: Chattogram International Medical College Hosp. (CIMCH)</v>
      </c>
      <c r="DM2182" s="365"/>
      <c r="DN2182"/>
      <c r="DO2182" s="258" t="s">
        <v>1098</v>
      </c>
      <c r="DP2182" s="104" t="s">
        <v>1110</v>
      </c>
      <c r="DQ2182" s="257" t="str">
        <f t="shared" si="129"/>
        <v>Chattogram_Metropolitan_BRAC DOTS Corner: Chattogram International Medical College Hosp. (CIMCH)</v>
      </c>
      <c r="DR2182" s="365"/>
    </row>
    <row r="2183" spans="1:122" ht="15" hidden="1" x14ac:dyDescent="0.25">
      <c r="A2183" s="258" t="s">
        <v>1098</v>
      </c>
      <c r="B2183" s="104" t="s">
        <v>1055</v>
      </c>
      <c r="C2183" s="257" t="str">
        <f>A2183&amp;" "&amp;B2183</f>
        <v>Chattogram_Metropolitan_BRAC DOTS Corner: Bangabandhu Memorial Hospital (BBMH-USTC)</v>
      </c>
      <c r="D2183" s="366"/>
      <c r="E2183" s="366"/>
      <c r="F2183" s="366"/>
      <c r="G2183" s="366"/>
      <c r="H2183" s="366"/>
      <c r="I2183" s="366"/>
      <c r="J2183" s="366"/>
      <c r="K2183" s="366"/>
      <c r="L2183" s="366"/>
      <c r="M2183" s="366"/>
      <c r="N2183" s="366"/>
      <c r="O2183" s="366"/>
      <c r="P2183" s="366"/>
      <c r="Q2183" s="366"/>
      <c r="R2183" s="366"/>
      <c r="U2183" s="258" t="s">
        <v>1098</v>
      </c>
      <c r="V2183" s="104" t="s">
        <v>1055</v>
      </c>
      <c r="W2183" s="257" t="str">
        <f>U2183&amp;" "&amp;V2183</f>
        <v>Chattogram_Metropolitan_BRAC DOTS Corner: Bangabandhu Memorial Hospital (BBMH-USTC)</v>
      </c>
      <c r="X2183" s="366"/>
      <c r="Y2183" s="366"/>
      <c r="Z2183" s="366"/>
      <c r="AA2183" s="366"/>
      <c r="AB2183" s="366"/>
      <c r="AC2183" s="366"/>
      <c r="AD2183" s="366"/>
      <c r="AE2183" s="366"/>
      <c r="AF2183" s="366"/>
      <c r="AG2183" s="366"/>
      <c r="AH2183" s="366"/>
      <c r="AI2183" s="366"/>
      <c r="AJ2183" s="366"/>
      <c r="AK2183" s="366"/>
      <c r="AL2183" s="366"/>
      <c r="AO2183" s="258" t="s">
        <v>1098</v>
      </c>
      <c r="AP2183" s="104" t="s">
        <v>1055</v>
      </c>
      <c r="AQ2183" s="257" t="str">
        <f t="shared" si="122"/>
        <v>Chattogram_Metropolitan_BRAC DOTS Corner: Bangabandhu Memorial Hospital (BBMH-USTC)</v>
      </c>
      <c r="AR2183" s="392"/>
      <c r="AS2183" s="392"/>
      <c r="AT2183" s="392"/>
      <c r="AU2183" s="392"/>
      <c r="AV2183" s="392"/>
      <c r="AW2183" s="392"/>
      <c r="AX2183" s="392"/>
      <c r="AY2183" s="392"/>
      <c r="AZ2183" s="392"/>
      <c r="BA2183" s="392"/>
      <c r="BB2183" s="392"/>
      <c r="BC2183" s="392"/>
      <c r="BD2183" s="392"/>
      <c r="BE2183" s="392"/>
      <c r="BF2183" s="392"/>
      <c r="BG2183" s="362"/>
      <c r="BH2183" s="258" t="s">
        <v>1098</v>
      </c>
      <c r="BI2183" s="104" t="s">
        <v>1055</v>
      </c>
      <c r="BJ2183" s="257" t="str">
        <f t="shared" si="123"/>
        <v>Chattogram_Metropolitan_BRAC DOTS Corner: Bangabandhu Memorial Hospital (BBMH-USTC)</v>
      </c>
      <c r="BK2183" s="392"/>
      <c r="BL2183" s="392"/>
      <c r="BM2183" s="392"/>
      <c r="BN2183" s="392"/>
      <c r="BO2183" s="392"/>
      <c r="BP2183" s="392"/>
      <c r="BQ2183" s="392"/>
      <c r="BR2183" s="392"/>
      <c r="BS2183" s="392"/>
      <c r="BT2183" s="392"/>
      <c r="BU2183" s="392"/>
      <c r="BV2183" s="392"/>
      <c r="BW2183" s="392"/>
      <c r="BX2183" s="392"/>
      <c r="BY2183" s="392"/>
      <c r="CA2183" s="258" t="s">
        <v>1098</v>
      </c>
      <c r="CB2183" s="104" t="s">
        <v>1055</v>
      </c>
      <c r="CC2183" s="257" t="str">
        <f t="shared" ref="CC2183:CC2188" si="132">CA2183&amp;" "&amp;CB2183</f>
        <v>Chattogram_Metropolitan_BRAC DOTS Corner: Bangabandhu Memorial Hospital (BBMH-USTC)</v>
      </c>
      <c r="CD2183" s="392"/>
      <c r="CE2183" s="392"/>
      <c r="CF2183" s="392"/>
      <c r="CG2183" s="392"/>
      <c r="CH2183" s="392"/>
      <c r="CI2183" s="392"/>
      <c r="CJ2183" s="392"/>
      <c r="CK2183" s="392"/>
      <c r="CN2183" s="258" t="s">
        <v>1098</v>
      </c>
      <c r="CO2183" s="104" t="s">
        <v>1055</v>
      </c>
      <c r="CP2183" s="257" t="str">
        <f t="shared" si="125"/>
        <v>Chattogram_Metropolitan_BRAC DOTS Corner: Bangabandhu Memorial Hospital (BBMH-USTC)</v>
      </c>
      <c r="CQ2183" s="392"/>
      <c r="CR2183" s="392"/>
      <c r="CS2183" s="392"/>
      <c r="CT2183" s="392"/>
      <c r="CU2183" s="392"/>
      <c r="CV2183" s="392"/>
      <c r="CW2183" s="392"/>
      <c r="CX2183" s="392"/>
      <c r="CZ2183" s="258" t="s">
        <v>1098</v>
      </c>
      <c r="DA2183" s="104" t="s">
        <v>1055</v>
      </c>
      <c r="DB2183" s="257" t="str">
        <f t="shared" si="130"/>
        <v>Chattogram_Metropolitan_BRAC DOTS Corner: Bangabandhu Memorial Hospital (BBMH-USTC)</v>
      </c>
      <c r="DC2183" s="365"/>
      <c r="DD2183"/>
      <c r="DE2183" s="258" t="s">
        <v>1098</v>
      </c>
      <c r="DF2183" s="104" t="s">
        <v>1055</v>
      </c>
      <c r="DG2183" s="257" t="str">
        <f t="shared" si="131"/>
        <v>Chattogram_Metropolitan_BRAC DOTS Corner: Bangabandhu Memorial Hospital (BBMH-USTC)</v>
      </c>
      <c r="DH2183" s="365"/>
      <c r="DI2183"/>
      <c r="DJ2183" s="258" t="s">
        <v>1098</v>
      </c>
      <c r="DK2183" s="104" t="s">
        <v>1055</v>
      </c>
      <c r="DL2183" s="257" t="str">
        <f t="shared" si="128"/>
        <v>Chattogram_Metropolitan_BRAC DOTS Corner: Bangabandhu Memorial Hospital (BBMH-USTC)</v>
      </c>
      <c r="DM2183" s="365"/>
      <c r="DN2183"/>
      <c r="DO2183" s="258" t="s">
        <v>1098</v>
      </c>
      <c r="DP2183" s="104" t="s">
        <v>1055</v>
      </c>
      <c r="DQ2183" s="257" t="str">
        <f t="shared" si="129"/>
        <v>Chattogram_Metropolitan_BRAC DOTS Corner: Bangabandhu Memorial Hospital (BBMH-USTC)</v>
      </c>
      <c r="DR2183" s="365"/>
    </row>
    <row r="2184" spans="1:122" ht="15" hidden="1" x14ac:dyDescent="0.25">
      <c r="A2184" s="258" t="s">
        <v>1106</v>
      </c>
      <c r="B2184" s="227" t="s">
        <v>879</v>
      </c>
      <c r="C2184" s="257" t="str">
        <f t="shared" si="120"/>
        <v>Chattogram_Metropolitan_YOUNGONE Halishahar South (YoungOne-CEPZ)</v>
      </c>
      <c r="D2184" s="366"/>
      <c r="E2184" s="366"/>
      <c r="F2184" s="366"/>
      <c r="G2184" s="366"/>
      <c r="H2184" s="366"/>
      <c r="I2184" s="366"/>
      <c r="J2184" s="366"/>
      <c r="K2184" s="366"/>
      <c r="L2184" s="366"/>
      <c r="M2184" s="366"/>
      <c r="N2184" s="366"/>
      <c r="O2184" s="366"/>
      <c r="P2184" s="366"/>
      <c r="Q2184" s="366"/>
      <c r="R2184" s="366"/>
      <c r="U2184" s="258" t="s">
        <v>1106</v>
      </c>
      <c r="V2184" s="227" t="s">
        <v>879</v>
      </c>
      <c r="W2184" s="257" t="str">
        <f t="shared" si="121"/>
        <v>Chattogram_Metropolitan_YOUNGONE Halishahar South (YoungOne-CEPZ)</v>
      </c>
      <c r="X2184" s="366"/>
      <c r="Y2184" s="366"/>
      <c r="Z2184" s="366"/>
      <c r="AA2184" s="366"/>
      <c r="AB2184" s="366"/>
      <c r="AC2184" s="366"/>
      <c r="AD2184" s="366"/>
      <c r="AE2184" s="366"/>
      <c r="AF2184" s="366"/>
      <c r="AG2184" s="366"/>
      <c r="AH2184" s="366"/>
      <c r="AI2184" s="366"/>
      <c r="AJ2184" s="366"/>
      <c r="AK2184" s="366"/>
      <c r="AL2184" s="366"/>
      <c r="AO2184" s="258" t="s">
        <v>1106</v>
      </c>
      <c r="AP2184" s="227" t="s">
        <v>879</v>
      </c>
      <c r="AQ2184" s="257" t="str">
        <f t="shared" si="122"/>
        <v>Chattogram_Metropolitan_YOUNGONE Halishahar South (YoungOne-CEPZ)</v>
      </c>
      <c r="AR2184" s="392"/>
      <c r="AS2184" s="392"/>
      <c r="AT2184" s="392"/>
      <c r="AU2184" s="392"/>
      <c r="AV2184" s="392"/>
      <c r="AW2184" s="392"/>
      <c r="AX2184" s="392"/>
      <c r="AY2184" s="392"/>
      <c r="AZ2184" s="392"/>
      <c r="BA2184" s="392"/>
      <c r="BB2184" s="392"/>
      <c r="BC2184" s="392"/>
      <c r="BD2184" s="392"/>
      <c r="BE2184" s="392"/>
      <c r="BF2184" s="392"/>
      <c r="BG2184" s="362"/>
      <c r="BH2184" s="258" t="s">
        <v>1106</v>
      </c>
      <c r="BI2184" s="227" t="s">
        <v>879</v>
      </c>
      <c r="BJ2184" s="257" t="str">
        <f t="shared" si="123"/>
        <v>Chattogram_Metropolitan_YOUNGONE Halishahar South (YoungOne-CEPZ)</v>
      </c>
      <c r="BK2184" s="392"/>
      <c r="BL2184" s="392"/>
      <c r="BM2184" s="392"/>
      <c r="BN2184" s="392"/>
      <c r="BO2184" s="392"/>
      <c r="BP2184" s="392"/>
      <c r="BQ2184" s="392"/>
      <c r="BR2184" s="392"/>
      <c r="BS2184" s="392"/>
      <c r="BT2184" s="392"/>
      <c r="BU2184" s="392"/>
      <c r="BV2184" s="392"/>
      <c r="BW2184" s="392"/>
      <c r="BX2184" s="392"/>
      <c r="BY2184" s="392"/>
      <c r="CA2184" s="258" t="s">
        <v>1106</v>
      </c>
      <c r="CB2184" s="227" t="s">
        <v>879</v>
      </c>
      <c r="CC2184" s="257" t="str">
        <f t="shared" si="132"/>
        <v>Chattogram_Metropolitan_YOUNGONE Halishahar South (YoungOne-CEPZ)</v>
      </c>
      <c r="CD2184" s="392"/>
      <c r="CE2184" s="392"/>
      <c r="CF2184" s="392"/>
      <c r="CG2184" s="392"/>
      <c r="CH2184" s="392"/>
      <c r="CI2184" s="392"/>
      <c r="CJ2184" s="392"/>
      <c r="CK2184" s="392"/>
      <c r="CN2184" s="258" t="s">
        <v>1106</v>
      </c>
      <c r="CO2184" s="227" t="s">
        <v>879</v>
      </c>
      <c r="CP2184" s="257" t="str">
        <f t="shared" si="125"/>
        <v>Chattogram_Metropolitan_YOUNGONE Halishahar South (YoungOne-CEPZ)</v>
      </c>
      <c r="CQ2184" s="392"/>
      <c r="CR2184" s="392"/>
      <c r="CS2184" s="392"/>
      <c r="CT2184" s="392"/>
      <c r="CU2184" s="392"/>
      <c r="CV2184" s="392"/>
      <c r="CW2184" s="392"/>
      <c r="CX2184" s="392"/>
      <c r="CZ2184" s="258" t="s">
        <v>1106</v>
      </c>
      <c r="DA2184" s="227" t="s">
        <v>879</v>
      </c>
      <c r="DB2184" s="257" t="str">
        <f t="shared" si="130"/>
        <v>Chattogram_Metropolitan_YOUNGONE Halishahar South (YoungOne-CEPZ)</v>
      </c>
      <c r="DC2184" s="365"/>
      <c r="DD2184"/>
      <c r="DE2184" s="258" t="s">
        <v>1106</v>
      </c>
      <c r="DF2184" s="227" t="s">
        <v>879</v>
      </c>
      <c r="DG2184" s="257" t="str">
        <f t="shared" si="131"/>
        <v>Chattogram_Metropolitan_YOUNGONE Halishahar South (YoungOne-CEPZ)</v>
      </c>
      <c r="DH2184" s="365"/>
      <c r="DI2184"/>
      <c r="DJ2184" s="258" t="s">
        <v>1106</v>
      </c>
      <c r="DK2184" s="227" t="s">
        <v>879</v>
      </c>
      <c r="DL2184" s="257" t="str">
        <f t="shared" si="128"/>
        <v>Chattogram_Metropolitan_YOUNGONE Halishahar South (YoungOne-CEPZ)</v>
      </c>
      <c r="DM2184" s="365"/>
      <c r="DN2184"/>
      <c r="DO2184" s="258" t="s">
        <v>1106</v>
      </c>
      <c r="DP2184" s="227" t="s">
        <v>879</v>
      </c>
      <c r="DQ2184" s="257" t="str">
        <f t="shared" si="129"/>
        <v>Chattogram_Metropolitan_YOUNGONE Halishahar South (YoungOne-CEPZ)</v>
      </c>
      <c r="DR2184" s="365"/>
    </row>
    <row r="2185" spans="1:122" ht="15" hidden="1" x14ac:dyDescent="0.25">
      <c r="A2185" s="186" t="s">
        <v>1101</v>
      </c>
      <c r="B2185" s="185" t="s">
        <v>1070</v>
      </c>
      <c r="C2185" s="257" t="str">
        <f>A2185&amp;" "&amp;B2185</f>
        <v>Chattogram_Metropolitan_ICDDRB ICDDR,B: Golpahar</v>
      </c>
      <c r="D2185" s="366"/>
      <c r="E2185" s="366"/>
      <c r="F2185" s="366"/>
      <c r="G2185" s="366"/>
      <c r="H2185" s="366"/>
      <c r="I2185" s="366"/>
      <c r="J2185" s="366"/>
      <c r="K2185" s="366"/>
      <c r="L2185" s="366"/>
      <c r="M2185" s="366"/>
      <c r="N2185" s="366"/>
      <c r="O2185" s="366"/>
      <c r="P2185" s="366"/>
      <c r="Q2185" s="366"/>
      <c r="R2185" s="366"/>
      <c r="U2185" s="186" t="s">
        <v>1101</v>
      </c>
      <c r="V2185" s="185" t="s">
        <v>1070</v>
      </c>
      <c r="W2185" s="257" t="str">
        <f>U2185&amp;" "&amp;V2185</f>
        <v>Chattogram_Metropolitan_ICDDRB ICDDR,B: Golpahar</v>
      </c>
      <c r="X2185" s="366"/>
      <c r="Y2185" s="366"/>
      <c r="Z2185" s="366"/>
      <c r="AA2185" s="366"/>
      <c r="AB2185" s="366"/>
      <c r="AC2185" s="366"/>
      <c r="AD2185" s="366"/>
      <c r="AE2185" s="366"/>
      <c r="AF2185" s="366"/>
      <c r="AG2185" s="366"/>
      <c r="AH2185" s="366"/>
      <c r="AI2185" s="366"/>
      <c r="AJ2185" s="366"/>
      <c r="AK2185" s="366"/>
      <c r="AL2185" s="366"/>
      <c r="AO2185" s="186" t="s">
        <v>1101</v>
      </c>
      <c r="AP2185" s="185" t="s">
        <v>1070</v>
      </c>
      <c r="AQ2185" s="257" t="str">
        <f>AO2185&amp;" "&amp;AP2185</f>
        <v>Chattogram_Metropolitan_ICDDRB ICDDR,B: Golpahar</v>
      </c>
      <c r="AR2185" s="392"/>
      <c r="AS2185" s="392"/>
      <c r="AT2185" s="392"/>
      <c r="AU2185" s="392"/>
      <c r="AV2185" s="392"/>
      <c r="AW2185" s="392"/>
      <c r="AX2185" s="392"/>
      <c r="AY2185" s="392"/>
      <c r="AZ2185" s="392"/>
      <c r="BA2185" s="392"/>
      <c r="BB2185" s="392"/>
      <c r="BC2185" s="392"/>
      <c r="BD2185" s="392"/>
      <c r="BE2185" s="392"/>
      <c r="BF2185" s="392"/>
      <c r="BG2185" s="362"/>
      <c r="BH2185" s="186" t="s">
        <v>1101</v>
      </c>
      <c r="BI2185" s="185" t="s">
        <v>1070</v>
      </c>
      <c r="BJ2185" s="257" t="str">
        <f>BH2185&amp;" "&amp;BI2185</f>
        <v>Chattogram_Metropolitan_ICDDRB ICDDR,B: Golpahar</v>
      </c>
      <c r="BK2185" s="392"/>
      <c r="BL2185" s="392"/>
      <c r="BM2185" s="392"/>
      <c r="BN2185" s="392"/>
      <c r="BO2185" s="392"/>
      <c r="BP2185" s="392"/>
      <c r="BQ2185" s="392"/>
      <c r="BR2185" s="392"/>
      <c r="BS2185" s="392"/>
      <c r="BT2185" s="392"/>
      <c r="BU2185" s="392"/>
      <c r="BV2185" s="392"/>
      <c r="BW2185" s="392"/>
      <c r="BX2185" s="392"/>
      <c r="BY2185" s="392"/>
      <c r="CA2185" s="186" t="s">
        <v>1101</v>
      </c>
      <c r="CB2185" s="185" t="s">
        <v>1070</v>
      </c>
      <c r="CC2185" s="257" t="str">
        <f t="shared" si="132"/>
        <v>Chattogram_Metropolitan_ICDDRB ICDDR,B: Golpahar</v>
      </c>
      <c r="CD2185" s="392"/>
      <c r="CE2185" s="392"/>
      <c r="CF2185" s="392"/>
      <c r="CG2185" s="392"/>
      <c r="CH2185" s="392"/>
      <c r="CI2185" s="392"/>
      <c r="CJ2185" s="392"/>
      <c r="CK2185" s="392"/>
      <c r="CN2185" s="186" t="s">
        <v>1101</v>
      </c>
      <c r="CO2185" s="185" t="s">
        <v>1070</v>
      </c>
      <c r="CP2185" s="257" t="str">
        <f>CN2185&amp;" "&amp;CO2185</f>
        <v>Chattogram_Metropolitan_ICDDRB ICDDR,B: Golpahar</v>
      </c>
      <c r="CQ2185" s="392"/>
      <c r="CR2185" s="392"/>
      <c r="CS2185" s="392"/>
      <c r="CT2185" s="392"/>
      <c r="CU2185" s="392"/>
      <c r="CV2185" s="392"/>
      <c r="CW2185" s="392"/>
      <c r="CX2185" s="392"/>
      <c r="CZ2185" s="186" t="s">
        <v>1101</v>
      </c>
      <c r="DA2185" s="185" t="s">
        <v>1070</v>
      </c>
      <c r="DB2185" s="257" t="str">
        <f t="shared" si="130"/>
        <v>Chattogram_Metropolitan_ICDDRB ICDDR,B: Golpahar</v>
      </c>
      <c r="DC2185" s="365"/>
      <c r="DD2185"/>
      <c r="DE2185" s="186" t="s">
        <v>1101</v>
      </c>
      <c r="DF2185" s="185" t="s">
        <v>1070</v>
      </c>
      <c r="DG2185" s="257" t="str">
        <f t="shared" si="131"/>
        <v>Chattogram_Metropolitan_ICDDRB ICDDR,B: Golpahar</v>
      </c>
      <c r="DH2185" s="365"/>
      <c r="DI2185"/>
      <c r="DJ2185" s="186" t="s">
        <v>1101</v>
      </c>
      <c r="DK2185" s="185" t="s">
        <v>1070</v>
      </c>
      <c r="DL2185" s="257" t="str">
        <f t="shared" si="128"/>
        <v>Chattogram_Metropolitan_ICDDRB ICDDR,B: Golpahar</v>
      </c>
      <c r="DM2185" s="365"/>
      <c r="DN2185"/>
      <c r="DO2185" s="186" t="s">
        <v>1101</v>
      </c>
      <c r="DP2185" s="185" t="s">
        <v>1070</v>
      </c>
      <c r="DQ2185" s="257" t="str">
        <f t="shared" si="129"/>
        <v>Chattogram_Metropolitan_ICDDRB ICDDR,B: Golpahar</v>
      </c>
      <c r="DR2185" s="365"/>
    </row>
    <row r="2186" spans="1:122" ht="15" hidden="1" x14ac:dyDescent="0.25">
      <c r="A2186" s="258" t="s">
        <v>1102</v>
      </c>
      <c r="B2186" s="257" t="s">
        <v>864</v>
      </c>
      <c r="C2186" s="257" t="str">
        <f t="shared" si="120"/>
        <v>Chattogram_Metropolitan_IMAGE Image I (Nasirabad)</v>
      </c>
      <c r="D2186" s="366"/>
      <c r="E2186" s="366"/>
      <c r="F2186" s="366"/>
      <c r="G2186" s="366"/>
      <c r="H2186" s="366"/>
      <c r="I2186" s="366"/>
      <c r="J2186" s="366"/>
      <c r="K2186" s="366"/>
      <c r="L2186" s="366"/>
      <c r="M2186" s="366"/>
      <c r="N2186" s="366"/>
      <c r="O2186" s="366"/>
      <c r="P2186" s="366"/>
      <c r="Q2186" s="366"/>
      <c r="R2186" s="366"/>
      <c r="U2186" s="258" t="s">
        <v>1102</v>
      </c>
      <c r="V2186" s="257" t="s">
        <v>864</v>
      </c>
      <c r="W2186" s="257" t="str">
        <f t="shared" si="121"/>
        <v>Chattogram_Metropolitan_IMAGE Image I (Nasirabad)</v>
      </c>
      <c r="X2186" s="366"/>
      <c r="Y2186" s="366"/>
      <c r="Z2186" s="366"/>
      <c r="AA2186" s="366"/>
      <c r="AB2186" s="366"/>
      <c r="AC2186" s="366"/>
      <c r="AD2186" s="366"/>
      <c r="AE2186" s="366"/>
      <c r="AF2186" s="366"/>
      <c r="AG2186" s="366"/>
      <c r="AH2186" s="366"/>
      <c r="AI2186" s="366"/>
      <c r="AJ2186" s="366"/>
      <c r="AK2186" s="366"/>
      <c r="AL2186" s="366"/>
      <c r="AO2186" s="258" t="s">
        <v>1102</v>
      </c>
      <c r="AP2186" s="257" t="s">
        <v>864</v>
      </c>
      <c r="AQ2186" s="257" t="str">
        <f t="shared" si="122"/>
        <v>Chattogram_Metropolitan_IMAGE Image I (Nasirabad)</v>
      </c>
      <c r="AR2186" s="392"/>
      <c r="AS2186" s="392"/>
      <c r="AT2186" s="392"/>
      <c r="AU2186" s="392"/>
      <c r="AV2186" s="392"/>
      <c r="AW2186" s="392"/>
      <c r="AX2186" s="392"/>
      <c r="AY2186" s="392"/>
      <c r="AZ2186" s="392"/>
      <c r="BA2186" s="392"/>
      <c r="BB2186" s="392"/>
      <c r="BC2186" s="392"/>
      <c r="BD2186" s="392"/>
      <c r="BE2186" s="392"/>
      <c r="BF2186" s="392"/>
      <c r="BG2186" s="362"/>
      <c r="BH2186" s="258" t="s">
        <v>1102</v>
      </c>
      <c r="BI2186" s="257" t="s">
        <v>864</v>
      </c>
      <c r="BJ2186" s="257" t="str">
        <f t="shared" si="123"/>
        <v>Chattogram_Metropolitan_IMAGE Image I (Nasirabad)</v>
      </c>
      <c r="BK2186" s="392"/>
      <c r="BL2186" s="392"/>
      <c r="BM2186" s="392"/>
      <c r="BN2186" s="392"/>
      <c r="BO2186" s="392"/>
      <c r="BP2186" s="392"/>
      <c r="BQ2186" s="392"/>
      <c r="BR2186" s="392"/>
      <c r="BS2186" s="392"/>
      <c r="BT2186" s="392"/>
      <c r="BU2186" s="392"/>
      <c r="BV2186" s="392"/>
      <c r="BW2186" s="392"/>
      <c r="BX2186" s="392"/>
      <c r="BY2186" s="392"/>
      <c r="CA2186" s="258" t="s">
        <v>1102</v>
      </c>
      <c r="CB2186" s="257" t="s">
        <v>864</v>
      </c>
      <c r="CC2186" s="257" t="str">
        <f t="shared" si="132"/>
        <v>Chattogram_Metropolitan_IMAGE Image I (Nasirabad)</v>
      </c>
      <c r="CD2186" s="392"/>
      <c r="CE2186" s="392"/>
      <c r="CF2186" s="392"/>
      <c r="CG2186" s="392"/>
      <c r="CH2186" s="392"/>
      <c r="CI2186" s="392"/>
      <c r="CJ2186" s="392"/>
      <c r="CK2186" s="392"/>
      <c r="CN2186" s="258" t="s">
        <v>1102</v>
      </c>
      <c r="CO2186" s="257" t="s">
        <v>864</v>
      </c>
      <c r="CP2186" s="257" t="str">
        <f t="shared" si="125"/>
        <v>Chattogram_Metropolitan_IMAGE Image I (Nasirabad)</v>
      </c>
      <c r="CQ2186" s="392"/>
      <c r="CR2186" s="392"/>
      <c r="CS2186" s="392"/>
      <c r="CT2186" s="392"/>
      <c r="CU2186" s="392"/>
      <c r="CV2186" s="392"/>
      <c r="CW2186" s="392"/>
      <c r="CX2186" s="392"/>
      <c r="CZ2186" s="258" t="s">
        <v>1102</v>
      </c>
      <c r="DA2186" s="257" t="s">
        <v>864</v>
      </c>
      <c r="DB2186" s="257" t="str">
        <f t="shared" ref="DB2186:DB2257" si="133">CZ2186&amp;" "&amp;DA2186</f>
        <v>Chattogram_Metropolitan_IMAGE Image I (Nasirabad)</v>
      </c>
      <c r="DC2186" s="365"/>
      <c r="DD2186"/>
      <c r="DE2186" s="258" t="s">
        <v>1102</v>
      </c>
      <c r="DF2186" s="257" t="s">
        <v>864</v>
      </c>
      <c r="DG2186" s="257" t="str">
        <f t="shared" ref="DG2186:DG2257" si="134">DE2186&amp;" "&amp;DF2186</f>
        <v>Chattogram_Metropolitan_IMAGE Image I (Nasirabad)</v>
      </c>
      <c r="DH2186" s="365"/>
      <c r="DI2186"/>
      <c r="DJ2186" s="258" t="s">
        <v>1102</v>
      </c>
      <c r="DK2186" s="257" t="s">
        <v>864</v>
      </c>
      <c r="DL2186" s="257" t="str">
        <f t="shared" si="128"/>
        <v>Chattogram_Metropolitan_IMAGE Image I (Nasirabad)</v>
      </c>
      <c r="DM2186" s="365"/>
      <c r="DN2186"/>
      <c r="DO2186" s="258" t="s">
        <v>1102</v>
      </c>
      <c r="DP2186" s="257" t="s">
        <v>864</v>
      </c>
      <c r="DQ2186" s="257" t="str">
        <f t="shared" si="129"/>
        <v>Chattogram_Metropolitan_IMAGE Image I (Nasirabad)</v>
      </c>
      <c r="DR2186" s="365"/>
    </row>
    <row r="2187" spans="1:122" ht="15" hidden="1" x14ac:dyDescent="0.25">
      <c r="A2187" s="258" t="s">
        <v>1102</v>
      </c>
      <c r="B2187" s="257" t="s">
        <v>863</v>
      </c>
      <c r="C2187" s="257" t="str">
        <f>A2187&amp;" "&amp;B2187</f>
        <v>Chattogram_Metropolitan_IMAGE Image-II (Jalalabad)</v>
      </c>
      <c r="D2187" s="366"/>
      <c r="E2187" s="366"/>
      <c r="F2187" s="366"/>
      <c r="G2187" s="366"/>
      <c r="H2187" s="366"/>
      <c r="I2187" s="366"/>
      <c r="J2187" s="366"/>
      <c r="K2187" s="366"/>
      <c r="L2187" s="366"/>
      <c r="M2187" s="366"/>
      <c r="N2187" s="366"/>
      <c r="O2187" s="366"/>
      <c r="P2187" s="366"/>
      <c r="Q2187" s="366"/>
      <c r="R2187" s="366"/>
      <c r="U2187" s="258" t="s">
        <v>1102</v>
      </c>
      <c r="V2187" s="257" t="s">
        <v>863</v>
      </c>
      <c r="W2187" s="257" t="str">
        <f>U2187&amp;" "&amp;V2187</f>
        <v>Chattogram_Metropolitan_IMAGE Image-II (Jalalabad)</v>
      </c>
      <c r="X2187" s="366"/>
      <c r="Y2187" s="366"/>
      <c r="Z2187" s="366"/>
      <c r="AA2187" s="366"/>
      <c r="AB2187" s="366"/>
      <c r="AC2187" s="366"/>
      <c r="AD2187" s="366"/>
      <c r="AE2187" s="366"/>
      <c r="AF2187" s="366"/>
      <c r="AG2187" s="366"/>
      <c r="AH2187" s="366"/>
      <c r="AI2187" s="366"/>
      <c r="AJ2187" s="366"/>
      <c r="AK2187" s="366"/>
      <c r="AL2187" s="366"/>
      <c r="AO2187" s="258" t="s">
        <v>1102</v>
      </c>
      <c r="AP2187" s="257" t="s">
        <v>863</v>
      </c>
      <c r="AQ2187" s="257" t="str">
        <f t="shared" si="122"/>
        <v>Chattogram_Metropolitan_IMAGE Image-II (Jalalabad)</v>
      </c>
      <c r="AR2187" s="392"/>
      <c r="AS2187" s="392"/>
      <c r="AT2187" s="392"/>
      <c r="AU2187" s="392"/>
      <c r="AV2187" s="392"/>
      <c r="AW2187" s="392"/>
      <c r="AX2187" s="392"/>
      <c r="AY2187" s="392"/>
      <c r="AZ2187" s="392"/>
      <c r="BA2187" s="392"/>
      <c r="BB2187" s="392"/>
      <c r="BC2187" s="392"/>
      <c r="BD2187" s="392"/>
      <c r="BE2187" s="392"/>
      <c r="BF2187" s="392"/>
      <c r="BG2187" s="362"/>
      <c r="BH2187" s="258" t="s">
        <v>1102</v>
      </c>
      <c r="BI2187" s="257" t="s">
        <v>863</v>
      </c>
      <c r="BJ2187" s="257" t="str">
        <f t="shared" si="123"/>
        <v>Chattogram_Metropolitan_IMAGE Image-II (Jalalabad)</v>
      </c>
      <c r="BK2187" s="392"/>
      <c r="BL2187" s="392"/>
      <c r="BM2187" s="392"/>
      <c r="BN2187" s="392"/>
      <c r="BO2187" s="392"/>
      <c r="BP2187" s="392"/>
      <c r="BQ2187" s="392"/>
      <c r="BR2187" s="392"/>
      <c r="BS2187" s="392"/>
      <c r="BT2187" s="392"/>
      <c r="BU2187" s="392"/>
      <c r="BV2187" s="392"/>
      <c r="BW2187" s="392"/>
      <c r="BX2187" s="392"/>
      <c r="BY2187" s="392"/>
      <c r="CA2187" s="258" t="s">
        <v>1102</v>
      </c>
      <c r="CB2187" s="257" t="s">
        <v>863</v>
      </c>
      <c r="CC2187" s="257" t="str">
        <f t="shared" si="132"/>
        <v>Chattogram_Metropolitan_IMAGE Image-II (Jalalabad)</v>
      </c>
      <c r="CD2187" s="393"/>
      <c r="CE2187" s="393"/>
      <c r="CF2187" s="393"/>
      <c r="CG2187" s="393"/>
      <c r="CH2187" s="393"/>
      <c r="CI2187" s="393"/>
      <c r="CJ2187" s="393"/>
      <c r="CK2187" s="393"/>
      <c r="CN2187" s="258" t="s">
        <v>1102</v>
      </c>
      <c r="CO2187" s="257" t="s">
        <v>863</v>
      </c>
      <c r="CP2187" s="257" t="str">
        <f t="shared" si="125"/>
        <v>Chattogram_Metropolitan_IMAGE Image-II (Jalalabad)</v>
      </c>
      <c r="CQ2187" s="393"/>
      <c r="CR2187" s="393"/>
      <c r="CS2187" s="393"/>
      <c r="CT2187" s="393"/>
      <c r="CU2187" s="393"/>
      <c r="CV2187" s="393"/>
      <c r="CW2187" s="393"/>
      <c r="CX2187" s="393"/>
      <c r="CZ2187" s="258" t="s">
        <v>1102</v>
      </c>
      <c r="DA2187" s="257" t="s">
        <v>863</v>
      </c>
      <c r="DB2187" s="257" t="str">
        <f t="shared" si="133"/>
        <v>Chattogram_Metropolitan_IMAGE Image-II (Jalalabad)</v>
      </c>
      <c r="DC2187" s="365"/>
      <c r="DD2187"/>
      <c r="DE2187" s="258" t="s">
        <v>1102</v>
      </c>
      <c r="DF2187" s="257" t="s">
        <v>863</v>
      </c>
      <c r="DG2187" s="257" t="str">
        <f t="shared" si="134"/>
        <v>Chattogram_Metropolitan_IMAGE Image-II (Jalalabad)</v>
      </c>
      <c r="DH2187" s="365"/>
      <c r="DI2187"/>
      <c r="DJ2187" s="258" t="s">
        <v>1102</v>
      </c>
      <c r="DK2187" s="257" t="s">
        <v>863</v>
      </c>
      <c r="DL2187" s="257" t="str">
        <f t="shared" si="128"/>
        <v>Chattogram_Metropolitan_IMAGE Image-II (Jalalabad)</v>
      </c>
      <c r="DM2187" s="365"/>
      <c r="DN2187"/>
      <c r="DO2187" s="258" t="s">
        <v>1102</v>
      </c>
      <c r="DP2187" s="257" t="s">
        <v>863</v>
      </c>
      <c r="DQ2187" s="257" t="str">
        <f t="shared" si="129"/>
        <v>Chattogram_Metropolitan_IMAGE Image-II (Jalalabad)</v>
      </c>
      <c r="DR2187" s="365"/>
    </row>
    <row r="2188" spans="1:122" ht="15" hidden="1" x14ac:dyDescent="0.25">
      <c r="A2188" s="258" t="s">
        <v>1102</v>
      </c>
      <c r="B2188" s="257" t="s">
        <v>862</v>
      </c>
      <c r="C2188" s="257" t="str">
        <f>A2188&amp;" "&amp;B2188</f>
        <v>Chattogram_Metropolitan_IMAGE Image-III (Chandgaon )</v>
      </c>
      <c r="D2188" s="366"/>
      <c r="E2188" s="366"/>
      <c r="F2188" s="366"/>
      <c r="G2188" s="366"/>
      <c r="H2188" s="366"/>
      <c r="I2188" s="366"/>
      <c r="J2188" s="366"/>
      <c r="K2188" s="366"/>
      <c r="L2188" s="366"/>
      <c r="M2188" s="366"/>
      <c r="N2188" s="366"/>
      <c r="O2188" s="366"/>
      <c r="P2188" s="366"/>
      <c r="Q2188" s="366"/>
      <c r="R2188" s="366"/>
      <c r="U2188" s="258" t="s">
        <v>1102</v>
      </c>
      <c r="V2188" s="257" t="s">
        <v>862</v>
      </c>
      <c r="W2188" s="257" t="str">
        <f>U2188&amp;" "&amp;V2188</f>
        <v>Chattogram_Metropolitan_IMAGE Image-III (Chandgaon )</v>
      </c>
      <c r="X2188" s="366"/>
      <c r="Y2188" s="366"/>
      <c r="Z2188" s="366"/>
      <c r="AA2188" s="366"/>
      <c r="AB2188" s="366"/>
      <c r="AC2188" s="366"/>
      <c r="AD2188" s="366"/>
      <c r="AE2188" s="366"/>
      <c r="AF2188" s="366"/>
      <c r="AG2188" s="366"/>
      <c r="AH2188" s="366"/>
      <c r="AI2188" s="366"/>
      <c r="AJ2188" s="366"/>
      <c r="AK2188" s="366"/>
      <c r="AL2188" s="366"/>
      <c r="AO2188" s="258" t="s">
        <v>1102</v>
      </c>
      <c r="AP2188" s="257" t="s">
        <v>862</v>
      </c>
      <c r="AQ2188" s="257" t="str">
        <f t="shared" si="122"/>
        <v>Chattogram_Metropolitan_IMAGE Image-III (Chandgaon )</v>
      </c>
      <c r="AR2188" s="392"/>
      <c r="AS2188" s="392"/>
      <c r="AT2188" s="392"/>
      <c r="AU2188" s="392"/>
      <c r="AV2188" s="392"/>
      <c r="AW2188" s="392"/>
      <c r="AX2188" s="392"/>
      <c r="AY2188" s="392"/>
      <c r="AZ2188" s="392"/>
      <c r="BA2188" s="392"/>
      <c r="BB2188" s="392"/>
      <c r="BC2188" s="392"/>
      <c r="BD2188" s="392"/>
      <c r="BE2188" s="392"/>
      <c r="BF2188" s="392"/>
      <c r="BG2188" s="362"/>
      <c r="BH2188" s="258" t="s">
        <v>1102</v>
      </c>
      <c r="BI2188" s="257" t="s">
        <v>862</v>
      </c>
      <c r="BJ2188" s="257" t="str">
        <f t="shared" si="123"/>
        <v>Chattogram_Metropolitan_IMAGE Image-III (Chandgaon )</v>
      </c>
      <c r="BK2188" s="392"/>
      <c r="BL2188" s="392"/>
      <c r="BM2188" s="392"/>
      <c r="BN2188" s="392"/>
      <c r="BO2188" s="392"/>
      <c r="BP2188" s="392"/>
      <c r="BQ2188" s="392"/>
      <c r="BR2188" s="392"/>
      <c r="BS2188" s="392"/>
      <c r="BT2188" s="392"/>
      <c r="BU2188" s="392"/>
      <c r="BV2188" s="392"/>
      <c r="BW2188" s="392"/>
      <c r="BX2188" s="392"/>
      <c r="BY2188" s="392"/>
      <c r="CA2188" s="258" t="s">
        <v>1102</v>
      </c>
      <c r="CB2188" s="257" t="s">
        <v>862</v>
      </c>
      <c r="CC2188" s="257" t="str">
        <f t="shared" si="132"/>
        <v>Chattogram_Metropolitan_IMAGE Image-III (Chandgaon )</v>
      </c>
      <c r="CD2188" s="392"/>
      <c r="CE2188" s="392"/>
      <c r="CF2188" s="392"/>
      <c r="CG2188" s="392"/>
      <c r="CH2188" s="392"/>
      <c r="CI2188" s="392"/>
      <c r="CJ2188" s="392"/>
      <c r="CK2188" s="392"/>
      <c r="CN2188" s="258" t="s">
        <v>1102</v>
      </c>
      <c r="CO2188" s="257" t="s">
        <v>862</v>
      </c>
      <c r="CP2188" s="257" t="str">
        <f t="shared" si="125"/>
        <v>Chattogram_Metropolitan_IMAGE Image-III (Chandgaon )</v>
      </c>
      <c r="CQ2188" s="392"/>
      <c r="CR2188" s="392"/>
      <c r="CS2188" s="392"/>
      <c r="CT2188" s="392"/>
      <c r="CU2188" s="392"/>
      <c r="CV2188" s="392"/>
      <c r="CW2188" s="392"/>
      <c r="CX2188" s="392"/>
      <c r="CZ2188" s="258" t="s">
        <v>1102</v>
      </c>
      <c r="DA2188" s="257" t="s">
        <v>862</v>
      </c>
      <c r="DB2188" s="257" t="str">
        <f t="shared" si="133"/>
        <v>Chattogram_Metropolitan_IMAGE Image-III (Chandgaon )</v>
      </c>
      <c r="DC2188" s="365"/>
      <c r="DD2188"/>
      <c r="DE2188" s="258" t="s">
        <v>1102</v>
      </c>
      <c r="DF2188" s="257" t="s">
        <v>862</v>
      </c>
      <c r="DG2188" s="257" t="str">
        <f t="shared" si="134"/>
        <v>Chattogram_Metropolitan_IMAGE Image-III (Chandgaon )</v>
      </c>
      <c r="DH2188" s="365"/>
      <c r="DI2188"/>
      <c r="DJ2188" s="258" t="s">
        <v>1102</v>
      </c>
      <c r="DK2188" s="257" t="s">
        <v>862</v>
      </c>
      <c r="DL2188" s="257" t="str">
        <f t="shared" si="128"/>
        <v>Chattogram_Metropolitan_IMAGE Image-III (Chandgaon )</v>
      </c>
      <c r="DM2188" s="365"/>
      <c r="DN2188"/>
      <c r="DO2188" s="258" t="s">
        <v>1102</v>
      </c>
      <c r="DP2188" s="257" t="s">
        <v>862</v>
      </c>
      <c r="DQ2188" s="257" t="str">
        <f t="shared" si="129"/>
        <v>Chattogram_Metropolitan_IMAGE Image-III (Chandgaon )</v>
      </c>
      <c r="DR2188" s="365"/>
    </row>
    <row r="2189" spans="1:122" ht="15" hidden="1" x14ac:dyDescent="0.25">
      <c r="A2189" s="258" t="s">
        <v>1102</v>
      </c>
      <c r="B2189" s="257" t="s">
        <v>861</v>
      </c>
      <c r="C2189" s="257" t="str">
        <f t="shared" si="120"/>
        <v>Chattogram_Metropolitan_IMAGE Image IV (Amanbazar)</v>
      </c>
      <c r="D2189" s="366"/>
      <c r="E2189" s="366"/>
      <c r="F2189" s="366"/>
      <c r="G2189" s="366"/>
      <c r="H2189" s="366"/>
      <c r="I2189" s="366"/>
      <c r="J2189" s="366"/>
      <c r="K2189" s="366"/>
      <c r="L2189" s="366"/>
      <c r="M2189" s="366"/>
      <c r="N2189" s="366"/>
      <c r="O2189" s="366"/>
      <c r="P2189" s="366"/>
      <c r="Q2189" s="366"/>
      <c r="R2189" s="366"/>
      <c r="U2189" s="258" t="s">
        <v>1102</v>
      </c>
      <c r="V2189" s="257" t="s">
        <v>861</v>
      </c>
      <c r="W2189" s="257" t="str">
        <f t="shared" si="121"/>
        <v>Chattogram_Metropolitan_IMAGE Image IV (Amanbazar)</v>
      </c>
      <c r="X2189" s="366"/>
      <c r="Y2189" s="366"/>
      <c r="Z2189" s="366"/>
      <c r="AA2189" s="366"/>
      <c r="AB2189" s="366"/>
      <c r="AC2189" s="366"/>
      <c r="AD2189" s="366"/>
      <c r="AE2189" s="366"/>
      <c r="AF2189" s="366"/>
      <c r="AG2189" s="366"/>
      <c r="AH2189" s="366"/>
      <c r="AI2189" s="366"/>
      <c r="AJ2189" s="366"/>
      <c r="AK2189" s="366"/>
      <c r="AL2189" s="366"/>
      <c r="AO2189" s="258" t="s">
        <v>1102</v>
      </c>
      <c r="AP2189" s="257" t="s">
        <v>861</v>
      </c>
      <c r="AQ2189" s="257" t="str">
        <f t="shared" si="122"/>
        <v>Chattogram_Metropolitan_IMAGE Image IV (Amanbazar)</v>
      </c>
      <c r="AR2189" s="392"/>
      <c r="AS2189" s="392"/>
      <c r="AT2189" s="392"/>
      <c r="AU2189" s="392"/>
      <c r="AV2189" s="392"/>
      <c r="AW2189" s="392"/>
      <c r="AX2189" s="392"/>
      <c r="AY2189" s="392"/>
      <c r="AZ2189" s="392"/>
      <c r="BA2189" s="392"/>
      <c r="BB2189" s="392"/>
      <c r="BC2189" s="392"/>
      <c r="BD2189" s="392"/>
      <c r="BE2189" s="392"/>
      <c r="BF2189" s="392"/>
      <c r="BG2189" s="362"/>
      <c r="BH2189" s="258" t="s">
        <v>1102</v>
      </c>
      <c r="BI2189" s="257" t="s">
        <v>861</v>
      </c>
      <c r="BJ2189" s="257" t="str">
        <f t="shared" si="123"/>
        <v>Chattogram_Metropolitan_IMAGE Image IV (Amanbazar)</v>
      </c>
      <c r="BK2189" s="392"/>
      <c r="BL2189" s="392"/>
      <c r="BM2189" s="392"/>
      <c r="BN2189" s="392"/>
      <c r="BO2189" s="392"/>
      <c r="BP2189" s="392"/>
      <c r="BQ2189" s="392"/>
      <c r="BR2189" s="392"/>
      <c r="BS2189" s="392"/>
      <c r="BT2189" s="392"/>
      <c r="BU2189" s="392"/>
      <c r="BV2189" s="392"/>
      <c r="BW2189" s="392"/>
      <c r="BX2189" s="392"/>
      <c r="BY2189" s="392"/>
      <c r="CA2189" s="258" t="s">
        <v>1102</v>
      </c>
      <c r="CB2189" s="257" t="s">
        <v>861</v>
      </c>
      <c r="CC2189" s="257" t="str">
        <f t="shared" ref="CC2189:CC2203" si="135">CA2189&amp;" "&amp;CB2189</f>
        <v>Chattogram_Metropolitan_IMAGE Image IV (Amanbazar)</v>
      </c>
      <c r="CD2189" s="392"/>
      <c r="CE2189" s="392"/>
      <c r="CF2189" s="392"/>
      <c r="CG2189" s="392"/>
      <c r="CH2189" s="392"/>
      <c r="CI2189" s="392"/>
      <c r="CJ2189" s="392"/>
      <c r="CK2189" s="392"/>
      <c r="CN2189" s="258" t="s">
        <v>1102</v>
      </c>
      <c r="CO2189" s="257" t="s">
        <v>861</v>
      </c>
      <c r="CP2189" s="257" t="str">
        <f t="shared" si="125"/>
        <v>Chattogram_Metropolitan_IMAGE Image IV (Amanbazar)</v>
      </c>
      <c r="CQ2189" s="392"/>
      <c r="CR2189" s="392"/>
      <c r="CS2189" s="392"/>
      <c r="CT2189" s="392"/>
      <c r="CU2189" s="392"/>
      <c r="CV2189" s="392"/>
      <c r="CW2189" s="392"/>
      <c r="CX2189" s="392"/>
      <c r="CZ2189" s="258" t="s">
        <v>1102</v>
      </c>
      <c r="DA2189" s="257" t="s">
        <v>861</v>
      </c>
      <c r="DB2189" s="257" t="str">
        <f t="shared" si="133"/>
        <v>Chattogram_Metropolitan_IMAGE Image IV (Amanbazar)</v>
      </c>
      <c r="DC2189" s="365"/>
      <c r="DD2189"/>
      <c r="DE2189" s="258" t="s">
        <v>1102</v>
      </c>
      <c r="DF2189" s="257" t="s">
        <v>861</v>
      </c>
      <c r="DG2189" s="257" t="str">
        <f t="shared" si="134"/>
        <v>Chattogram_Metropolitan_IMAGE Image IV (Amanbazar)</v>
      </c>
      <c r="DH2189" s="365"/>
      <c r="DI2189"/>
      <c r="DJ2189" s="258" t="s">
        <v>1102</v>
      </c>
      <c r="DK2189" s="257" t="s">
        <v>861</v>
      </c>
      <c r="DL2189" s="257" t="str">
        <f t="shared" si="128"/>
        <v>Chattogram_Metropolitan_IMAGE Image IV (Amanbazar)</v>
      </c>
      <c r="DM2189" s="365"/>
      <c r="DN2189"/>
      <c r="DO2189" s="258" t="s">
        <v>1102</v>
      </c>
      <c r="DP2189" s="257" t="s">
        <v>861</v>
      </c>
      <c r="DQ2189" s="257" t="str">
        <f t="shared" si="129"/>
        <v>Chattogram_Metropolitan_IMAGE Image IV (Amanbazar)</v>
      </c>
      <c r="DR2189" s="365"/>
    </row>
    <row r="2190" spans="1:122" ht="15" hidden="1" x14ac:dyDescent="0.25">
      <c r="A2190" s="258" t="s">
        <v>1102</v>
      </c>
      <c r="B2190" s="261" t="s">
        <v>860</v>
      </c>
      <c r="C2190" s="257" t="str">
        <f t="shared" si="120"/>
        <v>Chattogram_Metropolitan_IMAGE Image (Kattali Clinic)</v>
      </c>
      <c r="D2190" s="366"/>
      <c r="E2190" s="366"/>
      <c r="F2190" s="366"/>
      <c r="G2190" s="366"/>
      <c r="H2190" s="366"/>
      <c r="I2190" s="366"/>
      <c r="J2190" s="366"/>
      <c r="K2190" s="366"/>
      <c r="L2190" s="366"/>
      <c r="M2190" s="366"/>
      <c r="N2190" s="366"/>
      <c r="O2190" s="366"/>
      <c r="P2190" s="366"/>
      <c r="Q2190" s="366"/>
      <c r="R2190" s="366"/>
      <c r="U2190" s="258" t="s">
        <v>1102</v>
      </c>
      <c r="V2190" s="261" t="s">
        <v>860</v>
      </c>
      <c r="W2190" s="257" t="str">
        <f t="shared" si="121"/>
        <v>Chattogram_Metropolitan_IMAGE Image (Kattali Clinic)</v>
      </c>
      <c r="X2190" s="366"/>
      <c r="Y2190" s="366"/>
      <c r="Z2190" s="366"/>
      <c r="AA2190" s="366"/>
      <c r="AB2190" s="366"/>
      <c r="AC2190" s="366"/>
      <c r="AD2190" s="366"/>
      <c r="AE2190" s="366"/>
      <c r="AF2190" s="366"/>
      <c r="AG2190" s="366"/>
      <c r="AH2190" s="366"/>
      <c r="AI2190" s="366"/>
      <c r="AJ2190" s="366"/>
      <c r="AK2190" s="366"/>
      <c r="AL2190" s="366"/>
      <c r="AO2190" s="258" t="s">
        <v>1102</v>
      </c>
      <c r="AP2190" s="261" t="s">
        <v>860</v>
      </c>
      <c r="AQ2190" s="257" t="str">
        <f t="shared" si="122"/>
        <v>Chattogram_Metropolitan_IMAGE Image (Kattali Clinic)</v>
      </c>
      <c r="AR2190" s="392"/>
      <c r="AS2190" s="392"/>
      <c r="AT2190" s="392"/>
      <c r="AU2190" s="392"/>
      <c r="AV2190" s="392"/>
      <c r="AW2190" s="392"/>
      <c r="AX2190" s="392"/>
      <c r="AY2190" s="392"/>
      <c r="AZ2190" s="392"/>
      <c r="BA2190" s="392"/>
      <c r="BB2190" s="392"/>
      <c r="BC2190" s="392"/>
      <c r="BD2190" s="392"/>
      <c r="BE2190" s="392"/>
      <c r="BF2190" s="392"/>
      <c r="BG2190" s="362"/>
      <c r="BH2190" s="258" t="s">
        <v>1102</v>
      </c>
      <c r="BI2190" s="261" t="s">
        <v>860</v>
      </c>
      <c r="BJ2190" s="257" t="str">
        <f t="shared" si="123"/>
        <v>Chattogram_Metropolitan_IMAGE Image (Kattali Clinic)</v>
      </c>
      <c r="BK2190" s="392"/>
      <c r="BL2190" s="392"/>
      <c r="BM2190" s="392"/>
      <c r="BN2190" s="392"/>
      <c r="BO2190" s="392"/>
      <c r="BP2190" s="392"/>
      <c r="BQ2190" s="392"/>
      <c r="BR2190" s="392"/>
      <c r="BS2190" s="392"/>
      <c r="BT2190" s="392"/>
      <c r="BU2190" s="392"/>
      <c r="BV2190" s="392"/>
      <c r="BW2190" s="392"/>
      <c r="BX2190" s="392"/>
      <c r="BY2190" s="392"/>
      <c r="CA2190" s="258" t="s">
        <v>1102</v>
      </c>
      <c r="CB2190" s="261" t="s">
        <v>860</v>
      </c>
      <c r="CC2190" s="257" t="str">
        <f t="shared" si="135"/>
        <v>Chattogram_Metropolitan_IMAGE Image (Kattali Clinic)</v>
      </c>
      <c r="CD2190" s="392"/>
      <c r="CE2190" s="392"/>
      <c r="CF2190" s="392"/>
      <c r="CG2190" s="392"/>
      <c r="CH2190" s="392"/>
      <c r="CI2190" s="392"/>
      <c r="CJ2190" s="392"/>
      <c r="CK2190" s="392"/>
      <c r="CN2190" s="258" t="s">
        <v>1102</v>
      </c>
      <c r="CO2190" s="261" t="s">
        <v>860</v>
      </c>
      <c r="CP2190" s="257" t="str">
        <f t="shared" si="125"/>
        <v>Chattogram_Metropolitan_IMAGE Image (Kattali Clinic)</v>
      </c>
      <c r="CQ2190" s="392"/>
      <c r="CR2190" s="392"/>
      <c r="CS2190" s="392"/>
      <c r="CT2190" s="392"/>
      <c r="CU2190" s="392"/>
      <c r="CV2190" s="392"/>
      <c r="CW2190" s="392"/>
      <c r="CX2190" s="392"/>
      <c r="CZ2190" s="258" t="s">
        <v>1102</v>
      </c>
      <c r="DA2190" s="261" t="s">
        <v>860</v>
      </c>
      <c r="DB2190" s="257" t="str">
        <f t="shared" si="133"/>
        <v>Chattogram_Metropolitan_IMAGE Image (Kattali Clinic)</v>
      </c>
      <c r="DC2190" s="365"/>
      <c r="DD2190"/>
      <c r="DE2190" s="258" t="s">
        <v>1102</v>
      </c>
      <c r="DF2190" s="261" t="s">
        <v>860</v>
      </c>
      <c r="DG2190" s="257" t="str">
        <f t="shared" si="134"/>
        <v>Chattogram_Metropolitan_IMAGE Image (Kattali Clinic)</v>
      </c>
      <c r="DH2190" s="365"/>
      <c r="DI2190"/>
      <c r="DJ2190" s="258" t="s">
        <v>1102</v>
      </c>
      <c r="DK2190" s="261" t="s">
        <v>860</v>
      </c>
      <c r="DL2190" s="257" t="str">
        <f t="shared" si="128"/>
        <v>Chattogram_Metropolitan_IMAGE Image (Kattali Clinic)</v>
      </c>
      <c r="DM2190" s="365"/>
      <c r="DN2190"/>
      <c r="DO2190" s="258" t="s">
        <v>1102</v>
      </c>
      <c r="DP2190" s="261" t="s">
        <v>860</v>
      </c>
      <c r="DQ2190" s="257" t="str">
        <f t="shared" si="129"/>
        <v>Chattogram_Metropolitan_IMAGE Image (Kattali Clinic)</v>
      </c>
      <c r="DR2190" s="365"/>
    </row>
    <row r="2191" spans="1:122" ht="15" hidden="1" x14ac:dyDescent="0.25">
      <c r="A2191" s="258" t="s">
        <v>1103</v>
      </c>
      <c r="B2191" s="257" t="s">
        <v>871</v>
      </c>
      <c r="C2191" s="257" t="str">
        <f t="shared" si="120"/>
        <v>Chattogram_Metropolitan_MAMATA Mamata-CHC-1</v>
      </c>
      <c r="D2191" s="366"/>
      <c r="E2191" s="366"/>
      <c r="F2191" s="366"/>
      <c r="G2191" s="366"/>
      <c r="H2191" s="366"/>
      <c r="I2191" s="366"/>
      <c r="J2191" s="366"/>
      <c r="K2191" s="366"/>
      <c r="L2191" s="366"/>
      <c r="M2191" s="366"/>
      <c r="N2191" s="366"/>
      <c r="O2191" s="366"/>
      <c r="P2191" s="366"/>
      <c r="Q2191" s="366"/>
      <c r="R2191" s="366"/>
      <c r="U2191" s="258" t="s">
        <v>1103</v>
      </c>
      <c r="V2191" s="257" t="s">
        <v>871</v>
      </c>
      <c r="W2191" s="257" t="str">
        <f t="shared" si="121"/>
        <v>Chattogram_Metropolitan_MAMATA Mamata-CHC-1</v>
      </c>
      <c r="X2191" s="366"/>
      <c r="Y2191" s="366"/>
      <c r="Z2191" s="366"/>
      <c r="AA2191" s="366"/>
      <c r="AB2191" s="366"/>
      <c r="AC2191" s="366"/>
      <c r="AD2191" s="366"/>
      <c r="AE2191" s="366"/>
      <c r="AF2191" s="366"/>
      <c r="AG2191" s="366"/>
      <c r="AH2191" s="366"/>
      <c r="AI2191" s="366"/>
      <c r="AJ2191" s="366"/>
      <c r="AK2191" s="366"/>
      <c r="AL2191" s="366"/>
      <c r="AO2191" s="258" t="s">
        <v>1103</v>
      </c>
      <c r="AP2191" s="257" t="s">
        <v>871</v>
      </c>
      <c r="AQ2191" s="257" t="str">
        <f t="shared" si="122"/>
        <v>Chattogram_Metropolitan_MAMATA Mamata-CHC-1</v>
      </c>
      <c r="AR2191" s="392"/>
      <c r="AS2191" s="392"/>
      <c r="AT2191" s="392"/>
      <c r="AU2191" s="392"/>
      <c r="AV2191" s="392"/>
      <c r="AW2191" s="392"/>
      <c r="AX2191" s="392"/>
      <c r="AY2191" s="392"/>
      <c r="AZ2191" s="392"/>
      <c r="BA2191" s="392"/>
      <c r="BB2191" s="392"/>
      <c r="BC2191" s="392"/>
      <c r="BD2191" s="392"/>
      <c r="BE2191" s="392"/>
      <c r="BF2191" s="392"/>
      <c r="BG2191" s="362"/>
      <c r="BH2191" s="258" t="s">
        <v>1103</v>
      </c>
      <c r="BI2191" s="257" t="s">
        <v>871</v>
      </c>
      <c r="BJ2191" s="257" t="str">
        <f t="shared" si="123"/>
        <v>Chattogram_Metropolitan_MAMATA Mamata-CHC-1</v>
      </c>
      <c r="BK2191" s="392"/>
      <c r="BL2191" s="392"/>
      <c r="BM2191" s="392"/>
      <c r="BN2191" s="392"/>
      <c r="BO2191" s="392"/>
      <c r="BP2191" s="392"/>
      <c r="BQ2191" s="392"/>
      <c r="BR2191" s="392"/>
      <c r="BS2191" s="392"/>
      <c r="BT2191" s="392"/>
      <c r="BU2191" s="392"/>
      <c r="BV2191" s="392"/>
      <c r="BW2191" s="392"/>
      <c r="BX2191" s="392"/>
      <c r="BY2191" s="392"/>
      <c r="CA2191" s="258" t="s">
        <v>1103</v>
      </c>
      <c r="CB2191" s="257" t="s">
        <v>871</v>
      </c>
      <c r="CC2191" s="257" t="str">
        <f t="shared" si="135"/>
        <v>Chattogram_Metropolitan_MAMATA Mamata-CHC-1</v>
      </c>
      <c r="CD2191" s="392"/>
      <c r="CE2191" s="392"/>
      <c r="CF2191" s="392"/>
      <c r="CG2191" s="392"/>
      <c r="CH2191" s="392"/>
      <c r="CI2191" s="392"/>
      <c r="CJ2191" s="392"/>
      <c r="CK2191" s="392"/>
      <c r="CN2191" s="258" t="s">
        <v>1103</v>
      </c>
      <c r="CO2191" s="257" t="s">
        <v>871</v>
      </c>
      <c r="CP2191" s="257" t="str">
        <f t="shared" si="125"/>
        <v>Chattogram_Metropolitan_MAMATA Mamata-CHC-1</v>
      </c>
      <c r="CQ2191" s="392"/>
      <c r="CR2191" s="392"/>
      <c r="CS2191" s="392"/>
      <c r="CT2191" s="392"/>
      <c r="CU2191" s="392"/>
      <c r="CV2191" s="392"/>
      <c r="CW2191" s="392"/>
      <c r="CX2191" s="392"/>
      <c r="CZ2191" s="258" t="s">
        <v>1103</v>
      </c>
      <c r="DA2191" s="257" t="s">
        <v>871</v>
      </c>
      <c r="DB2191" s="257" t="str">
        <f t="shared" si="133"/>
        <v>Chattogram_Metropolitan_MAMATA Mamata-CHC-1</v>
      </c>
      <c r="DC2191" s="365"/>
      <c r="DD2191"/>
      <c r="DE2191" s="258" t="s">
        <v>1103</v>
      </c>
      <c r="DF2191" s="257" t="s">
        <v>871</v>
      </c>
      <c r="DG2191" s="257" t="str">
        <f t="shared" si="134"/>
        <v>Chattogram_Metropolitan_MAMATA Mamata-CHC-1</v>
      </c>
      <c r="DH2191" s="365"/>
      <c r="DI2191"/>
      <c r="DJ2191" s="258" t="s">
        <v>1103</v>
      </c>
      <c r="DK2191" s="257" t="s">
        <v>871</v>
      </c>
      <c r="DL2191" s="257" t="str">
        <f t="shared" si="128"/>
        <v>Chattogram_Metropolitan_MAMATA Mamata-CHC-1</v>
      </c>
      <c r="DM2191" s="365"/>
      <c r="DN2191"/>
      <c r="DO2191" s="258" t="s">
        <v>1103</v>
      </c>
      <c r="DP2191" s="257" t="s">
        <v>871</v>
      </c>
      <c r="DQ2191" s="257" t="str">
        <f t="shared" si="129"/>
        <v>Chattogram_Metropolitan_MAMATA Mamata-CHC-1</v>
      </c>
      <c r="DR2191" s="365"/>
    </row>
    <row r="2192" spans="1:122" ht="15" hidden="1" x14ac:dyDescent="0.25">
      <c r="A2192" s="258" t="s">
        <v>1103</v>
      </c>
      <c r="B2192" s="257" t="s">
        <v>870</v>
      </c>
      <c r="C2192" s="257" t="str">
        <f t="shared" si="120"/>
        <v>Chattogram_Metropolitan_MAMATA Mamata-CHC-2 ( West Madarbari)</v>
      </c>
      <c r="D2192" s="366"/>
      <c r="E2192" s="366"/>
      <c r="F2192" s="366"/>
      <c r="G2192" s="366"/>
      <c r="H2192" s="366"/>
      <c r="I2192" s="366"/>
      <c r="J2192" s="366"/>
      <c r="K2192" s="366"/>
      <c r="L2192" s="366"/>
      <c r="M2192" s="366"/>
      <c r="N2192" s="366"/>
      <c r="O2192" s="366"/>
      <c r="P2192" s="366"/>
      <c r="Q2192" s="366"/>
      <c r="R2192" s="366"/>
      <c r="U2192" s="258" t="s">
        <v>1103</v>
      </c>
      <c r="V2192" s="257" t="s">
        <v>870</v>
      </c>
      <c r="W2192" s="257" t="str">
        <f t="shared" si="121"/>
        <v>Chattogram_Metropolitan_MAMATA Mamata-CHC-2 ( West Madarbari)</v>
      </c>
      <c r="X2192" s="366"/>
      <c r="Y2192" s="366"/>
      <c r="Z2192" s="366"/>
      <c r="AA2192" s="366"/>
      <c r="AB2192" s="366"/>
      <c r="AC2192" s="366"/>
      <c r="AD2192" s="366"/>
      <c r="AE2192" s="366"/>
      <c r="AF2192" s="366"/>
      <c r="AG2192" s="366"/>
      <c r="AH2192" s="366"/>
      <c r="AI2192" s="366"/>
      <c r="AJ2192" s="366"/>
      <c r="AK2192" s="366"/>
      <c r="AL2192" s="366"/>
      <c r="AO2192" s="258" t="s">
        <v>1103</v>
      </c>
      <c r="AP2192" s="257" t="s">
        <v>870</v>
      </c>
      <c r="AQ2192" s="257" t="str">
        <f t="shared" si="122"/>
        <v>Chattogram_Metropolitan_MAMATA Mamata-CHC-2 ( West Madarbari)</v>
      </c>
      <c r="AR2192" s="392"/>
      <c r="AS2192" s="392"/>
      <c r="AT2192" s="392"/>
      <c r="AU2192" s="392"/>
      <c r="AV2192" s="392"/>
      <c r="AW2192" s="392"/>
      <c r="AX2192" s="392"/>
      <c r="AY2192" s="392"/>
      <c r="AZ2192" s="392"/>
      <c r="BA2192" s="392"/>
      <c r="BB2192" s="392"/>
      <c r="BC2192" s="392"/>
      <c r="BD2192" s="392"/>
      <c r="BE2192" s="392"/>
      <c r="BF2192" s="392"/>
      <c r="BG2192" s="362"/>
      <c r="BH2192" s="258" t="s">
        <v>1103</v>
      </c>
      <c r="BI2192" s="257" t="s">
        <v>870</v>
      </c>
      <c r="BJ2192" s="257" t="str">
        <f t="shared" si="123"/>
        <v>Chattogram_Metropolitan_MAMATA Mamata-CHC-2 ( West Madarbari)</v>
      </c>
      <c r="BK2192" s="392"/>
      <c r="BL2192" s="392"/>
      <c r="BM2192" s="392"/>
      <c r="BN2192" s="392"/>
      <c r="BO2192" s="392"/>
      <c r="BP2192" s="392"/>
      <c r="BQ2192" s="392"/>
      <c r="BR2192" s="392"/>
      <c r="BS2192" s="392"/>
      <c r="BT2192" s="392"/>
      <c r="BU2192" s="392"/>
      <c r="BV2192" s="392"/>
      <c r="BW2192" s="392"/>
      <c r="BX2192" s="392"/>
      <c r="BY2192" s="392"/>
      <c r="CA2192" s="258" t="s">
        <v>1103</v>
      </c>
      <c r="CB2192" s="257" t="s">
        <v>870</v>
      </c>
      <c r="CC2192" s="257" t="str">
        <f t="shared" si="135"/>
        <v>Chattogram_Metropolitan_MAMATA Mamata-CHC-2 ( West Madarbari)</v>
      </c>
      <c r="CD2192" s="392"/>
      <c r="CE2192" s="392"/>
      <c r="CF2192" s="392"/>
      <c r="CG2192" s="392"/>
      <c r="CH2192" s="392"/>
      <c r="CI2192" s="392"/>
      <c r="CJ2192" s="392"/>
      <c r="CK2192" s="392"/>
      <c r="CN2192" s="258" t="s">
        <v>1103</v>
      </c>
      <c r="CO2192" s="257" t="s">
        <v>870</v>
      </c>
      <c r="CP2192" s="257" t="str">
        <f t="shared" si="125"/>
        <v>Chattogram_Metropolitan_MAMATA Mamata-CHC-2 ( West Madarbari)</v>
      </c>
      <c r="CQ2192" s="392"/>
      <c r="CR2192" s="392"/>
      <c r="CS2192" s="392"/>
      <c r="CT2192" s="392"/>
      <c r="CU2192" s="392"/>
      <c r="CV2192" s="392"/>
      <c r="CW2192" s="392"/>
      <c r="CX2192" s="392"/>
      <c r="CZ2192" s="258" t="s">
        <v>1103</v>
      </c>
      <c r="DA2192" s="257" t="s">
        <v>870</v>
      </c>
      <c r="DB2192" s="257" t="str">
        <f t="shared" si="133"/>
        <v>Chattogram_Metropolitan_MAMATA Mamata-CHC-2 ( West Madarbari)</v>
      </c>
      <c r="DC2192" s="365"/>
      <c r="DD2192"/>
      <c r="DE2192" s="258" t="s">
        <v>1103</v>
      </c>
      <c r="DF2192" s="257" t="s">
        <v>870</v>
      </c>
      <c r="DG2192" s="257" t="str">
        <f t="shared" si="134"/>
        <v>Chattogram_Metropolitan_MAMATA Mamata-CHC-2 ( West Madarbari)</v>
      </c>
      <c r="DH2192" s="365"/>
      <c r="DI2192"/>
      <c r="DJ2192" s="258" t="s">
        <v>1103</v>
      </c>
      <c r="DK2192" s="257" t="s">
        <v>870</v>
      </c>
      <c r="DL2192" s="257" t="str">
        <f t="shared" si="128"/>
        <v>Chattogram_Metropolitan_MAMATA Mamata-CHC-2 ( West Madarbari)</v>
      </c>
      <c r="DM2192" s="365"/>
      <c r="DN2192"/>
      <c r="DO2192" s="258" t="s">
        <v>1103</v>
      </c>
      <c r="DP2192" s="257" t="s">
        <v>870</v>
      </c>
      <c r="DQ2192" s="257" t="str">
        <f t="shared" si="129"/>
        <v>Chattogram_Metropolitan_MAMATA Mamata-CHC-2 ( West Madarbari)</v>
      </c>
      <c r="DR2192" s="365"/>
    </row>
    <row r="2193" spans="1:122" ht="15" hidden="1" x14ac:dyDescent="0.25">
      <c r="A2193" s="258" t="s">
        <v>1103</v>
      </c>
      <c r="B2193" s="257" t="s">
        <v>869</v>
      </c>
      <c r="C2193" s="257" t="str">
        <f t="shared" si="120"/>
        <v>Chattogram_Metropolitan_MAMATA Mamata-CHC-4</v>
      </c>
      <c r="D2193" s="366"/>
      <c r="E2193" s="366"/>
      <c r="F2193" s="366"/>
      <c r="G2193" s="366"/>
      <c r="H2193" s="366"/>
      <c r="I2193" s="366"/>
      <c r="J2193" s="366"/>
      <c r="K2193" s="366"/>
      <c r="L2193" s="366"/>
      <c r="M2193" s="366"/>
      <c r="N2193" s="366"/>
      <c r="O2193" s="366"/>
      <c r="P2193" s="366"/>
      <c r="Q2193" s="366"/>
      <c r="R2193" s="366"/>
      <c r="U2193" s="258" t="s">
        <v>1103</v>
      </c>
      <c r="V2193" s="257" t="s">
        <v>869</v>
      </c>
      <c r="W2193" s="257" t="str">
        <f t="shared" si="121"/>
        <v>Chattogram_Metropolitan_MAMATA Mamata-CHC-4</v>
      </c>
      <c r="X2193" s="366"/>
      <c r="Y2193" s="366"/>
      <c r="Z2193" s="366"/>
      <c r="AA2193" s="366"/>
      <c r="AB2193" s="366"/>
      <c r="AC2193" s="366"/>
      <c r="AD2193" s="366"/>
      <c r="AE2193" s="366"/>
      <c r="AF2193" s="366"/>
      <c r="AG2193" s="366"/>
      <c r="AH2193" s="366"/>
      <c r="AI2193" s="366"/>
      <c r="AJ2193" s="366"/>
      <c r="AK2193" s="366"/>
      <c r="AL2193" s="366"/>
      <c r="AO2193" s="258" t="s">
        <v>1103</v>
      </c>
      <c r="AP2193" s="257" t="s">
        <v>869</v>
      </c>
      <c r="AQ2193" s="257" t="str">
        <f t="shared" si="122"/>
        <v>Chattogram_Metropolitan_MAMATA Mamata-CHC-4</v>
      </c>
      <c r="AR2193" s="392"/>
      <c r="AS2193" s="392"/>
      <c r="AT2193" s="392"/>
      <c r="AU2193" s="392"/>
      <c r="AV2193" s="392"/>
      <c r="AW2193" s="392"/>
      <c r="AX2193" s="392"/>
      <c r="AY2193" s="392"/>
      <c r="AZ2193" s="392"/>
      <c r="BA2193" s="392"/>
      <c r="BB2193" s="392"/>
      <c r="BC2193" s="392"/>
      <c r="BD2193" s="392"/>
      <c r="BE2193" s="392"/>
      <c r="BF2193" s="392"/>
      <c r="BG2193" s="362"/>
      <c r="BH2193" s="258" t="s">
        <v>1103</v>
      </c>
      <c r="BI2193" s="257" t="s">
        <v>869</v>
      </c>
      <c r="BJ2193" s="257" t="str">
        <f t="shared" si="123"/>
        <v>Chattogram_Metropolitan_MAMATA Mamata-CHC-4</v>
      </c>
      <c r="BK2193" s="392"/>
      <c r="BL2193" s="392"/>
      <c r="BM2193" s="392"/>
      <c r="BN2193" s="392"/>
      <c r="BO2193" s="392"/>
      <c r="BP2193" s="392"/>
      <c r="BQ2193" s="392"/>
      <c r="BR2193" s="392"/>
      <c r="BS2193" s="392"/>
      <c r="BT2193" s="392"/>
      <c r="BU2193" s="392"/>
      <c r="BV2193" s="392"/>
      <c r="BW2193" s="392"/>
      <c r="BX2193" s="392"/>
      <c r="BY2193" s="392"/>
      <c r="CA2193" s="258" t="s">
        <v>1103</v>
      </c>
      <c r="CB2193" s="257" t="s">
        <v>869</v>
      </c>
      <c r="CC2193" s="257" t="str">
        <f t="shared" si="135"/>
        <v>Chattogram_Metropolitan_MAMATA Mamata-CHC-4</v>
      </c>
      <c r="CD2193" s="393"/>
      <c r="CE2193" s="393"/>
      <c r="CF2193" s="393"/>
      <c r="CG2193" s="393"/>
      <c r="CH2193" s="393"/>
      <c r="CI2193" s="393"/>
      <c r="CJ2193" s="393"/>
      <c r="CK2193" s="393"/>
      <c r="CN2193" s="258" t="s">
        <v>1103</v>
      </c>
      <c r="CO2193" s="257" t="s">
        <v>869</v>
      </c>
      <c r="CP2193" s="257" t="str">
        <f t="shared" si="125"/>
        <v>Chattogram_Metropolitan_MAMATA Mamata-CHC-4</v>
      </c>
      <c r="CQ2193" s="393"/>
      <c r="CR2193" s="393"/>
      <c r="CS2193" s="393"/>
      <c r="CT2193" s="393"/>
      <c r="CU2193" s="393"/>
      <c r="CV2193" s="393"/>
      <c r="CW2193" s="393"/>
      <c r="CX2193" s="393"/>
      <c r="CZ2193" s="258" t="s">
        <v>1103</v>
      </c>
      <c r="DA2193" s="257" t="s">
        <v>869</v>
      </c>
      <c r="DB2193" s="257" t="str">
        <f t="shared" si="133"/>
        <v>Chattogram_Metropolitan_MAMATA Mamata-CHC-4</v>
      </c>
      <c r="DC2193" s="365"/>
      <c r="DD2193"/>
      <c r="DE2193" s="258" t="s">
        <v>1103</v>
      </c>
      <c r="DF2193" s="257" t="s">
        <v>869</v>
      </c>
      <c r="DG2193" s="257" t="str">
        <f t="shared" si="134"/>
        <v>Chattogram_Metropolitan_MAMATA Mamata-CHC-4</v>
      </c>
      <c r="DH2193" s="365"/>
      <c r="DI2193"/>
      <c r="DJ2193" s="258" t="s">
        <v>1103</v>
      </c>
      <c r="DK2193" s="257" t="s">
        <v>869</v>
      </c>
      <c r="DL2193" s="257" t="str">
        <f t="shared" si="128"/>
        <v>Chattogram_Metropolitan_MAMATA Mamata-CHC-4</v>
      </c>
      <c r="DM2193" s="365"/>
      <c r="DN2193"/>
      <c r="DO2193" s="258" t="s">
        <v>1103</v>
      </c>
      <c r="DP2193" s="257" t="s">
        <v>869</v>
      </c>
      <c r="DQ2193" s="257" t="str">
        <f t="shared" si="129"/>
        <v>Chattogram_Metropolitan_MAMATA Mamata-CHC-4</v>
      </c>
      <c r="DR2193" s="365"/>
    </row>
    <row r="2194" spans="1:122" ht="15" hidden="1" x14ac:dyDescent="0.25">
      <c r="A2194" s="258" t="s">
        <v>1103</v>
      </c>
      <c r="B2194" s="257" t="s">
        <v>868</v>
      </c>
      <c r="C2194" s="257" t="str">
        <f t="shared" si="120"/>
        <v>Chattogram_Metropolitan_MAMATA Mamata-CHC-5</v>
      </c>
      <c r="D2194" s="366"/>
      <c r="E2194" s="366"/>
      <c r="F2194" s="366"/>
      <c r="G2194" s="366"/>
      <c r="H2194" s="366"/>
      <c r="I2194" s="366"/>
      <c r="J2194" s="366"/>
      <c r="K2194" s="366"/>
      <c r="L2194" s="366"/>
      <c r="M2194" s="366"/>
      <c r="N2194" s="366"/>
      <c r="O2194" s="366"/>
      <c r="P2194" s="366"/>
      <c r="Q2194" s="366"/>
      <c r="R2194" s="366"/>
      <c r="U2194" s="258" t="s">
        <v>1103</v>
      </c>
      <c r="V2194" s="257" t="s">
        <v>868</v>
      </c>
      <c r="W2194" s="257" t="str">
        <f t="shared" si="121"/>
        <v>Chattogram_Metropolitan_MAMATA Mamata-CHC-5</v>
      </c>
      <c r="X2194" s="366"/>
      <c r="Y2194" s="366"/>
      <c r="Z2194" s="366"/>
      <c r="AA2194" s="366"/>
      <c r="AB2194" s="366"/>
      <c r="AC2194" s="366"/>
      <c r="AD2194" s="366"/>
      <c r="AE2194" s="366"/>
      <c r="AF2194" s="366"/>
      <c r="AG2194" s="366"/>
      <c r="AH2194" s="366"/>
      <c r="AI2194" s="366"/>
      <c r="AJ2194" s="366"/>
      <c r="AK2194" s="366"/>
      <c r="AL2194" s="366"/>
      <c r="AO2194" s="258" t="s">
        <v>1103</v>
      </c>
      <c r="AP2194" s="257" t="s">
        <v>868</v>
      </c>
      <c r="AQ2194" s="257" t="str">
        <f t="shared" si="122"/>
        <v>Chattogram_Metropolitan_MAMATA Mamata-CHC-5</v>
      </c>
      <c r="AR2194" s="392"/>
      <c r="AS2194" s="392"/>
      <c r="AT2194" s="392"/>
      <c r="AU2194" s="392"/>
      <c r="AV2194" s="392"/>
      <c r="AW2194" s="392"/>
      <c r="AX2194" s="392"/>
      <c r="AY2194" s="392"/>
      <c r="AZ2194" s="392"/>
      <c r="BA2194" s="392"/>
      <c r="BB2194" s="392"/>
      <c r="BC2194" s="392"/>
      <c r="BD2194" s="392"/>
      <c r="BE2194" s="392"/>
      <c r="BF2194" s="392"/>
      <c r="BG2194" s="362"/>
      <c r="BH2194" s="258" t="s">
        <v>1103</v>
      </c>
      <c r="BI2194" s="257" t="s">
        <v>868</v>
      </c>
      <c r="BJ2194" s="257" t="str">
        <f t="shared" si="123"/>
        <v>Chattogram_Metropolitan_MAMATA Mamata-CHC-5</v>
      </c>
      <c r="BK2194" s="392"/>
      <c r="BL2194" s="392"/>
      <c r="BM2194" s="392"/>
      <c r="BN2194" s="392"/>
      <c r="BO2194" s="392"/>
      <c r="BP2194" s="392"/>
      <c r="BQ2194" s="392"/>
      <c r="BR2194" s="392"/>
      <c r="BS2194" s="392"/>
      <c r="BT2194" s="392"/>
      <c r="BU2194" s="392"/>
      <c r="BV2194" s="392"/>
      <c r="BW2194" s="392"/>
      <c r="BX2194" s="392"/>
      <c r="BY2194" s="392"/>
      <c r="CA2194" s="258" t="s">
        <v>1103</v>
      </c>
      <c r="CB2194" s="257" t="s">
        <v>868</v>
      </c>
      <c r="CC2194" s="257" t="str">
        <f t="shared" si="135"/>
        <v>Chattogram_Metropolitan_MAMATA Mamata-CHC-5</v>
      </c>
      <c r="CD2194" s="392"/>
      <c r="CE2194" s="392"/>
      <c r="CF2194" s="392"/>
      <c r="CG2194" s="392"/>
      <c r="CH2194" s="392"/>
      <c r="CI2194" s="392"/>
      <c r="CJ2194" s="392"/>
      <c r="CK2194" s="392"/>
      <c r="CN2194" s="258" t="s">
        <v>1103</v>
      </c>
      <c r="CO2194" s="257" t="s">
        <v>868</v>
      </c>
      <c r="CP2194" s="257" t="str">
        <f t="shared" si="125"/>
        <v>Chattogram_Metropolitan_MAMATA Mamata-CHC-5</v>
      </c>
      <c r="CQ2194" s="392"/>
      <c r="CR2194" s="392"/>
      <c r="CS2194" s="392"/>
      <c r="CT2194" s="392"/>
      <c r="CU2194" s="392"/>
      <c r="CV2194" s="392"/>
      <c r="CW2194" s="392"/>
      <c r="CX2194" s="392"/>
      <c r="CZ2194" s="258" t="s">
        <v>1103</v>
      </c>
      <c r="DA2194" s="257" t="s">
        <v>868</v>
      </c>
      <c r="DB2194" s="257" t="str">
        <f t="shared" si="133"/>
        <v>Chattogram_Metropolitan_MAMATA Mamata-CHC-5</v>
      </c>
      <c r="DC2194" s="365"/>
      <c r="DD2194"/>
      <c r="DE2194" s="258" t="s">
        <v>1103</v>
      </c>
      <c r="DF2194" s="257" t="s">
        <v>868</v>
      </c>
      <c r="DG2194" s="257" t="str">
        <f t="shared" si="134"/>
        <v>Chattogram_Metropolitan_MAMATA Mamata-CHC-5</v>
      </c>
      <c r="DH2194" s="365"/>
      <c r="DI2194"/>
      <c r="DJ2194" s="258" t="s">
        <v>1103</v>
      </c>
      <c r="DK2194" s="257" t="s">
        <v>868</v>
      </c>
      <c r="DL2194" s="257" t="str">
        <f t="shared" si="128"/>
        <v>Chattogram_Metropolitan_MAMATA Mamata-CHC-5</v>
      </c>
      <c r="DM2194" s="365"/>
      <c r="DN2194"/>
      <c r="DO2194" s="258" t="s">
        <v>1103</v>
      </c>
      <c r="DP2194" s="257" t="s">
        <v>868</v>
      </c>
      <c r="DQ2194" s="257" t="str">
        <f t="shared" si="129"/>
        <v>Chattogram_Metropolitan_MAMATA Mamata-CHC-5</v>
      </c>
      <c r="DR2194" s="365"/>
    </row>
    <row r="2195" spans="1:122" ht="15" hidden="1" x14ac:dyDescent="0.25">
      <c r="A2195" s="258" t="s">
        <v>1103</v>
      </c>
      <c r="B2195" s="257" t="s">
        <v>867</v>
      </c>
      <c r="C2195" s="257" t="str">
        <f t="shared" si="120"/>
        <v>Chattogram_Metropolitan_MAMATA Mamata-CHC-6 ( Khulshi)</v>
      </c>
      <c r="D2195" s="366"/>
      <c r="E2195" s="366"/>
      <c r="F2195" s="366"/>
      <c r="G2195" s="366"/>
      <c r="H2195" s="366"/>
      <c r="I2195" s="366"/>
      <c r="J2195" s="366"/>
      <c r="K2195" s="366"/>
      <c r="L2195" s="366"/>
      <c r="M2195" s="366"/>
      <c r="N2195" s="366"/>
      <c r="O2195" s="366"/>
      <c r="P2195" s="366"/>
      <c r="Q2195" s="366"/>
      <c r="R2195" s="366"/>
      <c r="U2195" s="258" t="s">
        <v>1103</v>
      </c>
      <c r="V2195" s="257" t="s">
        <v>867</v>
      </c>
      <c r="W2195" s="257" t="str">
        <f t="shared" si="121"/>
        <v>Chattogram_Metropolitan_MAMATA Mamata-CHC-6 ( Khulshi)</v>
      </c>
      <c r="X2195" s="366"/>
      <c r="Y2195" s="366"/>
      <c r="Z2195" s="366"/>
      <c r="AA2195" s="366"/>
      <c r="AB2195" s="366"/>
      <c r="AC2195" s="366"/>
      <c r="AD2195" s="366"/>
      <c r="AE2195" s="366"/>
      <c r="AF2195" s="366"/>
      <c r="AG2195" s="366"/>
      <c r="AH2195" s="366"/>
      <c r="AI2195" s="366"/>
      <c r="AJ2195" s="366"/>
      <c r="AK2195" s="366"/>
      <c r="AL2195" s="366"/>
      <c r="AO2195" s="258" t="s">
        <v>1103</v>
      </c>
      <c r="AP2195" s="257" t="s">
        <v>867</v>
      </c>
      <c r="AQ2195" s="257" t="str">
        <f t="shared" si="122"/>
        <v>Chattogram_Metropolitan_MAMATA Mamata-CHC-6 ( Khulshi)</v>
      </c>
      <c r="AR2195" s="392"/>
      <c r="AS2195" s="392"/>
      <c r="AT2195" s="392"/>
      <c r="AU2195" s="392"/>
      <c r="AV2195" s="392"/>
      <c r="AW2195" s="392"/>
      <c r="AX2195" s="392"/>
      <c r="AY2195" s="392"/>
      <c r="AZ2195" s="392"/>
      <c r="BA2195" s="392"/>
      <c r="BB2195" s="392"/>
      <c r="BC2195" s="392"/>
      <c r="BD2195" s="392"/>
      <c r="BE2195" s="392"/>
      <c r="BF2195" s="392"/>
      <c r="BG2195" s="362"/>
      <c r="BH2195" s="258" t="s">
        <v>1103</v>
      </c>
      <c r="BI2195" s="257" t="s">
        <v>867</v>
      </c>
      <c r="BJ2195" s="257" t="str">
        <f t="shared" si="123"/>
        <v>Chattogram_Metropolitan_MAMATA Mamata-CHC-6 ( Khulshi)</v>
      </c>
      <c r="BK2195" s="392"/>
      <c r="BL2195" s="392"/>
      <c r="BM2195" s="392"/>
      <c r="BN2195" s="392"/>
      <c r="BO2195" s="392"/>
      <c r="BP2195" s="392"/>
      <c r="BQ2195" s="392"/>
      <c r="BR2195" s="392"/>
      <c r="BS2195" s="392"/>
      <c r="BT2195" s="392"/>
      <c r="BU2195" s="392"/>
      <c r="BV2195" s="392"/>
      <c r="BW2195" s="392"/>
      <c r="BX2195" s="392"/>
      <c r="BY2195" s="392"/>
      <c r="CA2195" s="258" t="s">
        <v>1103</v>
      </c>
      <c r="CB2195" s="257" t="s">
        <v>867</v>
      </c>
      <c r="CC2195" s="257" t="str">
        <f t="shared" si="135"/>
        <v>Chattogram_Metropolitan_MAMATA Mamata-CHC-6 ( Khulshi)</v>
      </c>
      <c r="CD2195" s="392"/>
      <c r="CE2195" s="392"/>
      <c r="CF2195" s="392"/>
      <c r="CG2195" s="392"/>
      <c r="CH2195" s="392"/>
      <c r="CI2195" s="392"/>
      <c r="CJ2195" s="392"/>
      <c r="CK2195" s="392"/>
      <c r="CN2195" s="258" t="s">
        <v>1103</v>
      </c>
      <c r="CO2195" s="257" t="s">
        <v>867</v>
      </c>
      <c r="CP2195" s="257" t="str">
        <f t="shared" si="125"/>
        <v>Chattogram_Metropolitan_MAMATA Mamata-CHC-6 ( Khulshi)</v>
      </c>
      <c r="CQ2195" s="392"/>
      <c r="CR2195" s="392"/>
      <c r="CS2195" s="392"/>
      <c r="CT2195" s="392"/>
      <c r="CU2195" s="392"/>
      <c r="CV2195" s="392"/>
      <c r="CW2195" s="392"/>
      <c r="CX2195" s="392"/>
      <c r="CZ2195" s="258" t="s">
        <v>1103</v>
      </c>
      <c r="DA2195" s="257" t="s">
        <v>867</v>
      </c>
      <c r="DB2195" s="257" t="str">
        <f t="shared" si="133"/>
        <v>Chattogram_Metropolitan_MAMATA Mamata-CHC-6 ( Khulshi)</v>
      </c>
      <c r="DC2195" s="365"/>
      <c r="DD2195"/>
      <c r="DE2195" s="258" t="s">
        <v>1103</v>
      </c>
      <c r="DF2195" s="257" t="s">
        <v>867</v>
      </c>
      <c r="DG2195" s="257" t="str">
        <f t="shared" si="134"/>
        <v>Chattogram_Metropolitan_MAMATA Mamata-CHC-6 ( Khulshi)</v>
      </c>
      <c r="DH2195" s="365"/>
      <c r="DI2195"/>
      <c r="DJ2195" s="258" t="s">
        <v>1103</v>
      </c>
      <c r="DK2195" s="257" t="s">
        <v>867</v>
      </c>
      <c r="DL2195" s="257" t="str">
        <f t="shared" si="128"/>
        <v>Chattogram_Metropolitan_MAMATA Mamata-CHC-6 ( Khulshi)</v>
      </c>
      <c r="DM2195" s="365"/>
      <c r="DN2195"/>
      <c r="DO2195" s="258" t="s">
        <v>1103</v>
      </c>
      <c r="DP2195" s="257" t="s">
        <v>867</v>
      </c>
      <c r="DQ2195" s="257" t="str">
        <f t="shared" si="129"/>
        <v>Chattogram_Metropolitan_MAMATA Mamata-CHC-6 ( Khulshi)</v>
      </c>
      <c r="DR2195" s="365"/>
    </row>
    <row r="2196" spans="1:122" ht="15" hidden="1" x14ac:dyDescent="0.25">
      <c r="A2196" s="258" t="s">
        <v>1103</v>
      </c>
      <c r="B2196" s="257" t="s">
        <v>866</v>
      </c>
      <c r="C2196" s="257" t="str">
        <f t="shared" si="120"/>
        <v>Chattogram_Metropolitan_MAMATA Mamata-CHC-7 ( Ambagan, Pahartoly)</v>
      </c>
      <c r="D2196" s="366"/>
      <c r="E2196" s="366"/>
      <c r="F2196" s="366"/>
      <c r="G2196" s="366"/>
      <c r="H2196" s="366"/>
      <c r="I2196" s="366"/>
      <c r="J2196" s="366"/>
      <c r="K2196" s="366"/>
      <c r="L2196" s="366"/>
      <c r="M2196" s="366"/>
      <c r="N2196" s="366"/>
      <c r="O2196" s="366"/>
      <c r="P2196" s="366"/>
      <c r="Q2196" s="366"/>
      <c r="R2196" s="366"/>
      <c r="U2196" s="258" t="s">
        <v>1103</v>
      </c>
      <c r="V2196" s="257" t="s">
        <v>866</v>
      </c>
      <c r="W2196" s="257" t="str">
        <f t="shared" si="121"/>
        <v>Chattogram_Metropolitan_MAMATA Mamata-CHC-7 ( Ambagan, Pahartoly)</v>
      </c>
      <c r="X2196" s="366"/>
      <c r="Y2196" s="366"/>
      <c r="Z2196" s="366"/>
      <c r="AA2196" s="366"/>
      <c r="AB2196" s="366"/>
      <c r="AC2196" s="366"/>
      <c r="AD2196" s="366"/>
      <c r="AE2196" s="366"/>
      <c r="AF2196" s="366"/>
      <c r="AG2196" s="366"/>
      <c r="AH2196" s="366"/>
      <c r="AI2196" s="366"/>
      <c r="AJ2196" s="366"/>
      <c r="AK2196" s="366"/>
      <c r="AL2196" s="366"/>
      <c r="AO2196" s="258" t="s">
        <v>1103</v>
      </c>
      <c r="AP2196" s="257" t="s">
        <v>866</v>
      </c>
      <c r="AQ2196" s="257" t="str">
        <f t="shared" si="122"/>
        <v>Chattogram_Metropolitan_MAMATA Mamata-CHC-7 ( Ambagan, Pahartoly)</v>
      </c>
      <c r="AR2196" s="392"/>
      <c r="AS2196" s="392"/>
      <c r="AT2196" s="392"/>
      <c r="AU2196" s="392"/>
      <c r="AV2196" s="392"/>
      <c r="AW2196" s="392"/>
      <c r="AX2196" s="392"/>
      <c r="AY2196" s="392"/>
      <c r="AZ2196" s="392"/>
      <c r="BA2196" s="392"/>
      <c r="BB2196" s="392"/>
      <c r="BC2196" s="392"/>
      <c r="BD2196" s="392"/>
      <c r="BE2196" s="392"/>
      <c r="BF2196" s="392"/>
      <c r="BG2196" s="362"/>
      <c r="BH2196" s="258" t="s">
        <v>1103</v>
      </c>
      <c r="BI2196" s="257" t="s">
        <v>866</v>
      </c>
      <c r="BJ2196" s="257" t="str">
        <f t="shared" si="123"/>
        <v>Chattogram_Metropolitan_MAMATA Mamata-CHC-7 ( Ambagan, Pahartoly)</v>
      </c>
      <c r="BK2196" s="392"/>
      <c r="BL2196" s="392"/>
      <c r="BM2196" s="392"/>
      <c r="BN2196" s="392"/>
      <c r="BO2196" s="392"/>
      <c r="BP2196" s="392"/>
      <c r="BQ2196" s="392"/>
      <c r="BR2196" s="392"/>
      <c r="BS2196" s="392"/>
      <c r="BT2196" s="392"/>
      <c r="BU2196" s="392"/>
      <c r="BV2196" s="392"/>
      <c r="BW2196" s="392"/>
      <c r="BX2196" s="392"/>
      <c r="BY2196" s="392"/>
      <c r="CA2196" s="258" t="s">
        <v>1103</v>
      </c>
      <c r="CB2196" s="257" t="s">
        <v>866</v>
      </c>
      <c r="CC2196" s="257" t="str">
        <f t="shared" si="135"/>
        <v>Chattogram_Metropolitan_MAMATA Mamata-CHC-7 ( Ambagan, Pahartoly)</v>
      </c>
      <c r="CD2196" s="392"/>
      <c r="CE2196" s="392"/>
      <c r="CF2196" s="392"/>
      <c r="CG2196" s="392"/>
      <c r="CH2196" s="392"/>
      <c r="CI2196" s="392"/>
      <c r="CJ2196" s="392"/>
      <c r="CK2196" s="392"/>
      <c r="CN2196" s="258" t="s">
        <v>1103</v>
      </c>
      <c r="CO2196" s="257" t="s">
        <v>866</v>
      </c>
      <c r="CP2196" s="257" t="str">
        <f t="shared" si="125"/>
        <v>Chattogram_Metropolitan_MAMATA Mamata-CHC-7 ( Ambagan, Pahartoly)</v>
      </c>
      <c r="CQ2196" s="392"/>
      <c r="CR2196" s="392"/>
      <c r="CS2196" s="392"/>
      <c r="CT2196" s="392"/>
      <c r="CU2196" s="392"/>
      <c r="CV2196" s="392"/>
      <c r="CW2196" s="392"/>
      <c r="CX2196" s="392"/>
      <c r="CZ2196" s="258" t="s">
        <v>1103</v>
      </c>
      <c r="DA2196" s="257" t="s">
        <v>866</v>
      </c>
      <c r="DB2196" s="257" t="str">
        <f t="shared" si="133"/>
        <v>Chattogram_Metropolitan_MAMATA Mamata-CHC-7 ( Ambagan, Pahartoly)</v>
      </c>
      <c r="DC2196" s="365"/>
      <c r="DD2196"/>
      <c r="DE2196" s="258" t="s">
        <v>1103</v>
      </c>
      <c r="DF2196" s="257" t="s">
        <v>866</v>
      </c>
      <c r="DG2196" s="257" t="str">
        <f t="shared" si="134"/>
        <v>Chattogram_Metropolitan_MAMATA Mamata-CHC-7 ( Ambagan, Pahartoly)</v>
      </c>
      <c r="DH2196" s="365"/>
      <c r="DI2196"/>
      <c r="DJ2196" s="258" t="s">
        <v>1103</v>
      </c>
      <c r="DK2196" s="257" t="s">
        <v>866</v>
      </c>
      <c r="DL2196" s="257" t="str">
        <f t="shared" si="128"/>
        <v>Chattogram_Metropolitan_MAMATA Mamata-CHC-7 ( Ambagan, Pahartoly)</v>
      </c>
      <c r="DM2196" s="365"/>
      <c r="DN2196"/>
      <c r="DO2196" s="258" t="s">
        <v>1103</v>
      </c>
      <c r="DP2196" s="257" t="s">
        <v>866</v>
      </c>
      <c r="DQ2196" s="257" t="str">
        <f t="shared" si="129"/>
        <v>Chattogram_Metropolitan_MAMATA Mamata-CHC-7 ( Ambagan, Pahartoly)</v>
      </c>
      <c r="DR2196" s="365"/>
    </row>
    <row r="2197" spans="1:122" ht="15" hidden="1" x14ac:dyDescent="0.25">
      <c r="A2197" s="258" t="s">
        <v>1103</v>
      </c>
      <c r="B2197" s="257" t="s">
        <v>865</v>
      </c>
      <c r="C2197" s="257" t="str">
        <f t="shared" si="120"/>
        <v>Chattogram_Metropolitan_MAMATA Mamata-I (Bandar )</v>
      </c>
      <c r="D2197" s="366"/>
      <c r="E2197" s="366"/>
      <c r="F2197" s="366"/>
      <c r="G2197" s="366"/>
      <c r="H2197" s="366"/>
      <c r="I2197" s="366"/>
      <c r="J2197" s="366"/>
      <c r="K2197" s="366"/>
      <c r="L2197" s="366"/>
      <c r="M2197" s="366"/>
      <c r="N2197" s="366"/>
      <c r="O2197" s="366"/>
      <c r="P2197" s="366"/>
      <c r="Q2197" s="366"/>
      <c r="R2197" s="366"/>
      <c r="U2197" s="258" t="s">
        <v>1103</v>
      </c>
      <c r="V2197" s="257" t="s">
        <v>865</v>
      </c>
      <c r="W2197" s="257" t="str">
        <f t="shared" si="121"/>
        <v>Chattogram_Metropolitan_MAMATA Mamata-I (Bandar )</v>
      </c>
      <c r="X2197" s="366"/>
      <c r="Y2197" s="366"/>
      <c r="Z2197" s="366"/>
      <c r="AA2197" s="366"/>
      <c r="AB2197" s="366"/>
      <c r="AC2197" s="366"/>
      <c r="AD2197" s="366"/>
      <c r="AE2197" s="366"/>
      <c r="AF2197" s="366"/>
      <c r="AG2197" s="366"/>
      <c r="AH2197" s="366"/>
      <c r="AI2197" s="366"/>
      <c r="AJ2197" s="366"/>
      <c r="AK2197" s="366"/>
      <c r="AL2197" s="366"/>
      <c r="AO2197" s="258" t="s">
        <v>1103</v>
      </c>
      <c r="AP2197" s="257" t="s">
        <v>865</v>
      </c>
      <c r="AQ2197" s="257" t="str">
        <f t="shared" si="122"/>
        <v>Chattogram_Metropolitan_MAMATA Mamata-I (Bandar )</v>
      </c>
      <c r="AR2197" s="392"/>
      <c r="AS2197" s="392"/>
      <c r="AT2197" s="392"/>
      <c r="AU2197" s="392"/>
      <c r="AV2197" s="392"/>
      <c r="AW2197" s="392"/>
      <c r="AX2197" s="392"/>
      <c r="AY2197" s="392"/>
      <c r="AZ2197" s="392"/>
      <c r="BA2197" s="392"/>
      <c r="BB2197" s="392"/>
      <c r="BC2197" s="392"/>
      <c r="BD2197" s="392"/>
      <c r="BE2197" s="392"/>
      <c r="BF2197" s="392"/>
      <c r="BG2197" s="362"/>
      <c r="BH2197" s="258" t="s">
        <v>1103</v>
      </c>
      <c r="BI2197" s="257" t="s">
        <v>865</v>
      </c>
      <c r="BJ2197" s="257" t="str">
        <f t="shared" si="123"/>
        <v>Chattogram_Metropolitan_MAMATA Mamata-I (Bandar )</v>
      </c>
      <c r="BK2197" s="392"/>
      <c r="BL2197" s="392"/>
      <c r="BM2197" s="392"/>
      <c r="BN2197" s="392"/>
      <c r="BO2197" s="392"/>
      <c r="BP2197" s="392"/>
      <c r="BQ2197" s="392"/>
      <c r="BR2197" s="392"/>
      <c r="BS2197" s="392"/>
      <c r="BT2197" s="392"/>
      <c r="BU2197" s="392"/>
      <c r="BV2197" s="392"/>
      <c r="BW2197" s="392"/>
      <c r="BX2197" s="392"/>
      <c r="BY2197" s="392"/>
      <c r="CA2197" s="258" t="s">
        <v>1103</v>
      </c>
      <c r="CB2197" s="257" t="s">
        <v>865</v>
      </c>
      <c r="CC2197" s="257" t="str">
        <f t="shared" si="135"/>
        <v>Chattogram_Metropolitan_MAMATA Mamata-I (Bandar )</v>
      </c>
      <c r="CD2197" s="392"/>
      <c r="CE2197" s="392"/>
      <c r="CF2197" s="392"/>
      <c r="CG2197" s="392"/>
      <c r="CH2197" s="392"/>
      <c r="CI2197" s="392"/>
      <c r="CJ2197" s="392"/>
      <c r="CK2197" s="392"/>
      <c r="CN2197" s="258" t="s">
        <v>1103</v>
      </c>
      <c r="CO2197" s="257" t="s">
        <v>865</v>
      </c>
      <c r="CP2197" s="257" t="str">
        <f t="shared" si="125"/>
        <v>Chattogram_Metropolitan_MAMATA Mamata-I (Bandar )</v>
      </c>
      <c r="CQ2197" s="392"/>
      <c r="CR2197" s="392"/>
      <c r="CS2197" s="392"/>
      <c r="CT2197" s="392"/>
      <c r="CU2197" s="392"/>
      <c r="CV2197" s="392"/>
      <c r="CW2197" s="392"/>
      <c r="CX2197" s="392"/>
      <c r="CZ2197" s="258" t="s">
        <v>1103</v>
      </c>
      <c r="DA2197" s="257" t="s">
        <v>865</v>
      </c>
      <c r="DB2197" s="257" t="str">
        <f t="shared" si="133"/>
        <v>Chattogram_Metropolitan_MAMATA Mamata-I (Bandar )</v>
      </c>
      <c r="DC2197" s="365"/>
      <c r="DD2197"/>
      <c r="DE2197" s="258" t="s">
        <v>1103</v>
      </c>
      <c r="DF2197" s="257" t="s">
        <v>865</v>
      </c>
      <c r="DG2197" s="257" t="str">
        <f t="shared" si="134"/>
        <v>Chattogram_Metropolitan_MAMATA Mamata-I (Bandar )</v>
      </c>
      <c r="DH2197" s="365"/>
      <c r="DI2197"/>
      <c r="DJ2197" s="258" t="s">
        <v>1103</v>
      </c>
      <c r="DK2197" s="257" t="s">
        <v>865</v>
      </c>
      <c r="DL2197" s="257" t="str">
        <f t="shared" si="128"/>
        <v>Chattogram_Metropolitan_MAMATA Mamata-I (Bandar )</v>
      </c>
      <c r="DM2197" s="365"/>
      <c r="DN2197"/>
      <c r="DO2197" s="258" t="s">
        <v>1103</v>
      </c>
      <c r="DP2197" s="257" t="s">
        <v>865</v>
      </c>
      <c r="DQ2197" s="257" t="str">
        <f t="shared" si="129"/>
        <v>Chattogram_Metropolitan_MAMATA Mamata-I (Bandar )</v>
      </c>
      <c r="DR2197" s="365"/>
    </row>
    <row r="2198" spans="1:122" ht="15" hidden="1" x14ac:dyDescent="0.25">
      <c r="A2198" s="258" t="s">
        <v>1104</v>
      </c>
      <c r="B2198" s="227" t="s">
        <v>876</v>
      </c>
      <c r="C2198" s="257" t="str">
        <f t="shared" si="120"/>
        <v>Chattogram_Metropolitan_NISHKRITI Nishkriti- Double Muring/ Firingee Bazar</v>
      </c>
      <c r="D2198" s="366"/>
      <c r="E2198" s="366"/>
      <c r="F2198" s="366"/>
      <c r="G2198" s="366"/>
      <c r="H2198" s="366"/>
      <c r="I2198" s="366"/>
      <c r="J2198" s="366"/>
      <c r="K2198" s="366"/>
      <c r="L2198" s="366"/>
      <c r="M2198" s="366"/>
      <c r="N2198" s="366"/>
      <c r="O2198" s="366"/>
      <c r="P2198" s="366"/>
      <c r="Q2198" s="366"/>
      <c r="R2198" s="366"/>
      <c r="U2198" s="258" t="s">
        <v>1104</v>
      </c>
      <c r="V2198" s="227" t="s">
        <v>876</v>
      </c>
      <c r="W2198" s="257" t="str">
        <f t="shared" si="121"/>
        <v>Chattogram_Metropolitan_NISHKRITI Nishkriti- Double Muring/ Firingee Bazar</v>
      </c>
      <c r="X2198" s="366"/>
      <c r="Y2198" s="366"/>
      <c r="Z2198" s="366"/>
      <c r="AA2198" s="366"/>
      <c r="AB2198" s="366"/>
      <c r="AC2198" s="366"/>
      <c r="AD2198" s="366"/>
      <c r="AE2198" s="366"/>
      <c r="AF2198" s="366"/>
      <c r="AG2198" s="366"/>
      <c r="AH2198" s="366"/>
      <c r="AI2198" s="366"/>
      <c r="AJ2198" s="366"/>
      <c r="AK2198" s="366"/>
      <c r="AL2198" s="366"/>
      <c r="AO2198" s="258" t="s">
        <v>1104</v>
      </c>
      <c r="AP2198" s="227" t="s">
        <v>876</v>
      </c>
      <c r="AQ2198" s="257" t="str">
        <f t="shared" si="122"/>
        <v>Chattogram_Metropolitan_NISHKRITI Nishkriti- Double Muring/ Firingee Bazar</v>
      </c>
      <c r="AR2198" s="392"/>
      <c r="AS2198" s="392"/>
      <c r="AT2198" s="392"/>
      <c r="AU2198" s="392"/>
      <c r="AV2198" s="392"/>
      <c r="AW2198" s="392"/>
      <c r="AX2198" s="392"/>
      <c r="AY2198" s="392"/>
      <c r="AZ2198" s="392"/>
      <c r="BA2198" s="392"/>
      <c r="BB2198" s="392"/>
      <c r="BC2198" s="392"/>
      <c r="BD2198" s="392"/>
      <c r="BE2198" s="392"/>
      <c r="BF2198" s="392"/>
      <c r="BG2198" s="362"/>
      <c r="BH2198" s="258" t="s">
        <v>1104</v>
      </c>
      <c r="BI2198" s="227" t="s">
        <v>876</v>
      </c>
      <c r="BJ2198" s="257" t="str">
        <f t="shared" si="123"/>
        <v>Chattogram_Metropolitan_NISHKRITI Nishkriti- Double Muring/ Firingee Bazar</v>
      </c>
      <c r="BK2198" s="392"/>
      <c r="BL2198" s="392"/>
      <c r="BM2198" s="392"/>
      <c r="BN2198" s="392"/>
      <c r="BO2198" s="392"/>
      <c r="BP2198" s="392"/>
      <c r="BQ2198" s="392"/>
      <c r="BR2198" s="392"/>
      <c r="BS2198" s="392"/>
      <c r="BT2198" s="392"/>
      <c r="BU2198" s="392"/>
      <c r="BV2198" s="392"/>
      <c r="BW2198" s="392"/>
      <c r="BX2198" s="392"/>
      <c r="BY2198" s="392"/>
      <c r="CA2198" s="258" t="s">
        <v>1104</v>
      </c>
      <c r="CB2198" s="227" t="s">
        <v>876</v>
      </c>
      <c r="CC2198" s="257" t="str">
        <f t="shared" si="135"/>
        <v>Chattogram_Metropolitan_NISHKRITI Nishkriti- Double Muring/ Firingee Bazar</v>
      </c>
      <c r="CD2198" s="392"/>
      <c r="CE2198" s="392"/>
      <c r="CF2198" s="392"/>
      <c r="CG2198" s="392"/>
      <c r="CH2198" s="392"/>
      <c r="CI2198" s="392"/>
      <c r="CJ2198" s="392"/>
      <c r="CK2198" s="392"/>
      <c r="CN2198" s="258" t="s">
        <v>1104</v>
      </c>
      <c r="CO2198" s="227" t="s">
        <v>876</v>
      </c>
      <c r="CP2198" s="257" t="str">
        <f t="shared" si="125"/>
        <v>Chattogram_Metropolitan_NISHKRITI Nishkriti- Double Muring/ Firingee Bazar</v>
      </c>
      <c r="CQ2198" s="392"/>
      <c r="CR2198" s="392"/>
      <c r="CS2198" s="392"/>
      <c r="CT2198" s="392"/>
      <c r="CU2198" s="392"/>
      <c r="CV2198" s="392"/>
      <c r="CW2198" s="392"/>
      <c r="CX2198" s="392"/>
      <c r="CZ2198" s="258" t="s">
        <v>1104</v>
      </c>
      <c r="DA2198" s="227" t="s">
        <v>876</v>
      </c>
      <c r="DB2198" s="257" t="str">
        <f t="shared" si="133"/>
        <v>Chattogram_Metropolitan_NISHKRITI Nishkriti- Double Muring/ Firingee Bazar</v>
      </c>
      <c r="DC2198" s="365"/>
      <c r="DD2198"/>
      <c r="DE2198" s="258" t="s">
        <v>1104</v>
      </c>
      <c r="DF2198" s="227" t="s">
        <v>876</v>
      </c>
      <c r="DG2198" s="257" t="str">
        <f t="shared" si="134"/>
        <v>Chattogram_Metropolitan_NISHKRITI Nishkriti- Double Muring/ Firingee Bazar</v>
      </c>
      <c r="DH2198" s="365"/>
      <c r="DI2198"/>
      <c r="DJ2198" s="258" t="s">
        <v>1104</v>
      </c>
      <c r="DK2198" s="227" t="s">
        <v>876</v>
      </c>
      <c r="DL2198" s="257" t="str">
        <f t="shared" si="128"/>
        <v>Chattogram_Metropolitan_NISHKRITI Nishkriti- Double Muring/ Firingee Bazar</v>
      </c>
      <c r="DM2198" s="365"/>
      <c r="DN2198"/>
      <c r="DO2198" s="258" t="s">
        <v>1104</v>
      </c>
      <c r="DP2198" s="227" t="s">
        <v>876</v>
      </c>
      <c r="DQ2198" s="257" t="str">
        <f t="shared" si="129"/>
        <v>Chattogram_Metropolitan_NISHKRITI Nishkriti- Double Muring/ Firingee Bazar</v>
      </c>
      <c r="DR2198" s="365"/>
    </row>
    <row r="2199" spans="1:122" ht="15" hidden="1" x14ac:dyDescent="0.25">
      <c r="A2199" s="258" t="s">
        <v>1104</v>
      </c>
      <c r="B2199" s="257" t="s">
        <v>874</v>
      </c>
      <c r="C2199" s="257" t="str">
        <f t="shared" si="120"/>
        <v>Chattogram_Metropolitan_NISHKRITI Nishkriti -Jamal Khan</v>
      </c>
      <c r="D2199" s="366"/>
      <c r="E2199" s="366"/>
      <c r="F2199" s="366"/>
      <c r="G2199" s="366"/>
      <c r="H2199" s="366"/>
      <c r="I2199" s="366"/>
      <c r="J2199" s="366"/>
      <c r="K2199" s="366"/>
      <c r="L2199" s="366"/>
      <c r="M2199" s="366"/>
      <c r="N2199" s="366"/>
      <c r="O2199" s="366"/>
      <c r="P2199" s="366"/>
      <c r="Q2199" s="366"/>
      <c r="R2199" s="366"/>
      <c r="U2199" s="258" t="s">
        <v>1104</v>
      </c>
      <c r="V2199" s="257" t="s">
        <v>874</v>
      </c>
      <c r="W2199" s="257" t="str">
        <f t="shared" si="121"/>
        <v>Chattogram_Metropolitan_NISHKRITI Nishkriti -Jamal Khan</v>
      </c>
      <c r="X2199" s="366"/>
      <c r="Y2199" s="366"/>
      <c r="Z2199" s="366"/>
      <c r="AA2199" s="366"/>
      <c r="AB2199" s="366"/>
      <c r="AC2199" s="366"/>
      <c r="AD2199" s="366"/>
      <c r="AE2199" s="366"/>
      <c r="AF2199" s="366"/>
      <c r="AG2199" s="366"/>
      <c r="AH2199" s="366"/>
      <c r="AI2199" s="366"/>
      <c r="AJ2199" s="366"/>
      <c r="AK2199" s="366"/>
      <c r="AL2199" s="366"/>
      <c r="AO2199" s="258" t="s">
        <v>1104</v>
      </c>
      <c r="AP2199" s="257" t="s">
        <v>874</v>
      </c>
      <c r="AQ2199" s="257" t="str">
        <f t="shared" si="122"/>
        <v>Chattogram_Metropolitan_NISHKRITI Nishkriti -Jamal Khan</v>
      </c>
      <c r="AR2199" s="392"/>
      <c r="AS2199" s="392"/>
      <c r="AT2199" s="392"/>
      <c r="AU2199" s="392"/>
      <c r="AV2199" s="392"/>
      <c r="AW2199" s="392"/>
      <c r="AX2199" s="392"/>
      <c r="AY2199" s="392"/>
      <c r="AZ2199" s="392"/>
      <c r="BA2199" s="392"/>
      <c r="BB2199" s="392"/>
      <c r="BC2199" s="392"/>
      <c r="BD2199" s="392"/>
      <c r="BE2199" s="392"/>
      <c r="BF2199" s="392"/>
      <c r="BG2199" s="362"/>
      <c r="BH2199" s="258" t="s">
        <v>1104</v>
      </c>
      <c r="BI2199" s="257" t="s">
        <v>874</v>
      </c>
      <c r="BJ2199" s="257" t="str">
        <f t="shared" si="123"/>
        <v>Chattogram_Metropolitan_NISHKRITI Nishkriti -Jamal Khan</v>
      </c>
      <c r="BK2199" s="392"/>
      <c r="BL2199" s="392"/>
      <c r="BM2199" s="392"/>
      <c r="BN2199" s="392"/>
      <c r="BO2199" s="392"/>
      <c r="BP2199" s="392"/>
      <c r="BQ2199" s="392"/>
      <c r="BR2199" s="392"/>
      <c r="BS2199" s="392"/>
      <c r="BT2199" s="392"/>
      <c r="BU2199" s="392"/>
      <c r="BV2199" s="392"/>
      <c r="BW2199" s="392"/>
      <c r="BX2199" s="392"/>
      <c r="BY2199" s="392"/>
      <c r="CA2199" s="258" t="s">
        <v>1104</v>
      </c>
      <c r="CB2199" s="257" t="s">
        <v>874</v>
      </c>
      <c r="CC2199" s="257" t="str">
        <f t="shared" si="135"/>
        <v>Chattogram_Metropolitan_NISHKRITI Nishkriti -Jamal Khan</v>
      </c>
      <c r="CD2199" s="392"/>
      <c r="CE2199" s="392"/>
      <c r="CF2199" s="392"/>
      <c r="CG2199" s="392"/>
      <c r="CH2199" s="392"/>
      <c r="CI2199" s="392"/>
      <c r="CJ2199" s="392"/>
      <c r="CK2199" s="392"/>
      <c r="CN2199" s="258" t="s">
        <v>1104</v>
      </c>
      <c r="CO2199" s="257" t="s">
        <v>874</v>
      </c>
      <c r="CP2199" s="257" t="str">
        <f t="shared" si="125"/>
        <v>Chattogram_Metropolitan_NISHKRITI Nishkriti -Jamal Khan</v>
      </c>
      <c r="CQ2199" s="392"/>
      <c r="CR2199" s="392"/>
      <c r="CS2199" s="392"/>
      <c r="CT2199" s="392"/>
      <c r="CU2199" s="392"/>
      <c r="CV2199" s="392"/>
      <c r="CW2199" s="392"/>
      <c r="CX2199" s="392"/>
      <c r="CZ2199" s="258" t="s">
        <v>1104</v>
      </c>
      <c r="DA2199" s="257" t="s">
        <v>874</v>
      </c>
      <c r="DB2199" s="257" t="str">
        <f t="shared" si="133"/>
        <v>Chattogram_Metropolitan_NISHKRITI Nishkriti -Jamal Khan</v>
      </c>
      <c r="DC2199" s="365"/>
      <c r="DD2199"/>
      <c r="DE2199" s="258" t="s">
        <v>1104</v>
      </c>
      <c r="DF2199" s="257" t="s">
        <v>874</v>
      </c>
      <c r="DG2199" s="257" t="str">
        <f t="shared" si="134"/>
        <v>Chattogram_Metropolitan_NISHKRITI Nishkriti -Jamal Khan</v>
      </c>
      <c r="DH2199" s="365"/>
      <c r="DI2199"/>
      <c r="DJ2199" s="258" t="s">
        <v>1104</v>
      </c>
      <c r="DK2199" s="257" t="s">
        <v>874</v>
      </c>
      <c r="DL2199" s="257" t="str">
        <f t="shared" si="128"/>
        <v>Chattogram_Metropolitan_NISHKRITI Nishkriti -Jamal Khan</v>
      </c>
      <c r="DM2199" s="365"/>
      <c r="DN2199"/>
      <c r="DO2199" s="258" t="s">
        <v>1104</v>
      </c>
      <c r="DP2199" s="257" t="s">
        <v>874</v>
      </c>
      <c r="DQ2199" s="257" t="str">
        <f t="shared" si="129"/>
        <v>Chattogram_Metropolitan_NISHKRITI Nishkriti -Jamal Khan</v>
      </c>
      <c r="DR2199" s="365"/>
    </row>
    <row r="2200" spans="1:122" ht="15" hidden="1" x14ac:dyDescent="0.25">
      <c r="A2200" s="258" t="s">
        <v>1104</v>
      </c>
      <c r="B2200" s="257" t="s">
        <v>873</v>
      </c>
      <c r="C2200" s="257" t="str">
        <f t="shared" si="120"/>
        <v>Chattogram_Metropolitan_NISHKRITI Nishkriti- Pahartali</v>
      </c>
      <c r="D2200" s="366"/>
      <c r="E2200" s="366"/>
      <c r="F2200" s="366"/>
      <c r="G2200" s="366"/>
      <c r="H2200" s="366"/>
      <c r="I2200" s="366"/>
      <c r="J2200" s="366"/>
      <c r="K2200" s="366"/>
      <c r="L2200" s="366"/>
      <c r="M2200" s="366"/>
      <c r="N2200" s="366"/>
      <c r="O2200" s="366"/>
      <c r="P2200" s="366"/>
      <c r="Q2200" s="366"/>
      <c r="R2200" s="366"/>
      <c r="U2200" s="258" t="s">
        <v>1104</v>
      </c>
      <c r="V2200" s="257" t="s">
        <v>873</v>
      </c>
      <c r="W2200" s="257" t="str">
        <f t="shared" si="121"/>
        <v>Chattogram_Metropolitan_NISHKRITI Nishkriti- Pahartali</v>
      </c>
      <c r="X2200" s="366"/>
      <c r="Y2200" s="366"/>
      <c r="Z2200" s="366"/>
      <c r="AA2200" s="366"/>
      <c r="AB2200" s="366"/>
      <c r="AC2200" s="366"/>
      <c r="AD2200" s="366"/>
      <c r="AE2200" s="366"/>
      <c r="AF2200" s="366"/>
      <c r="AG2200" s="366"/>
      <c r="AH2200" s="366"/>
      <c r="AI2200" s="366"/>
      <c r="AJ2200" s="366"/>
      <c r="AK2200" s="366"/>
      <c r="AL2200" s="366"/>
      <c r="AO2200" s="258" t="s">
        <v>1104</v>
      </c>
      <c r="AP2200" s="257" t="s">
        <v>873</v>
      </c>
      <c r="AQ2200" s="257" t="str">
        <f t="shared" si="122"/>
        <v>Chattogram_Metropolitan_NISHKRITI Nishkriti- Pahartali</v>
      </c>
      <c r="AR2200" s="392"/>
      <c r="AS2200" s="392"/>
      <c r="AT2200" s="392"/>
      <c r="AU2200" s="392"/>
      <c r="AV2200" s="392"/>
      <c r="AW2200" s="392"/>
      <c r="AX2200" s="392"/>
      <c r="AY2200" s="392"/>
      <c r="AZ2200" s="392"/>
      <c r="BA2200" s="392"/>
      <c r="BB2200" s="392"/>
      <c r="BC2200" s="392"/>
      <c r="BD2200" s="392"/>
      <c r="BE2200" s="392"/>
      <c r="BF2200" s="392"/>
      <c r="BG2200" s="362"/>
      <c r="BH2200" s="258" t="s">
        <v>1104</v>
      </c>
      <c r="BI2200" s="257" t="s">
        <v>873</v>
      </c>
      <c r="BJ2200" s="257" t="str">
        <f t="shared" si="123"/>
        <v>Chattogram_Metropolitan_NISHKRITI Nishkriti- Pahartali</v>
      </c>
      <c r="BK2200" s="392"/>
      <c r="BL2200" s="392"/>
      <c r="BM2200" s="392"/>
      <c r="BN2200" s="392"/>
      <c r="BO2200" s="392"/>
      <c r="BP2200" s="392"/>
      <c r="BQ2200" s="392"/>
      <c r="BR2200" s="392"/>
      <c r="BS2200" s="392"/>
      <c r="BT2200" s="392"/>
      <c r="BU2200" s="392"/>
      <c r="BV2200" s="392"/>
      <c r="BW2200" s="392"/>
      <c r="BX2200" s="392"/>
      <c r="BY2200" s="392"/>
      <c r="CA2200" s="258" t="s">
        <v>1104</v>
      </c>
      <c r="CB2200" s="257" t="s">
        <v>873</v>
      </c>
      <c r="CC2200" s="257" t="str">
        <f t="shared" si="135"/>
        <v>Chattogram_Metropolitan_NISHKRITI Nishkriti- Pahartali</v>
      </c>
      <c r="CD2200" s="392"/>
      <c r="CE2200" s="392"/>
      <c r="CF2200" s="392"/>
      <c r="CG2200" s="392"/>
      <c r="CH2200" s="392"/>
      <c r="CI2200" s="392"/>
      <c r="CJ2200" s="392"/>
      <c r="CK2200" s="392"/>
      <c r="CN2200" s="258" t="s">
        <v>1104</v>
      </c>
      <c r="CO2200" s="257" t="s">
        <v>873</v>
      </c>
      <c r="CP2200" s="257" t="str">
        <f t="shared" si="125"/>
        <v>Chattogram_Metropolitan_NISHKRITI Nishkriti- Pahartali</v>
      </c>
      <c r="CQ2200" s="392"/>
      <c r="CR2200" s="392"/>
      <c r="CS2200" s="392"/>
      <c r="CT2200" s="392"/>
      <c r="CU2200" s="392"/>
      <c r="CV2200" s="392"/>
      <c r="CW2200" s="392"/>
      <c r="CX2200" s="392"/>
      <c r="CZ2200" s="258" t="s">
        <v>1104</v>
      </c>
      <c r="DA2200" s="257" t="s">
        <v>873</v>
      </c>
      <c r="DB2200" s="257" t="str">
        <f t="shared" si="133"/>
        <v>Chattogram_Metropolitan_NISHKRITI Nishkriti- Pahartali</v>
      </c>
      <c r="DC2200" s="365"/>
      <c r="DD2200"/>
      <c r="DE2200" s="258" t="s">
        <v>1104</v>
      </c>
      <c r="DF2200" s="257" t="s">
        <v>873</v>
      </c>
      <c r="DG2200" s="257" t="str">
        <f t="shared" si="134"/>
        <v>Chattogram_Metropolitan_NISHKRITI Nishkriti- Pahartali</v>
      </c>
      <c r="DH2200" s="365"/>
      <c r="DI2200"/>
      <c r="DJ2200" s="258" t="s">
        <v>1104</v>
      </c>
      <c r="DK2200" s="257" t="s">
        <v>873</v>
      </c>
      <c r="DL2200" s="257" t="str">
        <f t="shared" si="128"/>
        <v>Chattogram_Metropolitan_NISHKRITI Nishkriti- Pahartali</v>
      </c>
      <c r="DM2200" s="365"/>
      <c r="DN2200"/>
      <c r="DO2200" s="258" t="s">
        <v>1104</v>
      </c>
      <c r="DP2200" s="257" t="s">
        <v>873</v>
      </c>
      <c r="DQ2200" s="257" t="str">
        <f t="shared" si="129"/>
        <v>Chattogram_Metropolitan_NISHKRITI Nishkriti- Pahartali</v>
      </c>
      <c r="DR2200" s="365"/>
    </row>
    <row r="2201" spans="1:122" ht="15" hidden="1" x14ac:dyDescent="0.25">
      <c r="A2201" s="258" t="s">
        <v>1104</v>
      </c>
      <c r="B2201" s="257" t="s">
        <v>872</v>
      </c>
      <c r="C2201" s="257" t="str">
        <f t="shared" si="120"/>
        <v>Chattogram_Metropolitan_NISHKRITI Nishkriti-West Bakalia</v>
      </c>
      <c r="D2201" s="366"/>
      <c r="E2201" s="366"/>
      <c r="F2201" s="366"/>
      <c r="G2201" s="366"/>
      <c r="H2201" s="366"/>
      <c r="I2201" s="366"/>
      <c r="J2201" s="366"/>
      <c r="K2201" s="366"/>
      <c r="L2201" s="366"/>
      <c r="M2201" s="366"/>
      <c r="N2201" s="366"/>
      <c r="O2201" s="366"/>
      <c r="P2201" s="366"/>
      <c r="Q2201" s="366"/>
      <c r="R2201" s="366"/>
      <c r="U2201" s="258" t="s">
        <v>1104</v>
      </c>
      <c r="V2201" s="257" t="s">
        <v>872</v>
      </c>
      <c r="W2201" s="257" t="str">
        <f t="shared" si="121"/>
        <v>Chattogram_Metropolitan_NISHKRITI Nishkriti-West Bakalia</v>
      </c>
      <c r="X2201" s="366"/>
      <c r="Y2201" s="366"/>
      <c r="Z2201" s="366"/>
      <c r="AA2201" s="366"/>
      <c r="AB2201" s="366"/>
      <c r="AC2201" s="366"/>
      <c r="AD2201" s="366"/>
      <c r="AE2201" s="366"/>
      <c r="AF2201" s="366"/>
      <c r="AG2201" s="366"/>
      <c r="AH2201" s="366"/>
      <c r="AI2201" s="366"/>
      <c r="AJ2201" s="366"/>
      <c r="AK2201" s="366"/>
      <c r="AL2201" s="366"/>
      <c r="AO2201" s="258" t="s">
        <v>1104</v>
      </c>
      <c r="AP2201" s="257" t="s">
        <v>872</v>
      </c>
      <c r="AQ2201" s="257" t="str">
        <f t="shared" si="122"/>
        <v>Chattogram_Metropolitan_NISHKRITI Nishkriti-West Bakalia</v>
      </c>
      <c r="AR2201" s="392"/>
      <c r="AS2201" s="392"/>
      <c r="AT2201" s="392"/>
      <c r="AU2201" s="392"/>
      <c r="AV2201" s="392"/>
      <c r="AW2201" s="392"/>
      <c r="AX2201" s="392"/>
      <c r="AY2201" s="392"/>
      <c r="AZ2201" s="392"/>
      <c r="BA2201" s="392"/>
      <c r="BB2201" s="392"/>
      <c r="BC2201" s="392"/>
      <c r="BD2201" s="392"/>
      <c r="BE2201" s="392"/>
      <c r="BF2201" s="392"/>
      <c r="BG2201" s="362"/>
      <c r="BH2201" s="258" t="s">
        <v>1104</v>
      </c>
      <c r="BI2201" s="257" t="s">
        <v>872</v>
      </c>
      <c r="BJ2201" s="257" t="str">
        <f t="shared" si="123"/>
        <v>Chattogram_Metropolitan_NISHKRITI Nishkriti-West Bakalia</v>
      </c>
      <c r="BK2201" s="392"/>
      <c r="BL2201" s="392"/>
      <c r="BM2201" s="392"/>
      <c r="BN2201" s="392"/>
      <c r="BO2201" s="392"/>
      <c r="BP2201" s="392"/>
      <c r="BQ2201" s="392"/>
      <c r="BR2201" s="392"/>
      <c r="BS2201" s="392"/>
      <c r="BT2201" s="392"/>
      <c r="BU2201" s="392"/>
      <c r="BV2201" s="392"/>
      <c r="BW2201" s="392"/>
      <c r="BX2201" s="392"/>
      <c r="BY2201" s="392"/>
      <c r="CA2201" s="258" t="s">
        <v>1104</v>
      </c>
      <c r="CB2201" s="257" t="s">
        <v>872</v>
      </c>
      <c r="CC2201" s="257" t="str">
        <f t="shared" si="135"/>
        <v>Chattogram_Metropolitan_NISHKRITI Nishkriti-West Bakalia</v>
      </c>
      <c r="CD2201" s="392"/>
      <c r="CE2201" s="392"/>
      <c r="CF2201" s="392"/>
      <c r="CG2201" s="392"/>
      <c r="CH2201" s="392"/>
      <c r="CI2201" s="392"/>
      <c r="CJ2201" s="392"/>
      <c r="CK2201" s="392"/>
      <c r="CN2201" s="258" t="s">
        <v>1104</v>
      </c>
      <c r="CO2201" s="257" t="s">
        <v>872</v>
      </c>
      <c r="CP2201" s="257" t="str">
        <f t="shared" si="125"/>
        <v>Chattogram_Metropolitan_NISHKRITI Nishkriti-West Bakalia</v>
      </c>
      <c r="CQ2201" s="392"/>
      <c r="CR2201" s="392"/>
      <c r="CS2201" s="392"/>
      <c r="CT2201" s="392"/>
      <c r="CU2201" s="392"/>
      <c r="CV2201" s="392"/>
      <c r="CW2201" s="392"/>
      <c r="CX2201" s="392"/>
      <c r="CZ2201" s="258" t="s">
        <v>1104</v>
      </c>
      <c r="DA2201" s="257" t="s">
        <v>872</v>
      </c>
      <c r="DB2201" s="257" t="str">
        <f t="shared" si="133"/>
        <v>Chattogram_Metropolitan_NISHKRITI Nishkriti-West Bakalia</v>
      </c>
      <c r="DC2201" s="365"/>
      <c r="DD2201"/>
      <c r="DE2201" s="258" t="s">
        <v>1104</v>
      </c>
      <c r="DF2201" s="257" t="s">
        <v>872</v>
      </c>
      <c r="DG2201" s="257" t="str">
        <f t="shared" si="134"/>
        <v>Chattogram_Metropolitan_NISHKRITI Nishkriti-West Bakalia</v>
      </c>
      <c r="DH2201" s="365"/>
      <c r="DI2201"/>
      <c r="DJ2201" s="258" t="s">
        <v>1104</v>
      </c>
      <c r="DK2201" s="257" t="s">
        <v>872</v>
      </c>
      <c r="DL2201" s="257" t="str">
        <f t="shared" si="128"/>
        <v>Chattogram_Metropolitan_NISHKRITI Nishkriti-West Bakalia</v>
      </c>
      <c r="DM2201" s="365"/>
      <c r="DN2201"/>
      <c r="DO2201" s="258" t="s">
        <v>1104</v>
      </c>
      <c r="DP2201" s="257" t="s">
        <v>872</v>
      </c>
      <c r="DQ2201" s="257" t="str">
        <f t="shared" si="129"/>
        <v>Chattogram_Metropolitan_NISHKRITI Nishkriti-West Bakalia</v>
      </c>
      <c r="DR2201" s="365"/>
    </row>
    <row r="2202" spans="1:122" ht="15" hidden="1" x14ac:dyDescent="0.25">
      <c r="A2202" s="258" t="s">
        <v>1104</v>
      </c>
      <c r="B2202" s="227" t="s">
        <v>877</v>
      </c>
      <c r="C2202" s="257" t="str">
        <f t="shared" si="120"/>
        <v>Chattogram_Metropolitan_NISHKRITI Nishkriti - Bandar/ Halishahar</v>
      </c>
      <c r="D2202" s="366"/>
      <c r="E2202" s="366"/>
      <c r="F2202" s="366"/>
      <c r="G2202" s="366"/>
      <c r="H2202" s="366"/>
      <c r="I2202" s="366"/>
      <c r="J2202" s="366"/>
      <c r="K2202" s="366"/>
      <c r="L2202" s="366"/>
      <c r="M2202" s="366"/>
      <c r="N2202" s="366"/>
      <c r="O2202" s="366"/>
      <c r="P2202" s="366"/>
      <c r="Q2202" s="366"/>
      <c r="R2202" s="366"/>
      <c r="U2202" s="258" t="s">
        <v>1104</v>
      </c>
      <c r="V2202" s="227" t="s">
        <v>877</v>
      </c>
      <c r="W2202" s="257" t="str">
        <f t="shared" si="121"/>
        <v>Chattogram_Metropolitan_NISHKRITI Nishkriti - Bandar/ Halishahar</v>
      </c>
      <c r="X2202" s="366"/>
      <c r="Y2202" s="366"/>
      <c r="Z2202" s="366"/>
      <c r="AA2202" s="366"/>
      <c r="AB2202" s="366"/>
      <c r="AC2202" s="366"/>
      <c r="AD2202" s="366"/>
      <c r="AE2202" s="366"/>
      <c r="AF2202" s="366"/>
      <c r="AG2202" s="366"/>
      <c r="AH2202" s="366"/>
      <c r="AI2202" s="366"/>
      <c r="AJ2202" s="366"/>
      <c r="AK2202" s="366"/>
      <c r="AL2202" s="366"/>
      <c r="AO2202" s="258" t="s">
        <v>1104</v>
      </c>
      <c r="AP2202" s="227" t="s">
        <v>877</v>
      </c>
      <c r="AQ2202" s="257" t="str">
        <f t="shared" si="122"/>
        <v>Chattogram_Metropolitan_NISHKRITI Nishkriti - Bandar/ Halishahar</v>
      </c>
      <c r="AR2202" s="392"/>
      <c r="AS2202" s="392"/>
      <c r="AT2202" s="392"/>
      <c r="AU2202" s="392"/>
      <c r="AV2202" s="392"/>
      <c r="AW2202" s="392"/>
      <c r="AX2202" s="392"/>
      <c r="AY2202" s="392"/>
      <c r="AZ2202" s="392"/>
      <c r="BA2202" s="392"/>
      <c r="BB2202" s="392"/>
      <c r="BC2202" s="392"/>
      <c r="BD2202" s="392"/>
      <c r="BE2202" s="392"/>
      <c r="BF2202" s="392"/>
      <c r="BG2202" s="362"/>
      <c r="BH2202" s="258" t="s">
        <v>1104</v>
      </c>
      <c r="BI2202" s="227" t="s">
        <v>877</v>
      </c>
      <c r="BJ2202" s="257" t="str">
        <f t="shared" si="123"/>
        <v>Chattogram_Metropolitan_NISHKRITI Nishkriti - Bandar/ Halishahar</v>
      </c>
      <c r="BK2202" s="392"/>
      <c r="BL2202" s="392"/>
      <c r="BM2202" s="392"/>
      <c r="BN2202" s="392"/>
      <c r="BO2202" s="392"/>
      <c r="BP2202" s="392"/>
      <c r="BQ2202" s="392"/>
      <c r="BR2202" s="392"/>
      <c r="BS2202" s="392"/>
      <c r="BT2202" s="392"/>
      <c r="BU2202" s="392"/>
      <c r="BV2202" s="392"/>
      <c r="BW2202" s="392"/>
      <c r="BX2202" s="392"/>
      <c r="BY2202" s="392"/>
      <c r="CA2202" s="258" t="s">
        <v>1104</v>
      </c>
      <c r="CB2202" s="227" t="s">
        <v>877</v>
      </c>
      <c r="CC2202" s="257" t="str">
        <f t="shared" si="135"/>
        <v>Chattogram_Metropolitan_NISHKRITI Nishkriti - Bandar/ Halishahar</v>
      </c>
      <c r="CD2202" s="392"/>
      <c r="CE2202" s="392"/>
      <c r="CF2202" s="392"/>
      <c r="CG2202" s="392"/>
      <c r="CH2202" s="392"/>
      <c r="CI2202" s="392"/>
      <c r="CJ2202" s="392"/>
      <c r="CK2202" s="392"/>
      <c r="CN2202" s="258" t="s">
        <v>1104</v>
      </c>
      <c r="CO2202" s="227" t="s">
        <v>877</v>
      </c>
      <c r="CP2202" s="257" t="str">
        <f t="shared" si="125"/>
        <v>Chattogram_Metropolitan_NISHKRITI Nishkriti - Bandar/ Halishahar</v>
      </c>
      <c r="CQ2202" s="392"/>
      <c r="CR2202" s="392"/>
      <c r="CS2202" s="392"/>
      <c r="CT2202" s="392"/>
      <c r="CU2202" s="392"/>
      <c r="CV2202" s="392"/>
      <c r="CW2202" s="392"/>
      <c r="CX2202" s="392"/>
      <c r="CZ2202" s="258" t="s">
        <v>1104</v>
      </c>
      <c r="DA2202" s="227" t="s">
        <v>877</v>
      </c>
      <c r="DB2202" s="257" t="str">
        <f t="shared" si="133"/>
        <v>Chattogram_Metropolitan_NISHKRITI Nishkriti - Bandar/ Halishahar</v>
      </c>
      <c r="DC2202" s="365"/>
      <c r="DD2202"/>
      <c r="DE2202" s="258" t="s">
        <v>1104</v>
      </c>
      <c r="DF2202" s="227" t="s">
        <v>877</v>
      </c>
      <c r="DG2202" s="257" t="str">
        <f t="shared" si="134"/>
        <v>Chattogram_Metropolitan_NISHKRITI Nishkriti - Bandar/ Halishahar</v>
      </c>
      <c r="DH2202" s="365"/>
      <c r="DI2202"/>
      <c r="DJ2202" s="258" t="s">
        <v>1104</v>
      </c>
      <c r="DK2202" s="227" t="s">
        <v>877</v>
      </c>
      <c r="DL2202" s="257" t="str">
        <f t="shared" ref="DL2202:DL2238" si="136">DJ2202&amp;" "&amp;DK2202</f>
        <v>Chattogram_Metropolitan_NISHKRITI Nishkriti - Bandar/ Halishahar</v>
      </c>
      <c r="DM2202" s="365"/>
      <c r="DN2202"/>
      <c r="DO2202" s="258" t="s">
        <v>1104</v>
      </c>
      <c r="DP2202" s="227" t="s">
        <v>877</v>
      </c>
      <c r="DQ2202" s="257" t="str">
        <f t="shared" ref="DQ2202:DQ2238" si="137">DO2202&amp;" "&amp;DP2202</f>
        <v>Chattogram_Metropolitan_NISHKRITI Nishkriti - Bandar/ Halishahar</v>
      </c>
      <c r="DR2202" s="365"/>
    </row>
    <row r="2203" spans="1:122" ht="15" hidden="1" x14ac:dyDescent="0.25">
      <c r="A2203" s="258" t="s">
        <v>1104</v>
      </c>
      <c r="B2203" s="227" t="s">
        <v>878</v>
      </c>
      <c r="C2203" s="257" t="str">
        <f t="shared" si="120"/>
        <v>Chattogram_Metropolitan_NISHKRITI Nishkriti- Monsurabad</v>
      </c>
      <c r="D2203" s="366"/>
      <c r="E2203" s="366"/>
      <c r="F2203" s="366"/>
      <c r="G2203" s="366"/>
      <c r="H2203" s="366"/>
      <c r="I2203" s="366"/>
      <c r="J2203" s="366"/>
      <c r="K2203" s="366"/>
      <c r="L2203" s="366"/>
      <c r="M2203" s="366"/>
      <c r="N2203" s="366"/>
      <c r="O2203" s="366"/>
      <c r="P2203" s="366"/>
      <c r="Q2203" s="366"/>
      <c r="R2203" s="366"/>
      <c r="U2203" s="258" t="s">
        <v>1104</v>
      </c>
      <c r="V2203" s="227" t="s">
        <v>878</v>
      </c>
      <c r="W2203" s="257" t="str">
        <f t="shared" si="121"/>
        <v>Chattogram_Metropolitan_NISHKRITI Nishkriti- Monsurabad</v>
      </c>
      <c r="X2203" s="366"/>
      <c r="Y2203" s="366"/>
      <c r="Z2203" s="366"/>
      <c r="AA2203" s="366"/>
      <c r="AB2203" s="366"/>
      <c r="AC2203" s="366"/>
      <c r="AD2203" s="366"/>
      <c r="AE2203" s="366"/>
      <c r="AF2203" s="366"/>
      <c r="AG2203" s="366"/>
      <c r="AH2203" s="366"/>
      <c r="AI2203" s="366"/>
      <c r="AJ2203" s="366"/>
      <c r="AK2203" s="366"/>
      <c r="AL2203" s="366"/>
      <c r="AO2203" s="258" t="s">
        <v>1104</v>
      </c>
      <c r="AP2203" s="227" t="s">
        <v>878</v>
      </c>
      <c r="AQ2203" s="257" t="str">
        <f t="shared" si="122"/>
        <v>Chattogram_Metropolitan_NISHKRITI Nishkriti- Monsurabad</v>
      </c>
      <c r="AR2203" s="392"/>
      <c r="AS2203" s="392"/>
      <c r="AT2203" s="392"/>
      <c r="AU2203" s="392"/>
      <c r="AV2203" s="392"/>
      <c r="AW2203" s="392"/>
      <c r="AX2203" s="392"/>
      <c r="AY2203" s="392"/>
      <c r="AZ2203" s="392"/>
      <c r="BA2203" s="392"/>
      <c r="BB2203" s="392"/>
      <c r="BC2203" s="392"/>
      <c r="BD2203" s="392"/>
      <c r="BE2203" s="392"/>
      <c r="BF2203" s="392"/>
      <c r="BG2203" s="362"/>
      <c r="BH2203" s="258" t="s">
        <v>1104</v>
      </c>
      <c r="BI2203" s="227" t="s">
        <v>878</v>
      </c>
      <c r="BJ2203" s="257" t="str">
        <f t="shared" si="123"/>
        <v>Chattogram_Metropolitan_NISHKRITI Nishkriti- Monsurabad</v>
      </c>
      <c r="BK2203" s="392"/>
      <c r="BL2203" s="392"/>
      <c r="BM2203" s="392"/>
      <c r="BN2203" s="392"/>
      <c r="BO2203" s="392"/>
      <c r="BP2203" s="392"/>
      <c r="BQ2203" s="392"/>
      <c r="BR2203" s="392"/>
      <c r="BS2203" s="392"/>
      <c r="BT2203" s="392"/>
      <c r="BU2203" s="392"/>
      <c r="BV2203" s="392"/>
      <c r="BW2203" s="392"/>
      <c r="BX2203" s="392"/>
      <c r="BY2203" s="392"/>
      <c r="CA2203" s="258" t="s">
        <v>1104</v>
      </c>
      <c r="CB2203" s="227" t="s">
        <v>878</v>
      </c>
      <c r="CC2203" s="257" t="str">
        <f t="shared" si="135"/>
        <v>Chattogram_Metropolitan_NISHKRITI Nishkriti- Monsurabad</v>
      </c>
      <c r="CD2203" s="393"/>
      <c r="CE2203" s="393"/>
      <c r="CF2203" s="393"/>
      <c r="CG2203" s="393"/>
      <c r="CH2203" s="393"/>
      <c r="CI2203" s="393"/>
      <c r="CJ2203" s="393"/>
      <c r="CK2203" s="393"/>
      <c r="CN2203" s="258" t="s">
        <v>1104</v>
      </c>
      <c r="CO2203" s="227" t="s">
        <v>878</v>
      </c>
      <c r="CP2203" s="257" t="str">
        <f t="shared" si="125"/>
        <v>Chattogram_Metropolitan_NISHKRITI Nishkriti- Monsurabad</v>
      </c>
      <c r="CQ2203" s="393"/>
      <c r="CR2203" s="393"/>
      <c r="CS2203" s="393"/>
      <c r="CT2203" s="393"/>
      <c r="CU2203" s="393"/>
      <c r="CV2203" s="393"/>
      <c r="CW2203" s="393"/>
      <c r="CX2203" s="393"/>
      <c r="CZ2203" s="258" t="s">
        <v>1104</v>
      </c>
      <c r="DA2203" s="227" t="s">
        <v>878</v>
      </c>
      <c r="DB2203" s="257" t="str">
        <f t="shared" si="133"/>
        <v>Chattogram_Metropolitan_NISHKRITI Nishkriti- Monsurabad</v>
      </c>
      <c r="DC2203" s="365"/>
      <c r="DD2203"/>
      <c r="DE2203" s="258" t="s">
        <v>1104</v>
      </c>
      <c r="DF2203" s="227" t="s">
        <v>878</v>
      </c>
      <c r="DG2203" s="257" t="str">
        <f t="shared" si="134"/>
        <v>Chattogram_Metropolitan_NISHKRITI Nishkriti- Monsurabad</v>
      </c>
      <c r="DH2203" s="365"/>
      <c r="DI2203"/>
      <c r="DJ2203" s="258" t="s">
        <v>1104</v>
      </c>
      <c r="DK2203" s="227" t="s">
        <v>878</v>
      </c>
      <c r="DL2203" s="257" t="str">
        <f t="shared" si="136"/>
        <v>Chattogram_Metropolitan_NISHKRITI Nishkriti- Monsurabad</v>
      </c>
      <c r="DM2203" s="365"/>
      <c r="DN2203"/>
      <c r="DO2203" s="258" t="s">
        <v>1104</v>
      </c>
      <c r="DP2203" s="227" t="s">
        <v>878</v>
      </c>
      <c r="DQ2203" s="257" t="str">
        <f t="shared" si="137"/>
        <v>Chattogram_Metropolitan_NISHKRITI Nishkriti- Monsurabad</v>
      </c>
      <c r="DR2203" s="365"/>
    </row>
    <row r="2204" spans="1:122" ht="15" hidden="1" x14ac:dyDescent="0.25">
      <c r="A2204" s="258" t="s">
        <v>1105</v>
      </c>
      <c r="B2204" s="257" t="s">
        <v>875</v>
      </c>
      <c r="C2204" s="257" t="str">
        <f>A2204&amp;" "&amp;B2204</f>
        <v>Chattogram_Metropolitan_NATAB Sholashahar West (NATAB)</v>
      </c>
      <c r="D2204" s="366"/>
      <c r="E2204" s="366"/>
      <c r="F2204" s="366"/>
      <c r="G2204" s="366"/>
      <c r="H2204" s="366"/>
      <c r="I2204" s="366"/>
      <c r="J2204" s="366"/>
      <c r="K2204" s="366"/>
      <c r="L2204" s="366"/>
      <c r="M2204" s="366"/>
      <c r="N2204" s="366"/>
      <c r="O2204" s="366"/>
      <c r="P2204" s="366"/>
      <c r="Q2204" s="366"/>
      <c r="R2204" s="366"/>
      <c r="U2204" s="258" t="s">
        <v>1105</v>
      </c>
      <c r="V2204" s="257" t="s">
        <v>875</v>
      </c>
      <c r="W2204" s="257" t="str">
        <f>U2204&amp;" "&amp;V2204</f>
        <v>Chattogram_Metropolitan_NATAB Sholashahar West (NATAB)</v>
      </c>
      <c r="X2204" s="366"/>
      <c r="Y2204" s="366"/>
      <c r="Z2204" s="366"/>
      <c r="AA2204" s="366"/>
      <c r="AB2204" s="366"/>
      <c r="AC2204" s="366"/>
      <c r="AD2204" s="366"/>
      <c r="AE2204" s="366"/>
      <c r="AF2204" s="366"/>
      <c r="AG2204" s="366"/>
      <c r="AH2204" s="366"/>
      <c r="AI2204" s="366"/>
      <c r="AJ2204" s="366"/>
      <c r="AK2204" s="366"/>
      <c r="AL2204" s="366"/>
      <c r="AO2204" s="258" t="s">
        <v>1105</v>
      </c>
      <c r="AP2204" s="257" t="s">
        <v>875</v>
      </c>
      <c r="AQ2204" s="257" t="str">
        <f t="shared" si="122"/>
        <v>Chattogram_Metropolitan_NATAB Sholashahar West (NATAB)</v>
      </c>
      <c r="AR2204" s="392"/>
      <c r="AS2204" s="392"/>
      <c r="AT2204" s="392"/>
      <c r="AU2204" s="392"/>
      <c r="AV2204" s="392"/>
      <c r="AW2204" s="392"/>
      <c r="AX2204" s="392"/>
      <c r="AY2204" s="392"/>
      <c r="AZ2204" s="392"/>
      <c r="BA2204" s="392"/>
      <c r="BB2204" s="392"/>
      <c r="BC2204" s="392"/>
      <c r="BD2204" s="392"/>
      <c r="BE2204" s="392"/>
      <c r="BF2204" s="392"/>
      <c r="BG2204" s="362"/>
      <c r="BH2204" s="258" t="s">
        <v>1105</v>
      </c>
      <c r="BI2204" s="257" t="s">
        <v>875</v>
      </c>
      <c r="BJ2204" s="257" t="str">
        <f t="shared" si="123"/>
        <v>Chattogram_Metropolitan_NATAB Sholashahar West (NATAB)</v>
      </c>
      <c r="BK2204" s="392"/>
      <c r="BL2204" s="392"/>
      <c r="BM2204" s="392"/>
      <c r="BN2204" s="392"/>
      <c r="BO2204" s="392"/>
      <c r="BP2204" s="392"/>
      <c r="BQ2204" s="392"/>
      <c r="BR2204" s="392"/>
      <c r="BS2204" s="392"/>
      <c r="BT2204" s="392"/>
      <c r="BU2204" s="392"/>
      <c r="BV2204" s="392"/>
      <c r="BW2204" s="392"/>
      <c r="BX2204" s="392"/>
      <c r="BY2204" s="392"/>
      <c r="CA2204" s="258" t="s">
        <v>1105</v>
      </c>
      <c r="CB2204" s="257" t="s">
        <v>875</v>
      </c>
      <c r="CC2204" s="257" t="str">
        <f>CA2204&amp;" "&amp;CB2204</f>
        <v>Chattogram_Metropolitan_NATAB Sholashahar West (NATAB)</v>
      </c>
      <c r="CD2204" s="392"/>
      <c r="CE2204" s="392"/>
      <c r="CF2204" s="392"/>
      <c r="CG2204" s="392"/>
      <c r="CH2204" s="392"/>
      <c r="CI2204" s="392"/>
      <c r="CJ2204" s="392"/>
      <c r="CK2204" s="392"/>
      <c r="CN2204" s="258" t="s">
        <v>1105</v>
      </c>
      <c r="CO2204" s="257" t="s">
        <v>875</v>
      </c>
      <c r="CP2204" s="257" t="str">
        <f t="shared" si="125"/>
        <v>Chattogram_Metropolitan_NATAB Sholashahar West (NATAB)</v>
      </c>
      <c r="CQ2204" s="392"/>
      <c r="CR2204" s="392"/>
      <c r="CS2204" s="392"/>
      <c r="CT2204" s="392"/>
      <c r="CU2204" s="392"/>
      <c r="CV2204" s="392"/>
      <c r="CW2204" s="392"/>
      <c r="CX2204" s="392"/>
      <c r="CZ2204" s="258" t="s">
        <v>1105</v>
      </c>
      <c r="DA2204" s="257" t="s">
        <v>875</v>
      </c>
      <c r="DB2204" s="257" t="str">
        <f t="shared" si="133"/>
        <v>Chattogram_Metropolitan_NATAB Sholashahar West (NATAB)</v>
      </c>
      <c r="DC2204" s="365"/>
      <c r="DD2204"/>
      <c r="DE2204" s="258" t="s">
        <v>1105</v>
      </c>
      <c r="DF2204" s="257" t="s">
        <v>875</v>
      </c>
      <c r="DG2204" s="257" t="str">
        <f t="shared" si="134"/>
        <v>Chattogram_Metropolitan_NATAB Sholashahar West (NATAB)</v>
      </c>
      <c r="DH2204" s="365"/>
      <c r="DI2204"/>
      <c r="DJ2204" s="258" t="s">
        <v>1105</v>
      </c>
      <c r="DK2204" s="257" t="s">
        <v>875</v>
      </c>
      <c r="DL2204" s="257" t="str">
        <f t="shared" si="136"/>
        <v>Chattogram_Metropolitan_NATAB Sholashahar West (NATAB)</v>
      </c>
      <c r="DM2204" s="365"/>
      <c r="DN2204"/>
      <c r="DO2204" s="258" t="s">
        <v>1105</v>
      </c>
      <c r="DP2204" s="257" t="s">
        <v>875</v>
      </c>
      <c r="DQ2204" s="257" t="str">
        <f t="shared" si="137"/>
        <v>Chattogram_Metropolitan_NATAB Sholashahar West (NATAB)</v>
      </c>
      <c r="DR2204" s="365"/>
    </row>
    <row r="2205" spans="1:122" ht="15" hidden="1" x14ac:dyDescent="0.25">
      <c r="A2205" s="258" t="s">
        <v>1096</v>
      </c>
      <c r="B2205" s="262" t="s">
        <v>960</v>
      </c>
      <c r="C2205" s="257" t="str">
        <f>A2205&amp;" "&amp;B2205</f>
        <v>Chattogram_Metropolitan_AAS Ashar Alo Society</v>
      </c>
      <c r="D2205" s="366"/>
      <c r="E2205" s="366"/>
      <c r="F2205" s="366"/>
      <c r="G2205" s="366"/>
      <c r="H2205" s="366"/>
      <c r="I2205" s="366"/>
      <c r="J2205" s="366"/>
      <c r="K2205" s="366"/>
      <c r="L2205" s="366"/>
      <c r="M2205" s="366"/>
      <c r="N2205" s="366"/>
      <c r="O2205" s="366"/>
      <c r="P2205" s="366"/>
      <c r="Q2205" s="366"/>
      <c r="R2205" s="366"/>
      <c r="U2205" s="278" t="s">
        <v>1096</v>
      </c>
      <c r="V2205" s="277" t="s">
        <v>960</v>
      </c>
      <c r="W2205" s="279" t="str">
        <f>U2205&amp;" "&amp;V2205</f>
        <v>Chattogram_Metropolitan_AAS Ashar Alo Society</v>
      </c>
      <c r="X2205" s="366"/>
      <c r="Y2205" s="366"/>
      <c r="Z2205" s="366"/>
      <c r="AA2205" s="366"/>
      <c r="AB2205" s="366"/>
      <c r="AC2205" s="366"/>
      <c r="AD2205" s="366"/>
      <c r="AE2205" s="366"/>
      <c r="AF2205" s="366"/>
      <c r="AG2205" s="366"/>
      <c r="AH2205" s="366"/>
      <c r="AI2205" s="366"/>
      <c r="AJ2205" s="366"/>
      <c r="AK2205" s="366"/>
      <c r="AL2205" s="366"/>
      <c r="AO2205" s="278" t="s">
        <v>1096</v>
      </c>
      <c r="AP2205" s="277" t="s">
        <v>960</v>
      </c>
      <c r="AQ2205" s="279" t="str">
        <f t="shared" ref="AQ2205:AQ2258" si="138">AO2205&amp;" "&amp;AP2205</f>
        <v>Chattogram_Metropolitan_AAS Ashar Alo Society</v>
      </c>
      <c r="AR2205" s="392"/>
      <c r="AS2205" s="392"/>
      <c r="AT2205" s="392"/>
      <c r="AU2205" s="392"/>
      <c r="AV2205" s="392"/>
      <c r="AW2205" s="392"/>
      <c r="AX2205" s="392"/>
      <c r="AY2205" s="392"/>
      <c r="AZ2205" s="392"/>
      <c r="BA2205" s="392"/>
      <c r="BB2205" s="392"/>
      <c r="BC2205" s="392"/>
      <c r="BD2205" s="392"/>
      <c r="BE2205" s="392"/>
      <c r="BF2205" s="392"/>
      <c r="BG2205" s="362"/>
      <c r="BH2205" s="278" t="s">
        <v>1096</v>
      </c>
      <c r="BI2205" s="277" t="s">
        <v>960</v>
      </c>
      <c r="BJ2205" s="279" t="str">
        <f t="shared" ref="BJ2205:BJ2278" si="139">BH2205&amp;" "&amp;BI2205</f>
        <v>Chattogram_Metropolitan_AAS Ashar Alo Society</v>
      </c>
      <c r="BK2205" s="392"/>
      <c r="BL2205" s="392"/>
      <c r="BM2205" s="392"/>
      <c r="BN2205" s="392"/>
      <c r="BO2205" s="392"/>
      <c r="BP2205" s="392"/>
      <c r="BQ2205" s="392"/>
      <c r="BR2205" s="392"/>
      <c r="BS2205" s="392"/>
      <c r="BT2205" s="392"/>
      <c r="BU2205" s="392"/>
      <c r="BV2205" s="392"/>
      <c r="BW2205" s="392"/>
      <c r="BX2205" s="392"/>
      <c r="BY2205" s="392"/>
      <c r="CA2205" s="278" t="s">
        <v>1096</v>
      </c>
      <c r="CB2205" s="277" t="s">
        <v>960</v>
      </c>
      <c r="CC2205" s="279" t="str">
        <f>CA2205&amp;" "&amp;CB2205</f>
        <v>Chattogram_Metropolitan_AAS Ashar Alo Society</v>
      </c>
      <c r="CD2205" s="392"/>
      <c r="CE2205" s="392"/>
      <c r="CF2205" s="392"/>
      <c r="CG2205" s="392"/>
      <c r="CH2205" s="392"/>
      <c r="CI2205" s="392"/>
      <c r="CJ2205" s="392"/>
      <c r="CK2205" s="392"/>
      <c r="CN2205" s="278" t="s">
        <v>1096</v>
      </c>
      <c r="CO2205" s="277" t="s">
        <v>960</v>
      </c>
      <c r="CP2205" s="279" t="str">
        <f t="shared" ref="CP2205:CP2258" si="140">CN2205&amp;" "&amp;CO2205</f>
        <v>Chattogram_Metropolitan_AAS Ashar Alo Society</v>
      </c>
      <c r="CQ2205" s="392"/>
      <c r="CR2205" s="392"/>
      <c r="CS2205" s="392"/>
      <c r="CT2205" s="392"/>
      <c r="CU2205" s="392"/>
      <c r="CV2205" s="392"/>
      <c r="CW2205" s="392"/>
      <c r="CX2205" s="392"/>
      <c r="CZ2205" s="278" t="s">
        <v>1096</v>
      </c>
      <c r="DA2205" s="277" t="s">
        <v>960</v>
      </c>
      <c r="DB2205" s="279" t="str">
        <f t="shared" si="133"/>
        <v>Chattogram_Metropolitan_AAS Ashar Alo Society</v>
      </c>
      <c r="DC2205" s="365"/>
      <c r="DD2205"/>
      <c r="DE2205" s="278" t="s">
        <v>1096</v>
      </c>
      <c r="DF2205" s="277" t="s">
        <v>960</v>
      </c>
      <c r="DG2205" s="279" t="str">
        <f t="shared" si="134"/>
        <v>Chattogram_Metropolitan_AAS Ashar Alo Society</v>
      </c>
      <c r="DH2205" s="365"/>
      <c r="DI2205"/>
      <c r="DJ2205" s="278" t="s">
        <v>1096</v>
      </c>
      <c r="DK2205" s="277" t="s">
        <v>960</v>
      </c>
      <c r="DL2205" s="279" t="str">
        <f t="shared" si="136"/>
        <v>Chattogram_Metropolitan_AAS Ashar Alo Society</v>
      </c>
      <c r="DM2205" s="365"/>
      <c r="DN2205"/>
      <c r="DO2205" s="278" t="s">
        <v>1096</v>
      </c>
      <c r="DP2205" s="277" t="s">
        <v>960</v>
      </c>
      <c r="DQ2205" s="279" t="str">
        <f t="shared" si="137"/>
        <v>Chattogram_Metropolitan_AAS Ashar Alo Society</v>
      </c>
      <c r="DR2205" s="365"/>
    </row>
    <row r="2206" spans="1:122" ht="15" hidden="1" x14ac:dyDescent="0.25">
      <c r="A2206" s="258" t="s">
        <v>959</v>
      </c>
      <c r="B2206" s="262" t="s">
        <v>960</v>
      </c>
      <c r="C2206" s="257" t="str">
        <f t="shared" si="120"/>
        <v>Dhaka_Metropolitan_AAS Ashar Alo Society</v>
      </c>
      <c r="D2206" s="366">
        <v>8</v>
      </c>
      <c r="E2206" s="366">
        <v>3</v>
      </c>
      <c r="F2206" s="366">
        <v>0</v>
      </c>
      <c r="G2206" s="366">
        <v>0</v>
      </c>
      <c r="H2206" s="366">
        <v>0</v>
      </c>
      <c r="I2206" s="366">
        <v>6</v>
      </c>
      <c r="J2206" s="366">
        <v>0</v>
      </c>
      <c r="K2206" s="366">
        <v>0</v>
      </c>
      <c r="L2206" s="366">
        <v>0</v>
      </c>
      <c r="M2206" s="366">
        <v>0</v>
      </c>
      <c r="N2206" s="366">
        <v>4</v>
      </c>
      <c r="O2206" s="366">
        <v>0</v>
      </c>
      <c r="P2206" s="366">
        <v>0</v>
      </c>
      <c r="Q2206" s="366">
        <v>0</v>
      </c>
      <c r="R2206" s="366">
        <v>0</v>
      </c>
      <c r="U2206" s="258" t="s">
        <v>959</v>
      </c>
      <c r="V2206" s="277" t="s">
        <v>960</v>
      </c>
      <c r="W2206" s="279" t="str">
        <f t="shared" si="121"/>
        <v>Dhaka_Metropolitan_AAS Ashar Alo Society</v>
      </c>
      <c r="X2206" s="366">
        <v>0</v>
      </c>
      <c r="Y2206" s="366">
        <v>0</v>
      </c>
      <c r="Z2206" s="366">
        <v>0</v>
      </c>
      <c r="AA2206" s="366">
        <v>0</v>
      </c>
      <c r="AB2206" s="366">
        <v>0</v>
      </c>
      <c r="AC2206" s="366">
        <v>1</v>
      </c>
      <c r="AD2206" s="366">
        <v>1</v>
      </c>
      <c r="AE2206" s="366">
        <v>0</v>
      </c>
      <c r="AF2206" s="366">
        <v>0</v>
      </c>
      <c r="AG2206" s="366">
        <v>0</v>
      </c>
      <c r="AH2206" s="366">
        <v>1</v>
      </c>
      <c r="AI2206" s="366">
        <v>0</v>
      </c>
      <c r="AJ2206" s="366">
        <v>0</v>
      </c>
      <c r="AK2206" s="366">
        <v>0</v>
      </c>
      <c r="AL2206" s="366">
        <v>0</v>
      </c>
      <c r="AO2206" s="258" t="s">
        <v>959</v>
      </c>
      <c r="AP2206" s="277" t="s">
        <v>960</v>
      </c>
      <c r="AQ2206" s="279" t="str">
        <f t="shared" si="138"/>
        <v>Dhaka_Metropolitan_AAS Ashar Alo Society</v>
      </c>
      <c r="AR2206" s="392">
        <v>0</v>
      </c>
      <c r="AS2206" s="392">
        <v>0</v>
      </c>
      <c r="AT2206" s="392">
        <v>0</v>
      </c>
      <c r="AU2206" s="392">
        <v>0</v>
      </c>
      <c r="AV2206" s="392">
        <v>0</v>
      </c>
      <c r="AW2206" s="392">
        <v>0</v>
      </c>
      <c r="AX2206" s="392">
        <v>0</v>
      </c>
      <c r="AY2206" s="392">
        <v>0</v>
      </c>
      <c r="AZ2206" s="392">
        <v>0</v>
      </c>
      <c r="BA2206" s="392">
        <v>0</v>
      </c>
      <c r="BB2206" s="392">
        <v>0</v>
      </c>
      <c r="BC2206" s="392">
        <v>0</v>
      </c>
      <c r="BD2206" s="392">
        <v>0</v>
      </c>
      <c r="BE2206" s="392">
        <v>0</v>
      </c>
      <c r="BF2206" s="392">
        <v>0</v>
      </c>
      <c r="BG2206" s="362"/>
      <c r="BH2206" s="258" t="s">
        <v>959</v>
      </c>
      <c r="BI2206" s="277" t="s">
        <v>960</v>
      </c>
      <c r="BJ2206" s="279" t="str">
        <f t="shared" si="139"/>
        <v>Dhaka_Metropolitan_AAS Ashar Alo Society</v>
      </c>
      <c r="BK2206" s="392">
        <v>0</v>
      </c>
      <c r="BL2206" s="392">
        <v>0</v>
      </c>
      <c r="BM2206" s="392">
        <v>0</v>
      </c>
      <c r="BN2206" s="392">
        <v>0</v>
      </c>
      <c r="BO2206" s="392">
        <v>0</v>
      </c>
      <c r="BP2206" s="392">
        <v>0</v>
      </c>
      <c r="BQ2206" s="392">
        <v>1</v>
      </c>
      <c r="BR2206" s="392">
        <v>0</v>
      </c>
      <c r="BS2206" s="392">
        <v>0</v>
      </c>
      <c r="BT2206" s="392">
        <v>0</v>
      </c>
      <c r="BU2206" s="392">
        <v>0</v>
      </c>
      <c r="BV2206" s="392">
        <v>0</v>
      </c>
      <c r="BW2206" s="392">
        <v>0</v>
      </c>
      <c r="BX2206" s="392">
        <v>0</v>
      </c>
      <c r="BY2206" s="392">
        <v>0</v>
      </c>
      <c r="CA2206" s="258" t="s">
        <v>959</v>
      </c>
      <c r="CB2206" s="277" t="s">
        <v>960</v>
      </c>
      <c r="CC2206" s="279" t="str">
        <f t="shared" ref="CC2206:CC2258" si="141">CA2206&amp;" "&amp;CB2206</f>
        <v>Dhaka_Metropolitan_AAS Ashar Alo Society</v>
      </c>
      <c r="CD2206" s="393">
        <v>0</v>
      </c>
      <c r="CE2206" s="393">
        <v>0</v>
      </c>
      <c r="CF2206" s="393">
        <v>0</v>
      </c>
      <c r="CG2206" s="393">
        <v>0</v>
      </c>
      <c r="CH2206" s="393">
        <v>0</v>
      </c>
      <c r="CI2206" s="393">
        <v>0</v>
      </c>
      <c r="CJ2206" s="393">
        <v>0</v>
      </c>
      <c r="CK2206" s="393">
        <v>0</v>
      </c>
      <c r="CN2206" s="258" t="s">
        <v>959</v>
      </c>
      <c r="CO2206" s="277" t="s">
        <v>960</v>
      </c>
      <c r="CP2206" s="279" t="str">
        <f t="shared" si="140"/>
        <v>Dhaka_Metropolitan_AAS Ashar Alo Society</v>
      </c>
      <c r="CQ2206" s="393">
        <v>0</v>
      </c>
      <c r="CR2206" s="393">
        <v>0</v>
      </c>
      <c r="CS2206" s="393">
        <v>0</v>
      </c>
      <c r="CT2206" s="393">
        <v>0</v>
      </c>
      <c r="CU2206" s="393">
        <v>0</v>
      </c>
      <c r="CV2206" s="393">
        <v>0</v>
      </c>
      <c r="CW2206" s="393">
        <v>0</v>
      </c>
      <c r="CX2206" s="393">
        <v>0</v>
      </c>
      <c r="CZ2206" s="258" t="s">
        <v>959</v>
      </c>
      <c r="DA2206" s="277" t="s">
        <v>960</v>
      </c>
      <c r="DB2206" s="279" t="str">
        <f t="shared" si="133"/>
        <v>Dhaka_Metropolitan_AAS Ashar Alo Society</v>
      </c>
      <c r="DC2206" s="365">
        <v>0</v>
      </c>
      <c r="DD2206"/>
      <c r="DE2206" s="258" t="s">
        <v>959</v>
      </c>
      <c r="DF2206" s="277" t="s">
        <v>960</v>
      </c>
      <c r="DG2206" s="279" t="str">
        <f t="shared" si="134"/>
        <v>Dhaka_Metropolitan_AAS Ashar Alo Society</v>
      </c>
      <c r="DH2206" s="365">
        <v>0</v>
      </c>
      <c r="DI2206"/>
      <c r="DJ2206" s="258" t="s">
        <v>959</v>
      </c>
      <c r="DK2206" s="277" t="s">
        <v>960</v>
      </c>
      <c r="DL2206" s="279" t="str">
        <f t="shared" si="136"/>
        <v>Dhaka_Metropolitan_AAS Ashar Alo Society</v>
      </c>
      <c r="DM2206" s="365"/>
      <c r="DN2206"/>
      <c r="DO2206" s="258" t="s">
        <v>959</v>
      </c>
      <c r="DP2206" s="277" t="s">
        <v>960</v>
      </c>
      <c r="DQ2206" s="279" t="str">
        <f t="shared" si="137"/>
        <v>Dhaka_Metropolitan_AAS Ashar Alo Society</v>
      </c>
      <c r="DR2206" s="365"/>
    </row>
    <row r="2207" spans="1:122" ht="15" hidden="1" x14ac:dyDescent="0.25">
      <c r="A2207" s="258" t="s">
        <v>1117</v>
      </c>
      <c r="B2207" s="257" t="s">
        <v>757</v>
      </c>
      <c r="C2207" s="257" t="str">
        <f t="shared" ref="C2207:C2280" si="142">A2207&amp;" "&amp;B2207</f>
        <v>Dhaka_Metropolitan_BRAC_AreaWise_01 Badda</v>
      </c>
      <c r="D2207" s="366">
        <v>32</v>
      </c>
      <c r="E2207" s="366">
        <v>2</v>
      </c>
      <c r="F2207" s="366">
        <v>0</v>
      </c>
      <c r="G2207" s="366">
        <v>0</v>
      </c>
      <c r="H2207" s="366">
        <v>0</v>
      </c>
      <c r="I2207" s="366">
        <v>3</v>
      </c>
      <c r="J2207" s="366">
        <v>0</v>
      </c>
      <c r="K2207" s="366">
        <v>0</v>
      </c>
      <c r="L2207" s="366">
        <v>0</v>
      </c>
      <c r="M2207" s="366">
        <v>0</v>
      </c>
      <c r="N2207" s="366">
        <v>18</v>
      </c>
      <c r="O2207" s="366">
        <v>2</v>
      </c>
      <c r="P2207" s="366">
        <v>0</v>
      </c>
      <c r="Q2207" s="366">
        <v>0</v>
      </c>
      <c r="R2207" s="366">
        <v>0</v>
      </c>
      <c r="U2207" s="258" t="s">
        <v>1117</v>
      </c>
      <c r="V2207" s="257" t="s">
        <v>757</v>
      </c>
      <c r="W2207" s="257" t="str">
        <f t="shared" ref="W2207:W2280" si="143">U2207&amp;" "&amp;V2207</f>
        <v>Dhaka_Metropolitan_BRAC_AreaWise_01 Badda</v>
      </c>
      <c r="X2207" s="366">
        <v>19</v>
      </c>
      <c r="Y2207" s="366">
        <v>0</v>
      </c>
      <c r="Z2207" s="366">
        <v>0</v>
      </c>
      <c r="AA2207" s="366">
        <v>0</v>
      </c>
      <c r="AB2207" s="366">
        <v>0</v>
      </c>
      <c r="AC2207" s="366">
        <v>0</v>
      </c>
      <c r="AD2207" s="366">
        <v>0</v>
      </c>
      <c r="AE2207" s="366">
        <v>0</v>
      </c>
      <c r="AF2207" s="366">
        <v>0</v>
      </c>
      <c r="AG2207" s="366">
        <v>0</v>
      </c>
      <c r="AH2207" s="366">
        <v>34</v>
      </c>
      <c r="AI2207" s="366">
        <v>3</v>
      </c>
      <c r="AJ2207" s="366">
        <v>0</v>
      </c>
      <c r="AK2207" s="366">
        <v>0</v>
      </c>
      <c r="AL2207" s="366">
        <v>0</v>
      </c>
      <c r="AO2207" s="258" t="s">
        <v>1117</v>
      </c>
      <c r="AP2207" s="257" t="s">
        <v>757</v>
      </c>
      <c r="AQ2207" s="257" t="str">
        <f t="shared" si="138"/>
        <v>Dhaka_Metropolitan_BRAC_AreaWise_01 Badda</v>
      </c>
      <c r="AR2207" s="392">
        <v>0</v>
      </c>
      <c r="AS2207" s="392">
        <v>0</v>
      </c>
      <c r="AT2207" s="392">
        <v>0</v>
      </c>
      <c r="AU2207" s="392">
        <v>0</v>
      </c>
      <c r="AV2207" s="392">
        <v>0</v>
      </c>
      <c r="AW2207" s="392">
        <v>0</v>
      </c>
      <c r="AX2207" s="392">
        <v>0</v>
      </c>
      <c r="AY2207" s="392">
        <v>0</v>
      </c>
      <c r="AZ2207" s="392">
        <v>0</v>
      </c>
      <c r="BA2207" s="392">
        <v>0</v>
      </c>
      <c r="BB2207" s="392">
        <v>1</v>
      </c>
      <c r="BC2207" s="392">
        <v>0</v>
      </c>
      <c r="BD2207" s="392">
        <v>0</v>
      </c>
      <c r="BE2207" s="392">
        <v>0</v>
      </c>
      <c r="BF2207" s="392">
        <v>0</v>
      </c>
      <c r="BG2207" s="362"/>
      <c r="BH2207" s="258" t="s">
        <v>1117</v>
      </c>
      <c r="BI2207" s="257" t="s">
        <v>757</v>
      </c>
      <c r="BJ2207" s="257" t="str">
        <f t="shared" si="139"/>
        <v>Dhaka_Metropolitan_BRAC_AreaWise_01 Badda</v>
      </c>
      <c r="BK2207" s="392">
        <v>0</v>
      </c>
      <c r="BL2207" s="392">
        <v>0</v>
      </c>
      <c r="BM2207" s="392">
        <v>0</v>
      </c>
      <c r="BN2207" s="392">
        <v>0</v>
      </c>
      <c r="BO2207" s="392">
        <v>0</v>
      </c>
      <c r="BP2207" s="392">
        <v>0</v>
      </c>
      <c r="BQ2207" s="392">
        <v>0</v>
      </c>
      <c r="BR2207" s="392">
        <v>0</v>
      </c>
      <c r="BS2207" s="392">
        <v>0</v>
      </c>
      <c r="BT2207" s="392">
        <v>0</v>
      </c>
      <c r="BU2207" s="392">
        <v>2</v>
      </c>
      <c r="BV2207" s="392">
        <v>0</v>
      </c>
      <c r="BW2207" s="392">
        <v>0</v>
      </c>
      <c r="BX2207" s="392">
        <v>0</v>
      </c>
      <c r="BY2207" s="392">
        <v>0</v>
      </c>
      <c r="CA2207" s="258" t="s">
        <v>1117</v>
      </c>
      <c r="CB2207" s="257" t="s">
        <v>757</v>
      </c>
      <c r="CC2207" s="257" t="str">
        <f t="shared" si="141"/>
        <v>Dhaka_Metropolitan_BRAC_AreaWise_01 Badda</v>
      </c>
      <c r="CD2207" s="392">
        <v>3</v>
      </c>
      <c r="CE2207" s="392">
        <v>0</v>
      </c>
      <c r="CF2207" s="392">
        <v>2</v>
      </c>
      <c r="CG2207" s="392">
        <v>0</v>
      </c>
      <c r="CH2207" s="392">
        <v>0</v>
      </c>
      <c r="CI2207" s="392">
        <v>0</v>
      </c>
      <c r="CJ2207" s="392">
        <v>0</v>
      </c>
      <c r="CK2207" s="392">
        <v>0</v>
      </c>
      <c r="CN2207" s="258" t="s">
        <v>1117</v>
      </c>
      <c r="CO2207" s="257" t="s">
        <v>757</v>
      </c>
      <c r="CP2207" s="257" t="str">
        <f t="shared" si="140"/>
        <v>Dhaka_Metropolitan_BRAC_AreaWise_01 Badda</v>
      </c>
      <c r="CQ2207" s="392">
        <v>0</v>
      </c>
      <c r="CR2207" s="392">
        <v>0</v>
      </c>
      <c r="CS2207" s="392">
        <v>5</v>
      </c>
      <c r="CT2207" s="392">
        <v>0</v>
      </c>
      <c r="CU2207" s="392">
        <v>0</v>
      </c>
      <c r="CV2207" s="392">
        <v>0</v>
      </c>
      <c r="CW2207" s="392">
        <v>0</v>
      </c>
      <c r="CX2207" s="392">
        <v>0</v>
      </c>
      <c r="CZ2207" s="258" t="s">
        <v>1117</v>
      </c>
      <c r="DA2207" s="257" t="s">
        <v>757</v>
      </c>
      <c r="DB2207" s="257" t="str">
        <f t="shared" si="133"/>
        <v>Dhaka_Metropolitan_BRAC_AreaWise_01 Badda</v>
      </c>
      <c r="DC2207" s="365">
        <v>0</v>
      </c>
      <c r="DD2207"/>
      <c r="DE2207" s="258" t="s">
        <v>1117</v>
      </c>
      <c r="DF2207" s="257" t="s">
        <v>757</v>
      </c>
      <c r="DG2207" s="257" t="str">
        <f t="shared" si="134"/>
        <v>Dhaka_Metropolitan_BRAC_AreaWise_01 Badda</v>
      </c>
      <c r="DH2207" s="365">
        <v>3</v>
      </c>
      <c r="DI2207"/>
      <c r="DJ2207" s="258" t="s">
        <v>1117</v>
      </c>
      <c r="DK2207" s="257" t="s">
        <v>757</v>
      </c>
      <c r="DL2207" s="257" t="str">
        <f t="shared" si="136"/>
        <v>Dhaka_Metropolitan_BRAC_AreaWise_01 Badda</v>
      </c>
      <c r="DM2207" s="365"/>
      <c r="DN2207"/>
      <c r="DO2207" s="258" t="s">
        <v>1117</v>
      </c>
      <c r="DP2207" s="257" t="s">
        <v>757</v>
      </c>
      <c r="DQ2207" s="257" t="str">
        <f t="shared" si="137"/>
        <v>Dhaka_Metropolitan_BRAC_AreaWise_01 Badda</v>
      </c>
      <c r="DR2207" s="365"/>
    </row>
    <row r="2208" spans="1:122" ht="15" hidden="1" x14ac:dyDescent="0.25">
      <c r="A2208" s="258" t="s">
        <v>1117</v>
      </c>
      <c r="B2208" s="227" t="s">
        <v>756</v>
      </c>
      <c r="C2208" s="257" t="str">
        <f t="shared" si="142"/>
        <v>Dhaka_Metropolitan_BRAC_AreaWise_01 Bhagolpur</v>
      </c>
      <c r="D2208" s="366">
        <v>17</v>
      </c>
      <c r="E2208" s="366">
        <v>0</v>
      </c>
      <c r="F2208" s="366">
        <v>0</v>
      </c>
      <c r="G2208" s="366">
        <v>0</v>
      </c>
      <c r="H2208" s="366">
        <v>0</v>
      </c>
      <c r="I2208" s="366">
        <v>3</v>
      </c>
      <c r="J2208" s="366">
        <v>0</v>
      </c>
      <c r="K2208" s="366">
        <v>0</v>
      </c>
      <c r="L2208" s="366">
        <v>0</v>
      </c>
      <c r="M2208" s="366">
        <v>0</v>
      </c>
      <c r="N2208" s="366">
        <v>19</v>
      </c>
      <c r="O2208" s="366">
        <v>0</v>
      </c>
      <c r="P2208" s="366">
        <v>0</v>
      </c>
      <c r="Q2208" s="366">
        <v>0</v>
      </c>
      <c r="R2208" s="366">
        <v>0</v>
      </c>
      <c r="U2208" s="258" t="s">
        <v>1117</v>
      </c>
      <c r="V2208" s="227" t="s">
        <v>756</v>
      </c>
      <c r="W2208" s="257" t="str">
        <f t="shared" si="143"/>
        <v>Dhaka_Metropolitan_BRAC_AreaWise_01 Bhagolpur</v>
      </c>
      <c r="X2208" s="366">
        <v>12</v>
      </c>
      <c r="Y2208" s="366">
        <v>1</v>
      </c>
      <c r="Z2208" s="366">
        <v>0</v>
      </c>
      <c r="AA2208" s="366">
        <v>0</v>
      </c>
      <c r="AB2208" s="366">
        <v>0</v>
      </c>
      <c r="AC2208" s="366">
        <v>4</v>
      </c>
      <c r="AD2208" s="366">
        <v>0</v>
      </c>
      <c r="AE2208" s="366">
        <v>0</v>
      </c>
      <c r="AF2208" s="366">
        <v>0</v>
      </c>
      <c r="AG2208" s="366">
        <v>0</v>
      </c>
      <c r="AH2208" s="366">
        <v>22</v>
      </c>
      <c r="AI2208" s="366">
        <v>1</v>
      </c>
      <c r="AJ2208" s="366">
        <v>0</v>
      </c>
      <c r="AK2208" s="366">
        <v>0</v>
      </c>
      <c r="AL2208" s="366">
        <v>0</v>
      </c>
      <c r="AO2208" s="258" t="s">
        <v>1117</v>
      </c>
      <c r="AP2208" s="227" t="s">
        <v>756</v>
      </c>
      <c r="AQ2208" s="257" t="str">
        <f t="shared" si="138"/>
        <v>Dhaka_Metropolitan_BRAC_AreaWise_01 Bhagolpur</v>
      </c>
      <c r="AR2208" s="392">
        <v>0</v>
      </c>
      <c r="AS2208" s="392">
        <v>0</v>
      </c>
      <c r="AT2208" s="392">
        <v>0</v>
      </c>
      <c r="AU2208" s="392">
        <v>0</v>
      </c>
      <c r="AV2208" s="392">
        <v>0</v>
      </c>
      <c r="AW2208" s="392">
        <v>0</v>
      </c>
      <c r="AX2208" s="392">
        <v>0</v>
      </c>
      <c r="AY2208" s="392">
        <v>0</v>
      </c>
      <c r="AZ2208" s="392">
        <v>0</v>
      </c>
      <c r="BA2208" s="392">
        <v>0</v>
      </c>
      <c r="BB2208" s="392">
        <v>2</v>
      </c>
      <c r="BC2208" s="392">
        <v>0</v>
      </c>
      <c r="BD2208" s="392">
        <v>0</v>
      </c>
      <c r="BE2208" s="392">
        <v>0</v>
      </c>
      <c r="BF2208" s="392">
        <v>0</v>
      </c>
      <c r="BG2208" s="362"/>
      <c r="BH2208" s="258" t="s">
        <v>1117</v>
      </c>
      <c r="BI2208" s="227" t="s">
        <v>756</v>
      </c>
      <c r="BJ2208" s="257" t="str">
        <f t="shared" si="139"/>
        <v>Dhaka_Metropolitan_BRAC_AreaWise_01 Bhagolpur</v>
      </c>
      <c r="BK2208" s="392">
        <v>1</v>
      </c>
      <c r="BL2208" s="392">
        <v>0</v>
      </c>
      <c r="BM2208" s="392">
        <v>0</v>
      </c>
      <c r="BN2208" s="392">
        <v>0</v>
      </c>
      <c r="BO2208" s="392">
        <v>0</v>
      </c>
      <c r="BP2208" s="392">
        <v>0</v>
      </c>
      <c r="BQ2208" s="392">
        <v>0</v>
      </c>
      <c r="BR2208" s="392">
        <v>0</v>
      </c>
      <c r="BS2208" s="392">
        <v>0</v>
      </c>
      <c r="BT2208" s="392">
        <v>0</v>
      </c>
      <c r="BU2208" s="392">
        <v>1</v>
      </c>
      <c r="BV2208" s="392">
        <v>0</v>
      </c>
      <c r="BW2208" s="392">
        <v>0</v>
      </c>
      <c r="BX2208" s="392">
        <v>0</v>
      </c>
      <c r="BY2208" s="392">
        <v>0</v>
      </c>
      <c r="CA2208" s="258" t="s">
        <v>1117</v>
      </c>
      <c r="CB2208" s="227" t="s">
        <v>756</v>
      </c>
      <c r="CC2208" s="257" t="str">
        <f t="shared" si="141"/>
        <v>Dhaka_Metropolitan_BRAC_AreaWise_01 Bhagolpur</v>
      </c>
      <c r="CD2208" s="392">
        <v>3</v>
      </c>
      <c r="CE2208" s="392">
        <v>0</v>
      </c>
      <c r="CF2208" s="392">
        <v>2</v>
      </c>
      <c r="CG2208" s="392">
        <v>0</v>
      </c>
      <c r="CH2208" s="392">
        <v>0</v>
      </c>
      <c r="CI2208" s="392">
        <v>0</v>
      </c>
      <c r="CJ2208" s="392">
        <v>0</v>
      </c>
      <c r="CK2208" s="392">
        <v>0</v>
      </c>
      <c r="CN2208" s="258" t="s">
        <v>1117</v>
      </c>
      <c r="CO2208" s="227" t="s">
        <v>756</v>
      </c>
      <c r="CP2208" s="257" t="str">
        <f t="shared" si="140"/>
        <v>Dhaka_Metropolitan_BRAC_AreaWise_01 Bhagolpur</v>
      </c>
      <c r="CQ2208" s="392">
        <v>1</v>
      </c>
      <c r="CR2208" s="392">
        <v>0</v>
      </c>
      <c r="CS2208" s="392">
        <v>4</v>
      </c>
      <c r="CT2208" s="392">
        <v>0</v>
      </c>
      <c r="CU2208" s="392">
        <v>0</v>
      </c>
      <c r="CV2208" s="392">
        <v>0</v>
      </c>
      <c r="CW2208" s="392">
        <v>0</v>
      </c>
      <c r="CX2208" s="392">
        <v>0</v>
      </c>
      <c r="CZ2208" s="258" t="s">
        <v>1117</v>
      </c>
      <c r="DA2208" s="227" t="s">
        <v>756</v>
      </c>
      <c r="DB2208" s="257" t="str">
        <f t="shared" si="133"/>
        <v>Dhaka_Metropolitan_BRAC_AreaWise_01 Bhagolpur</v>
      </c>
      <c r="DC2208" s="365">
        <v>1</v>
      </c>
      <c r="DD2208"/>
      <c r="DE2208" s="258" t="s">
        <v>1117</v>
      </c>
      <c r="DF2208" s="227" t="s">
        <v>756</v>
      </c>
      <c r="DG2208" s="257" t="str">
        <f t="shared" si="134"/>
        <v>Dhaka_Metropolitan_BRAC_AreaWise_01 Bhagolpur</v>
      </c>
      <c r="DH2208" s="365">
        <v>0</v>
      </c>
      <c r="DI2208"/>
      <c r="DJ2208" s="258" t="s">
        <v>1117</v>
      </c>
      <c r="DK2208" s="227" t="s">
        <v>756</v>
      </c>
      <c r="DL2208" s="257" t="str">
        <f t="shared" si="136"/>
        <v>Dhaka_Metropolitan_BRAC_AreaWise_01 Bhagolpur</v>
      </c>
      <c r="DM2208" s="365"/>
      <c r="DN2208"/>
      <c r="DO2208" s="258" t="s">
        <v>1117</v>
      </c>
      <c r="DP2208" s="227" t="s">
        <v>756</v>
      </c>
      <c r="DQ2208" s="257" t="str">
        <f t="shared" si="137"/>
        <v>Dhaka_Metropolitan_BRAC_AreaWise_01 Bhagolpur</v>
      </c>
      <c r="DR2208" s="365"/>
    </row>
    <row r="2209" spans="1:122" ht="15" hidden="1" x14ac:dyDescent="0.25">
      <c r="A2209" s="258" t="s">
        <v>1117</v>
      </c>
      <c r="B2209" s="257" t="s">
        <v>755</v>
      </c>
      <c r="C2209" s="257" t="str">
        <f t="shared" si="142"/>
        <v>Dhaka_Metropolitan_BRAC_AreaWise_01 Cantonment</v>
      </c>
      <c r="D2209" s="366">
        <v>15</v>
      </c>
      <c r="E2209" s="366">
        <v>1</v>
      </c>
      <c r="F2209" s="366">
        <v>0</v>
      </c>
      <c r="G2209" s="366">
        <v>0</v>
      </c>
      <c r="H2209" s="366">
        <v>0</v>
      </c>
      <c r="I2209" s="366">
        <v>2</v>
      </c>
      <c r="J2209" s="366">
        <v>1</v>
      </c>
      <c r="K2209" s="366">
        <v>0</v>
      </c>
      <c r="L2209" s="366">
        <v>0</v>
      </c>
      <c r="M2209" s="366">
        <v>0</v>
      </c>
      <c r="N2209" s="366">
        <v>8</v>
      </c>
      <c r="O2209" s="366">
        <v>0</v>
      </c>
      <c r="P2209" s="366">
        <v>0</v>
      </c>
      <c r="Q2209" s="366">
        <v>0</v>
      </c>
      <c r="R2209" s="366">
        <v>0</v>
      </c>
      <c r="U2209" s="258" t="s">
        <v>1117</v>
      </c>
      <c r="V2209" s="257" t="s">
        <v>755</v>
      </c>
      <c r="W2209" s="257" t="str">
        <f t="shared" si="143"/>
        <v>Dhaka_Metropolitan_BRAC_AreaWise_01 Cantonment</v>
      </c>
      <c r="X2209" s="366">
        <v>9</v>
      </c>
      <c r="Y2209" s="366">
        <v>0</v>
      </c>
      <c r="Z2209" s="366">
        <v>0</v>
      </c>
      <c r="AA2209" s="366">
        <v>0</v>
      </c>
      <c r="AB2209" s="366">
        <v>0</v>
      </c>
      <c r="AC2209" s="366">
        <v>5</v>
      </c>
      <c r="AD2209" s="366">
        <v>0</v>
      </c>
      <c r="AE2209" s="366">
        <v>0</v>
      </c>
      <c r="AF2209" s="366">
        <v>0</v>
      </c>
      <c r="AG2209" s="366">
        <v>0</v>
      </c>
      <c r="AH2209" s="366">
        <v>22</v>
      </c>
      <c r="AI2209" s="366">
        <v>3</v>
      </c>
      <c r="AJ2209" s="366">
        <v>1</v>
      </c>
      <c r="AK2209" s="366">
        <v>0</v>
      </c>
      <c r="AL2209" s="366">
        <v>0</v>
      </c>
      <c r="AO2209" s="258" t="s">
        <v>1117</v>
      </c>
      <c r="AP2209" s="257" t="s">
        <v>755</v>
      </c>
      <c r="AQ2209" s="257" t="str">
        <f t="shared" si="138"/>
        <v>Dhaka_Metropolitan_BRAC_AreaWise_01 Cantonment</v>
      </c>
      <c r="AR2209" s="392">
        <v>1</v>
      </c>
      <c r="AS2209" s="392">
        <v>0</v>
      </c>
      <c r="AT2209" s="392">
        <v>0</v>
      </c>
      <c r="AU2209" s="392">
        <v>0</v>
      </c>
      <c r="AV2209" s="392">
        <v>0</v>
      </c>
      <c r="AW2209" s="392">
        <v>0</v>
      </c>
      <c r="AX2209" s="392">
        <v>0</v>
      </c>
      <c r="AY2209" s="392">
        <v>0</v>
      </c>
      <c r="AZ2209" s="392">
        <v>0</v>
      </c>
      <c r="BA2209" s="392">
        <v>0</v>
      </c>
      <c r="BB2209" s="392">
        <v>0</v>
      </c>
      <c r="BC2209" s="392">
        <v>0</v>
      </c>
      <c r="BD2209" s="392">
        <v>0</v>
      </c>
      <c r="BE2209" s="392">
        <v>0</v>
      </c>
      <c r="BF2209" s="392">
        <v>0</v>
      </c>
      <c r="BG2209" s="362"/>
      <c r="BH2209" s="258" t="s">
        <v>1117</v>
      </c>
      <c r="BI2209" s="257" t="s">
        <v>755</v>
      </c>
      <c r="BJ2209" s="257" t="str">
        <f t="shared" si="139"/>
        <v>Dhaka_Metropolitan_BRAC_AreaWise_01 Cantonment</v>
      </c>
      <c r="BK2209" s="392">
        <v>0</v>
      </c>
      <c r="BL2209" s="392">
        <v>0</v>
      </c>
      <c r="BM2209" s="392">
        <v>0</v>
      </c>
      <c r="BN2209" s="392">
        <v>0</v>
      </c>
      <c r="BO2209" s="392">
        <v>0</v>
      </c>
      <c r="BP2209" s="392">
        <v>0</v>
      </c>
      <c r="BQ2209" s="392">
        <v>0</v>
      </c>
      <c r="BR2209" s="392">
        <v>0</v>
      </c>
      <c r="BS2209" s="392">
        <v>0</v>
      </c>
      <c r="BT2209" s="392">
        <v>0</v>
      </c>
      <c r="BU2209" s="392">
        <v>1</v>
      </c>
      <c r="BV2209" s="392">
        <v>0</v>
      </c>
      <c r="BW2209" s="392">
        <v>0</v>
      </c>
      <c r="BX2209" s="392">
        <v>0</v>
      </c>
      <c r="BY2209" s="392">
        <v>0</v>
      </c>
      <c r="CA2209" s="258" t="s">
        <v>1117</v>
      </c>
      <c r="CB2209" s="257" t="s">
        <v>755</v>
      </c>
      <c r="CC2209" s="257" t="str">
        <f t="shared" si="141"/>
        <v>Dhaka_Metropolitan_BRAC_AreaWise_01 Cantonment</v>
      </c>
      <c r="CD2209" s="392">
        <v>6</v>
      </c>
      <c r="CE2209" s="392">
        <v>0</v>
      </c>
      <c r="CF2209" s="392">
        <v>1</v>
      </c>
      <c r="CG2209" s="392">
        <v>0</v>
      </c>
      <c r="CH2209" s="392">
        <v>0</v>
      </c>
      <c r="CI2209" s="392">
        <v>0</v>
      </c>
      <c r="CJ2209" s="392">
        <v>0</v>
      </c>
      <c r="CK2209" s="392">
        <v>0</v>
      </c>
      <c r="CN2209" s="258" t="s">
        <v>1117</v>
      </c>
      <c r="CO2209" s="257" t="s">
        <v>755</v>
      </c>
      <c r="CP2209" s="257" t="str">
        <f t="shared" si="140"/>
        <v>Dhaka_Metropolitan_BRAC_AreaWise_01 Cantonment</v>
      </c>
      <c r="CQ2209" s="392">
        <v>1</v>
      </c>
      <c r="CR2209" s="392">
        <v>1</v>
      </c>
      <c r="CS2209" s="392">
        <v>1</v>
      </c>
      <c r="CT2209" s="392">
        <v>0</v>
      </c>
      <c r="CU2209" s="392">
        <v>0</v>
      </c>
      <c r="CV2209" s="392">
        <v>0</v>
      </c>
      <c r="CW2209" s="392">
        <v>0</v>
      </c>
      <c r="CX2209" s="392">
        <v>0</v>
      </c>
      <c r="CZ2209" s="258" t="s">
        <v>1117</v>
      </c>
      <c r="DA2209" s="257" t="s">
        <v>755</v>
      </c>
      <c r="DB2209" s="257" t="str">
        <f t="shared" si="133"/>
        <v>Dhaka_Metropolitan_BRAC_AreaWise_01 Cantonment</v>
      </c>
      <c r="DC2209" s="365">
        <v>2</v>
      </c>
      <c r="DD2209"/>
      <c r="DE2209" s="258" t="s">
        <v>1117</v>
      </c>
      <c r="DF2209" s="257" t="s">
        <v>755</v>
      </c>
      <c r="DG2209" s="257" t="str">
        <f t="shared" si="134"/>
        <v>Dhaka_Metropolitan_BRAC_AreaWise_01 Cantonment</v>
      </c>
      <c r="DH2209" s="365">
        <v>2</v>
      </c>
      <c r="DI2209"/>
      <c r="DJ2209" s="258" t="s">
        <v>1117</v>
      </c>
      <c r="DK2209" s="257" t="s">
        <v>755</v>
      </c>
      <c r="DL2209" s="257" t="str">
        <f t="shared" si="136"/>
        <v>Dhaka_Metropolitan_BRAC_AreaWise_01 Cantonment</v>
      </c>
      <c r="DM2209" s="365"/>
      <c r="DN2209"/>
      <c r="DO2209" s="258" t="s">
        <v>1117</v>
      </c>
      <c r="DP2209" s="257" t="s">
        <v>755</v>
      </c>
      <c r="DQ2209" s="257" t="str">
        <f t="shared" si="137"/>
        <v>Dhaka_Metropolitan_BRAC_AreaWise_01 Cantonment</v>
      </c>
      <c r="DR2209" s="365"/>
    </row>
    <row r="2210" spans="1:122" ht="15" hidden="1" x14ac:dyDescent="0.25">
      <c r="A2210" s="258" t="s">
        <v>1117</v>
      </c>
      <c r="B2210" s="227" t="s">
        <v>754</v>
      </c>
      <c r="C2210" s="257" t="str">
        <f t="shared" si="142"/>
        <v>Dhaka_Metropolitan_BRAC_AreaWise_01 Dakkhinkhan</v>
      </c>
      <c r="D2210" s="366">
        <v>12</v>
      </c>
      <c r="E2210" s="366">
        <v>3</v>
      </c>
      <c r="F2210" s="366">
        <v>0</v>
      </c>
      <c r="G2210" s="366">
        <v>0</v>
      </c>
      <c r="H2210" s="366">
        <v>0</v>
      </c>
      <c r="I2210" s="366">
        <v>2</v>
      </c>
      <c r="J2210" s="366">
        <v>0</v>
      </c>
      <c r="K2210" s="366">
        <v>0</v>
      </c>
      <c r="L2210" s="366">
        <v>0</v>
      </c>
      <c r="M2210" s="366">
        <v>0</v>
      </c>
      <c r="N2210" s="366">
        <v>24</v>
      </c>
      <c r="O2210" s="366">
        <v>2</v>
      </c>
      <c r="P2210" s="366">
        <v>0</v>
      </c>
      <c r="Q2210" s="366">
        <v>0</v>
      </c>
      <c r="R2210" s="366">
        <v>0</v>
      </c>
      <c r="U2210" s="258" t="s">
        <v>1117</v>
      </c>
      <c r="V2210" s="227" t="s">
        <v>754</v>
      </c>
      <c r="W2210" s="257" t="str">
        <f t="shared" si="143"/>
        <v>Dhaka_Metropolitan_BRAC_AreaWise_01 Dakkhinkhan</v>
      </c>
      <c r="X2210" s="366">
        <v>5</v>
      </c>
      <c r="Y2210" s="366">
        <v>0</v>
      </c>
      <c r="Z2210" s="366">
        <v>0</v>
      </c>
      <c r="AA2210" s="366">
        <v>0</v>
      </c>
      <c r="AB2210" s="366">
        <v>0</v>
      </c>
      <c r="AC2210" s="366">
        <v>3</v>
      </c>
      <c r="AD2210" s="366">
        <v>0</v>
      </c>
      <c r="AE2210" s="366">
        <v>0</v>
      </c>
      <c r="AF2210" s="366">
        <v>0</v>
      </c>
      <c r="AG2210" s="366">
        <v>0</v>
      </c>
      <c r="AH2210" s="366">
        <v>23</v>
      </c>
      <c r="AI2210" s="366">
        <v>1</v>
      </c>
      <c r="AJ2210" s="366">
        <v>0</v>
      </c>
      <c r="AK2210" s="366">
        <v>0</v>
      </c>
      <c r="AL2210" s="366">
        <v>0</v>
      </c>
      <c r="AO2210" s="258" t="s">
        <v>1117</v>
      </c>
      <c r="AP2210" s="227" t="s">
        <v>754</v>
      </c>
      <c r="AQ2210" s="257" t="str">
        <f t="shared" si="138"/>
        <v>Dhaka_Metropolitan_BRAC_AreaWise_01 Dakkhinkhan</v>
      </c>
      <c r="AR2210" s="392">
        <v>1</v>
      </c>
      <c r="AS2210" s="392">
        <v>0</v>
      </c>
      <c r="AT2210" s="392">
        <v>0</v>
      </c>
      <c r="AU2210" s="392">
        <v>0</v>
      </c>
      <c r="AV2210" s="392">
        <v>0</v>
      </c>
      <c r="AW2210" s="392">
        <v>0</v>
      </c>
      <c r="AX2210" s="392">
        <v>0</v>
      </c>
      <c r="AY2210" s="392">
        <v>0</v>
      </c>
      <c r="AZ2210" s="392">
        <v>0</v>
      </c>
      <c r="BA2210" s="392">
        <v>0</v>
      </c>
      <c r="BB2210" s="392">
        <v>1</v>
      </c>
      <c r="BC2210" s="392">
        <v>0</v>
      </c>
      <c r="BD2210" s="392">
        <v>0</v>
      </c>
      <c r="BE2210" s="392">
        <v>0</v>
      </c>
      <c r="BF2210" s="392">
        <v>0</v>
      </c>
      <c r="BG2210" s="362"/>
      <c r="BH2210" s="258" t="s">
        <v>1117</v>
      </c>
      <c r="BI2210" s="227" t="s">
        <v>754</v>
      </c>
      <c r="BJ2210" s="257" t="str">
        <f t="shared" si="139"/>
        <v>Dhaka_Metropolitan_BRAC_AreaWise_01 Dakkhinkhan</v>
      </c>
      <c r="BK2210" s="392">
        <v>0</v>
      </c>
      <c r="BL2210" s="392">
        <v>0</v>
      </c>
      <c r="BM2210" s="392">
        <v>0</v>
      </c>
      <c r="BN2210" s="392">
        <v>0</v>
      </c>
      <c r="BO2210" s="392">
        <v>0</v>
      </c>
      <c r="BP2210" s="392">
        <v>0</v>
      </c>
      <c r="BQ2210" s="392">
        <v>0</v>
      </c>
      <c r="BR2210" s="392">
        <v>0</v>
      </c>
      <c r="BS2210" s="392">
        <v>0</v>
      </c>
      <c r="BT2210" s="392">
        <v>0</v>
      </c>
      <c r="BU2210" s="392">
        <v>1</v>
      </c>
      <c r="BV2210" s="392">
        <v>0</v>
      </c>
      <c r="BW2210" s="392">
        <v>0</v>
      </c>
      <c r="BX2210" s="392">
        <v>0</v>
      </c>
      <c r="BY2210" s="392">
        <v>0</v>
      </c>
      <c r="CA2210" s="258" t="s">
        <v>1117</v>
      </c>
      <c r="CB2210" s="227" t="s">
        <v>754</v>
      </c>
      <c r="CC2210" s="257" t="str">
        <f t="shared" si="141"/>
        <v>Dhaka_Metropolitan_BRAC_AreaWise_01 Dakkhinkhan</v>
      </c>
      <c r="CD2210" s="392">
        <v>5</v>
      </c>
      <c r="CE2210" s="392">
        <v>1</v>
      </c>
      <c r="CF2210" s="392">
        <v>12</v>
      </c>
      <c r="CG2210" s="392">
        <v>2</v>
      </c>
      <c r="CH2210" s="392">
        <v>0</v>
      </c>
      <c r="CI2210" s="392">
        <v>0</v>
      </c>
      <c r="CJ2210" s="392">
        <v>0</v>
      </c>
      <c r="CK2210" s="392">
        <v>0</v>
      </c>
      <c r="CN2210" s="258" t="s">
        <v>1117</v>
      </c>
      <c r="CO2210" s="227" t="s">
        <v>754</v>
      </c>
      <c r="CP2210" s="257" t="str">
        <f t="shared" si="140"/>
        <v>Dhaka_Metropolitan_BRAC_AreaWise_01 Dakkhinkhan</v>
      </c>
      <c r="CQ2210" s="392">
        <v>3</v>
      </c>
      <c r="CR2210" s="392">
        <v>0</v>
      </c>
      <c r="CS2210" s="392">
        <v>22</v>
      </c>
      <c r="CT2210" s="392">
        <v>0</v>
      </c>
      <c r="CU2210" s="392">
        <v>0</v>
      </c>
      <c r="CV2210" s="392">
        <v>0</v>
      </c>
      <c r="CW2210" s="392">
        <v>0</v>
      </c>
      <c r="CX2210" s="392">
        <v>0</v>
      </c>
      <c r="CZ2210" s="258" t="s">
        <v>1117</v>
      </c>
      <c r="DA2210" s="227" t="s">
        <v>754</v>
      </c>
      <c r="DB2210" s="257" t="str">
        <f t="shared" si="133"/>
        <v>Dhaka_Metropolitan_BRAC_AreaWise_01 Dakkhinkhan</v>
      </c>
      <c r="DC2210" s="365">
        <v>0</v>
      </c>
      <c r="DD2210"/>
      <c r="DE2210" s="258" t="s">
        <v>1117</v>
      </c>
      <c r="DF2210" s="227" t="s">
        <v>754</v>
      </c>
      <c r="DG2210" s="257" t="str">
        <f t="shared" si="134"/>
        <v>Dhaka_Metropolitan_BRAC_AreaWise_01 Dakkhinkhan</v>
      </c>
      <c r="DH2210" s="365">
        <v>0</v>
      </c>
      <c r="DI2210"/>
      <c r="DJ2210" s="258" t="s">
        <v>1117</v>
      </c>
      <c r="DK2210" s="227" t="s">
        <v>754</v>
      </c>
      <c r="DL2210" s="257" t="str">
        <f t="shared" si="136"/>
        <v>Dhaka_Metropolitan_BRAC_AreaWise_01 Dakkhinkhan</v>
      </c>
      <c r="DM2210" s="365"/>
      <c r="DN2210"/>
      <c r="DO2210" s="258" t="s">
        <v>1117</v>
      </c>
      <c r="DP2210" s="227" t="s">
        <v>754</v>
      </c>
      <c r="DQ2210" s="257" t="str">
        <f t="shared" si="137"/>
        <v>Dhaka_Metropolitan_BRAC_AreaWise_01 Dakkhinkhan</v>
      </c>
      <c r="DR2210" s="365"/>
    </row>
    <row r="2211" spans="1:122" ht="15" hidden="1" x14ac:dyDescent="0.25">
      <c r="A2211" s="258" t="s">
        <v>1117</v>
      </c>
      <c r="B2211" s="227" t="s">
        <v>753</v>
      </c>
      <c r="C2211" s="257" t="str">
        <f t="shared" si="142"/>
        <v>Dhaka_Metropolitan_BRAC_AreaWise_01 Demra</v>
      </c>
      <c r="D2211" s="366">
        <v>34</v>
      </c>
      <c r="E2211" s="366">
        <v>2</v>
      </c>
      <c r="F2211" s="366">
        <v>1</v>
      </c>
      <c r="G2211" s="366">
        <v>0</v>
      </c>
      <c r="H2211" s="366">
        <v>0</v>
      </c>
      <c r="I2211" s="366">
        <v>2</v>
      </c>
      <c r="J2211" s="366">
        <v>0</v>
      </c>
      <c r="K2211" s="366">
        <v>0</v>
      </c>
      <c r="L2211" s="366">
        <v>0</v>
      </c>
      <c r="M2211" s="366">
        <v>0</v>
      </c>
      <c r="N2211" s="366">
        <v>13</v>
      </c>
      <c r="O2211" s="366">
        <v>0</v>
      </c>
      <c r="P2211" s="366">
        <v>0</v>
      </c>
      <c r="Q2211" s="366">
        <v>0</v>
      </c>
      <c r="R2211" s="366">
        <v>0</v>
      </c>
      <c r="U2211" s="258" t="s">
        <v>1117</v>
      </c>
      <c r="V2211" s="227" t="s">
        <v>753</v>
      </c>
      <c r="W2211" s="257" t="str">
        <f t="shared" si="143"/>
        <v>Dhaka_Metropolitan_BRAC_AreaWise_01 Demra</v>
      </c>
      <c r="X2211" s="366">
        <v>30</v>
      </c>
      <c r="Y2211" s="366">
        <v>4</v>
      </c>
      <c r="Z2211" s="366">
        <v>0</v>
      </c>
      <c r="AA2211" s="366">
        <v>1</v>
      </c>
      <c r="AB2211" s="366">
        <v>0</v>
      </c>
      <c r="AC2211" s="366">
        <v>1</v>
      </c>
      <c r="AD2211" s="366">
        <v>0</v>
      </c>
      <c r="AE2211" s="366">
        <v>0</v>
      </c>
      <c r="AF2211" s="366">
        <v>0</v>
      </c>
      <c r="AG2211" s="366">
        <v>0</v>
      </c>
      <c r="AH2211" s="366">
        <v>26</v>
      </c>
      <c r="AI2211" s="366">
        <v>1</v>
      </c>
      <c r="AJ2211" s="366">
        <v>0</v>
      </c>
      <c r="AK2211" s="366">
        <v>0</v>
      </c>
      <c r="AL2211" s="366">
        <v>0</v>
      </c>
      <c r="AO2211" s="258" t="s">
        <v>1117</v>
      </c>
      <c r="AP2211" s="227" t="s">
        <v>753</v>
      </c>
      <c r="AQ2211" s="257" t="str">
        <f t="shared" si="138"/>
        <v>Dhaka_Metropolitan_BRAC_AreaWise_01 Demra</v>
      </c>
      <c r="AR2211" s="392">
        <v>1</v>
      </c>
      <c r="AS2211" s="392">
        <v>0</v>
      </c>
      <c r="AT2211" s="392">
        <v>0</v>
      </c>
      <c r="AU2211" s="392">
        <v>0</v>
      </c>
      <c r="AV2211" s="392">
        <v>0</v>
      </c>
      <c r="AW2211" s="392">
        <v>0</v>
      </c>
      <c r="AX2211" s="392">
        <v>0</v>
      </c>
      <c r="AY2211" s="392">
        <v>0</v>
      </c>
      <c r="AZ2211" s="392">
        <v>0</v>
      </c>
      <c r="BA2211" s="392">
        <v>0</v>
      </c>
      <c r="BB2211" s="392">
        <v>2</v>
      </c>
      <c r="BC2211" s="392">
        <v>0</v>
      </c>
      <c r="BD2211" s="392">
        <v>0</v>
      </c>
      <c r="BE2211" s="392">
        <v>0</v>
      </c>
      <c r="BF2211" s="392">
        <v>0</v>
      </c>
      <c r="BG2211" s="362"/>
      <c r="BH2211" s="258" t="s">
        <v>1117</v>
      </c>
      <c r="BI2211" s="227" t="s">
        <v>753</v>
      </c>
      <c r="BJ2211" s="257" t="str">
        <f t="shared" si="139"/>
        <v>Dhaka_Metropolitan_BRAC_AreaWise_01 Demra</v>
      </c>
      <c r="BK2211" s="392">
        <v>4</v>
      </c>
      <c r="BL2211" s="392">
        <v>0</v>
      </c>
      <c r="BM2211" s="392">
        <v>0</v>
      </c>
      <c r="BN2211" s="392">
        <v>0</v>
      </c>
      <c r="BO2211" s="392">
        <v>0</v>
      </c>
      <c r="BP2211" s="392">
        <v>0</v>
      </c>
      <c r="BQ2211" s="392">
        <v>0</v>
      </c>
      <c r="BR2211" s="392">
        <v>0</v>
      </c>
      <c r="BS2211" s="392">
        <v>0</v>
      </c>
      <c r="BT2211" s="392">
        <v>0</v>
      </c>
      <c r="BU2211" s="392">
        <v>1</v>
      </c>
      <c r="BV2211" s="392">
        <v>0</v>
      </c>
      <c r="BW2211" s="392">
        <v>0</v>
      </c>
      <c r="BX2211" s="392">
        <v>0</v>
      </c>
      <c r="BY2211" s="392">
        <v>0</v>
      </c>
      <c r="CA2211" s="258" t="s">
        <v>1117</v>
      </c>
      <c r="CB2211" s="227" t="s">
        <v>753</v>
      </c>
      <c r="CC2211" s="257" t="str">
        <f t="shared" si="141"/>
        <v>Dhaka_Metropolitan_BRAC_AreaWise_01 Demra</v>
      </c>
      <c r="CD2211" s="392">
        <v>6</v>
      </c>
      <c r="CE2211" s="392">
        <v>0</v>
      </c>
      <c r="CF2211" s="392">
        <v>0</v>
      </c>
      <c r="CG2211" s="392">
        <v>1</v>
      </c>
      <c r="CH2211" s="392">
        <v>0</v>
      </c>
      <c r="CI2211" s="392">
        <v>0</v>
      </c>
      <c r="CJ2211" s="392">
        <v>0</v>
      </c>
      <c r="CK2211" s="392">
        <v>0</v>
      </c>
      <c r="CN2211" s="258" t="s">
        <v>1117</v>
      </c>
      <c r="CO2211" s="227" t="s">
        <v>753</v>
      </c>
      <c r="CP2211" s="257" t="str">
        <f t="shared" si="140"/>
        <v>Dhaka_Metropolitan_BRAC_AreaWise_01 Demra</v>
      </c>
      <c r="CQ2211" s="392">
        <v>10</v>
      </c>
      <c r="CR2211" s="392">
        <v>0</v>
      </c>
      <c r="CS2211" s="392">
        <v>1</v>
      </c>
      <c r="CT2211" s="392">
        <v>0</v>
      </c>
      <c r="CU2211" s="392">
        <v>0</v>
      </c>
      <c r="CV2211" s="392">
        <v>0</v>
      </c>
      <c r="CW2211" s="392">
        <v>0</v>
      </c>
      <c r="CX2211" s="392">
        <v>0</v>
      </c>
      <c r="CZ2211" s="258" t="s">
        <v>1117</v>
      </c>
      <c r="DA2211" s="227" t="s">
        <v>753</v>
      </c>
      <c r="DB2211" s="257" t="str">
        <f t="shared" si="133"/>
        <v>Dhaka_Metropolitan_BRAC_AreaWise_01 Demra</v>
      </c>
      <c r="DC2211" s="365">
        <v>1</v>
      </c>
      <c r="DD2211"/>
      <c r="DE2211" s="258" t="s">
        <v>1117</v>
      </c>
      <c r="DF2211" s="227" t="s">
        <v>753</v>
      </c>
      <c r="DG2211" s="257" t="str">
        <f t="shared" si="134"/>
        <v>Dhaka_Metropolitan_BRAC_AreaWise_01 Demra</v>
      </c>
      <c r="DH2211" s="365">
        <v>1</v>
      </c>
      <c r="DI2211"/>
      <c r="DJ2211" s="258" t="s">
        <v>1117</v>
      </c>
      <c r="DK2211" s="227" t="s">
        <v>753</v>
      </c>
      <c r="DL2211" s="257" t="str">
        <f t="shared" si="136"/>
        <v>Dhaka_Metropolitan_BRAC_AreaWise_01 Demra</v>
      </c>
      <c r="DM2211" s="365"/>
      <c r="DN2211"/>
      <c r="DO2211" s="258" t="s">
        <v>1117</v>
      </c>
      <c r="DP2211" s="227" t="s">
        <v>753</v>
      </c>
      <c r="DQ2211" s="257" t="str">
        <f t="shared" si="137"/>
        <v>Dhaka_Metropolitan_BRAC_AreaWise_01 Demra</v>
      </c>
      <c r="DR2211" s="365"/>
    </row>
    <row r="2212" spans="1:122" ht="15" hidden="1" x14ac:dyDescent="0.25">
      <c r="A2212" s="258" t="s">
        <v>1117</v>
      </c>
      <c r="B2212" s="227" t="s">
        <v>752</v>
      </c>
      <c r="C2212" s="257" t="str">
        <f t="shared" si="142"/>
        <v>Dhaka_Metropolitan_BRAC_AreaWise_01 Dhanmondi</v>
      </c>
      <c r="D2212" s="366">
        <v>7</v>
      </c>
      <c r="E2212" s="366">
        <v>1</v>
      </c>
      <c r="F2212" s="366">
        <v>0</v>
      </c>
      <c r="G2212" s="366">
        <v>0</v>
      </c>
      <c r="H2212" s="366">
        <v>0</v>
      </c>
      <c r="I2212" s="366">
        <v>3</v>
      </c>
      <c r="J2212" s="366">
        <v>1</v>
      </c>
      <c r="K2212" s="366">
        <v>0</v>
      </c>
      <c r="L2212" s="366">
        <v>0</v>
      </c>
      <c r="M2212" s="366">
        <v>0</v>
      </c>
      <c r="N2212" s="366">
        <v>18</v>
      </c>
      <c r="O2212" s="366">
        <v>0</v>
      </c>
      <c r="P2212" s="366">
        <v>0</v>
      </c>
      <c r="Q2212" s="366">
        <v>0</v>
      </c>
      <c r="R2212" s="366">
        <v>0</v>
      </c>
      <c r="U2212" s="258" t="s">
        <v>1117</v>
      </c>
      <c r="V2212" s="227" t="s">
        <v>752</v>
      </c>
      <c r="W2212" s="257" t="str">
        <f t="shared" si="143"/>
        <v>Dhaka_Metropolitan_BRAC_AreaWise_01 Dhanmondi</v>
      </c>
      <c r="X2212" s="366">
        <v>6</v>
      </c>
      <c r="Y2212" s="366">
        <v>1</v>
      </c>
      <c r="Z2212" s="366">
        <v>0</v>
      </c>
      <c r="AA2212" s="366">
        <v>0</v>
      </c>
      <c r="AB2212" s="366">
        <v>0</v>
      </c>
      <c r="AC2212" s="366">
        <v>3</v>
      </c>
      <c r="AD2212" s="366">
        <v>0</v>
      </c>
      <c r="AE2212" s="366">
        <v>0</v>
      </c>
      <c r="AF2212" s="366">
        <v>0</v>
      </c>
      <c r="AG2212" s="366">
        <v>0</v>
      </c>
      <c r="AH2212" s="366">
        <v>35</v>
      </c>
      <c r="AI2212" s="366">
        <v>1</v>
      </c>
      <c r="AJ2212" s="366">
        <v>0</v>
      </c>
      <c r="AK2212" s="366">
        <v>0</v>
      </c>
      <c r="AL2212" s="366">
        <v>0</v>
      </c>
      <c r="AO2212" s="258" t="s">
        <v>1117</v>
      </c>
      <c r="AP2212" s="227" t="s">
        <v>752</v>
      </c>
      <c r="AQ2212" s="257" t="str">
        <f t="shared" si="138"/>
        <v>Dhaka_Metropolitan_BRAC_AreaWise_01 Dhanmondi</v>
      </c>
      <c r="AR2212" s="392">
        <v>0</v>
      </c>
      <c r="AS2212" s="392">
        <v>0</v>
      </c>
      <c r="AT2212" s="392">
        <v>0</v>
      </c>
      <c r="AU2212" s="392">
        <v>0</v>
      </c>
      <c r="AV2212" s="392">
        <v>0</v>
      </c>
      <c r="AW2212" s="392">
        <v>0</v>
      </c>
      <c r="AX2212" s="392">
        <v>0</v>
      </c>
      <c r="AY2212" s="392">
        <v>0</v>
      </c>
      <c r="AZ2212" s="392">
        <v>0</v>
      </c>
      <c r="BA2212" s="392">
        <v>0</v>
      </c>
      <c r="BB2212" s="392">
        <v>2</v>
      </c>
      <c r="BC2212" s="392">
        <v>0</v>
      </c>
      <c r="BD2212" s="392">
        <v>0</v>
      </c>
      <c r="BE2212" s="392">
        <v>0</v>
      </c>
      <c r="BF2212" s="392">
        <v>0</v>
      </c>
      <c r="BG2212" s="362"/>
      <c r="BH2212" s="258" t="s">
        <v>1117</v>
      </c>
      <c r="BI2212" s="227" t="s">
        <v>752</v>
      </c>
      <c r="BJ2212" s="257" t="str">
        <f t="shared" si="139"/>
        <v>Dhaka_Metropolitan_BRAC_AreaWise_01 Dhanmondi</v>
      </c>
      <c r="BK2212" s="392">
        <v>1</v>
      </c>
      <c r="BL2212" s="392">
        <v>0</v>
      </c>
      <c r="BM2212" s="392">
        <v>0</v>
      </c>
      <c r="BN2212" s="392">
        <v>0</v>
      </c>
      <c r="BO2212" s="392">
        <v>0</v>
      </c>
      <c r="BP2212" s="392">
        <v>0</v>
      </c>
      <c r="BQ2212" s="392">
        <v>0</v>
      </c>
      <c r="BR2212" s="392">
        <v>0</v>
      </c>
      <c r="BS2212" s="392">
        <v>0</v>
      </c>
      <c r="BT2212" s="392">
        <v>0</v>
      </c>
      <c r="BU2212" s="392">
        <v>7</v>
      </c>
      <c r="BV2212" s="392">
        <v>0</v>
      </c>
      <c r="BW2212" s="392">
        <v>0</v>
      </c>
      <c r="BX2212" s="392">
        <v>0</v>
      </c>
      <c r="BY2212" s="392">
        <v>0</v>
      </c>
      <c r="CA2212" s="258" t="s">
        <v>1117</v>
      </c>
      <c r="CB2212" s="227" t="s">
        <v>752</v>
      </c>
      <c r="CC2212" s="257" t="str">
        <f t="shared" si="141"/>
        <v>Dhaka_Metropolitan_BRAC_AreaWise_01 Dhanmondi</v>
      </c>
      <c r="CD2212" s="392">
        <v>0</v>
      </c>
      <c r="CE2212" s="392">
        <v>0</v>
      </c>
      <c r="CF2212" s="392">
        <v>0</v>
      </c>
      <c r="CG2212" s="392">
        <v>0</v>
      </c>
      <c r="CH2212" s="392">
        <v>0</v>
      </c>
      <c r="CI2212" s="392">
        <v>0</v>
      </c>
      <c r="CJ2212" s="392">
        <v>0</v>
      </c>
      <c r="CK2212" s="392">
        <v>0</v>
      </c>
      <c r="CN2212" s="258" t="s">
        <v>1117</v>
      </c>
      <c r="CO2212" s="227" t="s">
        <v>752</v>
      </c>
      <c r="CP2212" s="257" t="str">
        <f t="shared" si="140"/>
        <v>Dhaka_Metropolitan_BRAC_AreaWise_01 Dhanmondi</v>
      </c>
      <c r="CQ2212" s="392">
        <v>0</v>
      </c>
      <c r="CR2212" s="392">
        <v>0</v>
      </c>
      <c r="CS2212" s="392">
        <v>0</v>
      </c>
      <c r="CT2212" s="392">
        <v>0</v>
      </c>
      <c r="CU2212" s="392">
        <v>0</v>
      </c>
      <c r="CV2212" s="392">
        <v>0</v>
      </c>
      <c r="CW2212" s="392">
        <v>0</v>
      </c>
      <c r="CX2212" s="392">
        <v>0</v>
      </c>
      <c r="CZ2212" s="258" t="s">
        <v>1117</v>
      </c>
      <c r="DA2212" s="227" t="s">
        <v>752</v>
      </c>
      <c r="DB2212" s="257" t="str">
        <f t="shared" si="133"/>
        <v>Dhaka_Metropolitan_BRAC_AreaWise_01 Dhanmondi</v>
      </c>
      <c r="DC2212" s="365">
        <v>0</v>
      </c>
      <c r="DD2212"/>
      <c r="DE2212" s="258" t="s">
        <v>1117</v>
      </c>
      <c r="DF2212" s="227" t="s">
        <v>752</v>
      </c>
      <c r="DG2212" s="257" t="str">
        <f t="shared" si="134"/>
        <v>Dhaka_Metropolitan_BRAC_AreaWise_01 Dhanmondi</v>
      </c>
      <c r="DH2212" s="365">
        <v>1</v>
      </c>
      <c r="DI2212"/>
      <c r="DJ2212" s="258" t="s">
        <v>1117</v>
      </c>
      <c r="DK2212" s="227" t="s">
        <v>752</v>
      </c>
      <c r="DL2212" s="257" t="str">
        <f t="shared" si="136"/>
        <v>Dhaka_Metropolitan_BRAC_AreaWise_01 Dhanmondi</v>
      </c>
      <c r="DM2212" s="365"/>
      <c r="DN2212"/>
      <c r="DO2212" s="258" t="s">
        <v>1117</v>
      </c>
      <c r="DP2212" s="227" t="s">
        <v>752</v>
      </c>
      <c r="DQ2212" s="257" t="str">
        <f t="shared" si="137"/>
        <v>Dhaka_Metropolitan_BRAC_AreaWise_01 Dhanmondi</v>
      </c>
      <c r="DR2212" s="365"/>
    </row>
    <row r="2213" spans="1:122" ht="15" hidden="1" x14ac:dyDescent="0.25">
      <c r="A2213" s="258" t="s">
        <v>1117</v>
      </c>
      <c r="B2213" s="257" t="s">
        <v>565</v>
      </c>
      <c r="C2213" s="257" t="str">
        <f t="shared" si="142"/>
        <v>Dhaka_Metropolitan_BRAC_AreaWise_01 Jagannathpur</v>
      </c>
      <c r="D2213" s="366">
        <v>12</v>
      </c>
      <c r="E2213" s="366">
        <v>2</v>
      </c>
      <c r="F2213" s="366">
        <v>0</v>
      </c>
      <c r="G2213" s="366">
        <v>0</v>
      </c>
      <c r="H2213" s="366">
        <v>0</v>
      </c>
      <c r="I2213" s="366">
        <v>4</v>
      </c>
      <c r="J2213" s="366">
        <v>0</v>
      </c>
      <c r="K2213" s="366">
        <v>0</v>
      </c>
      <c r="L2213" s="366">
        <v>0</v>
      </c>
      <c r="M2213" s="366">
        <v>0</v>
      </c>
      <c r="N2213" s="366">
        <v>22</v>
      </c>
      <c r="O2213" s="366">
        <v>0</v>
      </c>
      <c r="P2213" s="366">
        <v>0</v>
      </c>
      <c r="Q2213" s="366">
        <v>0</v>
      </c>
      <c r="R2213" s="366">
        <v>0</v>
      </c>
      <c r="U2213" s="258" t="s">
        <v>1117</v>
      </c>
      <c r="V2213" s="257" t="s">
        <v>565</v>
      </c>
      <c r="W2213" s="257" t="str">
        <f t="shared" si="143"/>
        <v>Dhaka_Metropolitan_BRAC_AreaWise_01 Jagannathpur</v>
      </c>
      <c r="X2213" s="366">
        <v>11</v>
      </c>
      <c r="Y2213" s="366">
        <v>3</v>
      </c>
      <c r="Z2213" s="366">
        <v>0</v>
      </c>
      <c r="AA2213" s="366">
        <v>0</v>
      </c>
      <c r="AB2213" s="366">
        <v>0</v>
      </c>
      <c r="AC2213" s="366">
        <v>1</v>
      </c>
      <c r="AD2213" s="366">
        <v>0</v>
      </c>
      <c r="AE2213" s="366">
        <v>0</v>
      </c>
      <c r="AF2213" s="366">
        <v>0</v>
      </c>
      <c r="AG2213" s="366">
        <v>0</v>
      </c>
      <c r="AH2213" s="366">
        <v>16</v>
      </c>
      <c r="AI2213" s="366">
        <v>0</v>
      </c>
      <c r="AJ2213" s="366">
        <v>0</v>
      </c>
      <c r="AK2213" s="366">
        <v>0</v>
      </c>
      <c r="AL2213" s="366">
        <v>0</v>
      </c>
      <c r="AO2213" s="258" t="s">
        <v>1117</v>
      </c>
      <c r="AP2213" s="257" t="s">
        <v>565</v>
      </c>
      <c r="AQ2213" s="257" t="str">
        <f t="shared" si="138"/>
        <v>Dhaka_Metropolitan_BRAC_AreaWise_01 Jagannathpur</v>
      </c>
      <c r="AR2213" s="392">
        <v>0</v>
      </c>
      <c r="AS2213" s="392">
        <v>0</v>
      </c>
      <c r="AT2213" s="392">
        <v>0</v>
      </c>
      <c r="AU2213" s="392">
        <v>0</v>
      </c>
      <c r="AV2213" s="392">
        <v>0</v>
      </c>
      <c r="AW2213" s="392">
        <v>0</v>
      </c>
      <c r="AX2213" s="392">
        <v>0</v>
      </c>
      <c r="AY2213" s="392">
        <v>0</v>
      </c>
      <c r="AZ2213" s="392">
        <v>0</v>
      </c>
      <c r="BA2213" s="392">
        <v>0</v>
      </c>
      <c r="BB2213" s="392">
        <v>0</v>
      </c>
      <c r="BC2213" s="392">
        <v>0</v>
      </c>
      <c r="BD2213" s="392">
        <v>0</v>
      </c>
      <c r="BE2213" s="392">
        <v>0</v>
      </c>
      <c r="BF2213" s="392">
        <v>0</v>
      </c>
      <c r="BG2213" s="362"/>
      <c r="BH2213" s="258" t="s">
        <v>1117</v>
      </c>
      <c r="BI2213" s="257" t="s">
        <v>565</v>
      </c>
      <c r="BJ2213" s="257" t="str">
        <f t="shared" si="139"/>
        <v>Dhaka_Metropolitan_BRAC_AreaWise_01 Jagannathpur</v>
      </c>
      <c r="BK2213" s="392">
        <v>1</v>
      </c>
      <c r="BL2213" s="392">
        <v>0</v>
      </c>
      <c r="BM2213" s="392">
        <v>0</v>
      </c>
      <c r="BN2213" s="392">
        <v>0</v>
      </c>
      <c r="BO2213" s="392">
        <v>0</v>
      </c>
      <c r="BP2213" s="392">
        <v>0</v>
      </c>
      <c r="BQ2213" s="392">
        <v>0</v>
      </c>
      <c r="BR2213" s="392">
        <v>0</v>
      </c>
      <c r="BS2213" s="392">
        <v>0</v>
      </c>
      <c r="BT2213" s="392">
        <v>0</v>
      </c>
      <c r="BU2213" s="392">
        <v>1</v>
      </c>
      <c r="BV2213" s="392">
        <v>0</v>
      </c>
      <c r="BW2213" s="392">
        <v>0</v>
      </c>
      <c r="BX2213" s="392">
        <v>0</v>
      </c>
      <c r="BY2213" s="392">
        <v>0</v>
      </c>
      <c r="CA2213" s="258" t="s">
        <v>1117</v>
      </c>
      <c r="CB2213" s="257" t="s">
        <v>565</v>
      </c>
      <c r="CC2213" s="257" t="str">
        <f t="shared" si="141"/>
        <v>Dhaka_Metropolitan_BRAC_AreaWise_01 Jagannathpur</v>
      </c>
      <c r="CD2213" s="392">
        <v>3</v>
      </c>
      <c r="CE2213" s="392">
        <v>0</v>
      </c>
      <c r="CF2213" s="392">
        <v>4</v>
      </c>
      <c r="CG2213" s="392">
        <v>0</v>
      </c>
      <c r="CH2213" s="392">
        <v>0</v>
      </c>
      <c r="CI2213" s="392">
        <v>0</v>
      </c>
      <c r="CJ2213" s="392">
        <v>0</v>
      </c>
      <c r="CK2213" s="392">
        <v>0</v>
      </c>
      <c r="CN2213" s="258" t="s">
        <v>1117</v>
      </c>
      <c r="CO2213" s="257" t="s">
        <v>565</v>
      </c>
      <c r="CP2213" s="257" t="str">
        <f t="shared" si="140"/>
        <v>Dhaka_Metropolitan_BRAC_AreaWise_01 Jagannathpur</v>
      </c>
      <c r="CQ2213" s="392">
        <v>6</v>
      </c>
      <c r="CR2213" s="392">
        <v>0</v>
      </c>
      <c r="CS2213" s="392">
        <v>4</v>
      </c>
      <c r="CT2213" s="392">
        <v>0</v>
      </c>
      <c r="CU2213" s="392">
        <v>0</v>
      </c>
      <c r="CV2213" s="392">
        <v>0</v>
      </c>
      <c r="CW2213" s="392">
        <v>0</v>
      </c>
      <c r="CX2213" s="392">
        <v>0</v>
      </c>
      <c r="CZ2213" s="258" t="s">
        <v>1117</v>
      </c>
      <c r="DA2213" s="257" t="s">
        <v>565</v>
      </c>
      <c r="DB2213" s="257" t="str">
        <f t="shared" si="133"/>
        <v>Dhaka_Metropolitan_BRAC_AreaWise_01 Jagannathpur</v>
      </c>
      <c r="DC2213" s="365">
        <v>0</v>
      </c>
      <c r="DD2213"/>
      <c r="DE2213" s="258" t="s">
        <v>1117</v>
      </c>
      <c r="DF2213" s="257" t="s">
        <v>565</v>
      </c>
      <c r="DG2213" s="257" t="str">
        <f t="shared" si="134"/>
        <v>Dhaka_Metropolitan_BRAC_AreaWise_01 Jagannathpur</v>
      </c>
      <c r="DH2213" s="365">
        <v>4</v>
      </c>
      <c r="DI2213"/>
      <c r="DJ2213" s="258" t="s">
        <v>1117</v>
      </c>
      <c r="DK2213" s="257" t="s">
        <v>565</v>
      </c>
      <c r="DL2213" s="257" t="str">
        <f t="shared" si="136"/>
        <v>Dhaka_Metropolitan_BRAC_AreaWise_01 Jagannathpur</v>
      </c>
      <c r="DM2213" s="365"/>
      <c r="DN2213"/>
      <c r="DO2213" s="258" t="s">
        <v>1117</v>
      </c>
      <c r="DP2213" s="257" t="s">
        <v>565</v>
      </c>
      <c r="DQ2213" s="257" t="str">
        <f t="shared" si="137"/>
        <v>Dhaka_Metropolitan_BRAC_AreaWise_01 Jagannathpur</v>
      </c>
      <c r="DR2213" s="365"/>
    </row>
    <row r="2214" spans="1:122" ht="15" hidden="1" x14ac:dyDescent="0.25">
      <c r="A2214" s="258" t="s">
        <v>1117</v>
      </c>
      <c r="B2214" s="227" t="s">
        <v>751</v>
      </c>
      <c r="C2214" s="257" t="str">
        <f t="shared" si="142"/>
        <v>Dhaka_Metropolitan_BRAC_AreaWise_01 Kamrangirchar</v>
      </c>
      <c r="D2214" s="366">
        <v>29</v>
      </c>
      <c r="E2214" s="366">
        <v>5</v>
      </c>
      <c r="F2214" s="366">
        <v>0</v>
      </c>
      <c r="G2214" s="366">
        <v>0</v>
      </c>
      <c r="H2214" s="366">
        <v>0</v>
      </c>
      <c r="I2214" s="366">
        <v>6</v>
      </c>
      <c r="J2214" s="366">
        <v>4</v>
      </c>
      <c r="K2214" s="366">
        <v>0</v>
      </c>
      <c r="L2214" s="366">
        <v>0</v>
      </c>
      <c r="M2214" s="366">
        <v>0</v>
      </c>
      <c r="N2214" s="366">
        <v>27</v>
      </c>
      <c r="O2214" s="366">
        <v>1</v>
      </c>
      <c r="P2214" s="366">
        <v>0</v>
      </c>
      <c r="Q2214" s="366">
        <v>0</v>
      </c>
      <c r="R2214" s="366">
        <v>0</v>
      </c>
      <c r="U2214" s="258" t="s">
        <v>1117</v>
      </c>
      <c r="V2214" s="227" t="s">
        <v>751</v>
      </c>
      <c r="W2214" s="257" t="str">
        <f t="shared" si="143"/>
        <v>Dhaka_Metropolitan_BRAC_AreaWise_01 Kamrangirchar</v>
      </c>
      <c r="X2214" s="366">
        <v>23</v>
      </c>
      <c r="Y2214" s="366">
        <v>5</v>
      </c>
      <c r="Z2214" s="366">
        <v>0</v>
      </c>
      <c r="AA2214" s="366">
        <v>0</v>
      </c>
      <c r="AB2214" s="366">
        <v>0</v>
      </c>
      <c r="AC2214" s="366">
        <v>16</v>
      </c>
      <c r="AD2214" s="366">
        <v>3</v>
      </c>
      <c r="AE2214" s="366">
        <v>0</v>
      </c>
      <c r="AF2214" s="366">
        <v>0</v>
      </c>
      <c r="AG2214" s="366">
        <v>0</v>
      </c>
      <c r="AH2214" s="366">
        <v>39</v>
      </c>
      <c r="AI2214" s="366">
        <v>2</v>
      </c>
      <c r="AJ2214" s="366">
        <v>0</v>
      </c>
      <c r="AK2214" s="366">
        <v>0</v>
      </c>
      <c r="AL2214" s="366">
        <v>0</v>
      </c>
      <c r="AO2214" s="258" t="s">
        <v>1117</v>
      </c>
      <c r="AP2214" s="227" t="s">
        <v>751</v>
      </c>
      <c r="AQ2214" s="257" t="str">
        <f t="shared" si="138"/>
        <v>Dhaka_Metropolitan_BRAC_AreaWise_01 Kamrangirchar</v>
      </c>
      <c r="AR2214" s="392">
        <v>0</v>
      </c>
      <c r="AS2214" s="392">
        <v>0</v>
      </c>
      <c r="AT2214" s="392">
        <v>0</v>
      </c>
      <c r="AU2214" s="392">
        <v>0</v>
      </c>
      <c r="AV2214" s="392">
        <v>0</v>
      </c>
      <c r="AW2214" s="392">
        <v>1</v>
      </c>
      <c r="AX2214" s="392">
        <v>0</v>
      </c>
      <c r="AY2214" s="392">
        <v>0</v>
      </c>
      <c r="AZ2214" s="392">
        <v>0</v>
      </c>
      <c r="BA2214" s="392">
        <v>0</v>
      </c>
      <c r="BB2214" s="392">
        <v>5</v>
      </c>
      <c r="BC2214" s="392">
        <v>0</v>
      </c>
      <c r="BD2214" s="392">
        <v>0</v>
      </c>
      <c r="BE2214" s="392">
        <v>0</v>
      </c>
      <c r="BF2214" s="392">
        <v>0</v>
      </c>
      <c r="BG2214" s="362"/>
      <c r="BH2214" s="258" t="s">
        <v>1117</v>
      </c>
      <c r="BI2214" s="227" t="s">
        <v>751</v>
      </c>
      <c r="BJ2214" s="257" t="str">
        <f t="shared" si="139"/>
        <v>Dhaka_Metropolitan_BRAC_AreaWise_01 Kamrangirchar</v>
      </c>
      <c r="BK2214" s="392">
        <v>4</v>
      </c>
      <c r="BL2214" s="392">
        <v>1</v>
      </c>
      <c r="BM2214" s="392">
        <v>0</v>
      </c>
      <c r="BN2214" s="392">
        <v>0</v>
      </c>
      <c r="BO2214" s="392">
        <v>0</v>
      </c>
      <c r="BP2214" s="392">
        <v>0</v>
      </c>
      <c r="BQ2214" s="392">
        <v>0</v>
      </c>
      <c r="BR2214" s="392">
        <v>0</v>
      </c>
      <c r="BS2214" s="392">
        <v>0</v>
      </c>
      <c r="BT2214" s="392">
        <v>0</v>
      </c>
      <c r="BU2214" s="392">
        <v>3</v>
      </c>
      <c r="BV2214" s="392">
        <v>1</v>
      </c>
      <c r="BW2214" s="392">
        <v>0</v>
      </c>
      <c r="BX2214" s="392">
        <v>0</v>
      </c>
      <c r="BY2214" s="392">
        <v>0</v>
      </c>
      <c r="CA2214" s="258" t="s">
        <v>1117</v>
      </c>
      <c r="CB2214" s="227" t="s">
        <v>751</v>
      </c>
      <c r="CC2214" s="257" t="str">
        <f t="shared" si="141"/>
        <v>Dhaka_Metropolitan_BRAC_AreaWise_01 Kamrangirchar</v>
      </c>
      <c r="CD2214" s="392">
        <v>1</v>
      </c>
      <c r="CE2214" s="392">
        <v>0</v>
      </c>
      <c r="CF2214" s="392">
        <v>2</v>
      </c>
      <c r="CG2214" s="392">
        <v>0</v>
      </c>
      <c r="CH2214" s="392">
        <v>0</v>
      </c>
      <c r="CI2214" s="392">
        <v>0</v>
      </c>
      <c r="CJ2214" s="392">
        <v>0</v>
      </c>
      <c r="CK2214" s="392">
        <v>0</v>
      </c>
      <c r="CN2214" s="258" t="s">
        <v>1117</v>
      </c>
      <c r="CO2214" s="227" t="s">
        <v>751</v>
      </c>
      <c r="CP2214" s="257" t="str">
        <f t="shared" si="140"/>
        <v>Dhaka_Metropolitan_BRAC_AreaWise_01 Kamrangirchar</v>
      </c>
      <c r="CQ2214" s="392">
        <v>2</v>
      </c>
      <c r="CR2214" s="392">
        <v>1</v>
      </c>
      <c r="CS2214" s="392">
        <v>2</v>
      </c>
      <c r="CT2214" s="392">
        <v>0</v>
      </c>
      <c r="CU2214" s="392">
        <v>0</v>
      </c>
      <c r="CV2214" s="392">
        <v>0</v>
      </c>
      <c r="CW2214" s="392">
        <v>0</v>
      </c>
      <c r="CX2214" s="392">
        <v>0</v>
      </c>
      <c r="CZ2214" s="258" t="s">
        <v>1117</v>
      </c>
      <c r="DA2214" s="227" t="s">
        <v>751</v>
      </c>
      <c r="DB2214" s="257" t="str">
        <f t="shared" si="133"/>
        <v>Dhaka_Metropolitan_BRAC_AreaWise_01 Kamrangirchar</v>
      </c>
      <c r="DC2214" s="365">
        <v>1</v>
      </c>
      <c r="DD2214"/>
      <c r="DE2214" s="258" t="s">
        <v>1117</v>
      </c>
      <c r="DF2214" s="227" t="s">
        <v>751</v>
      </c>
      <c r="DG2214" s="257" t="str">
        <f t="shared" si="134"/>
        <v>Dhaka_Metropolitan_BRAC_AreaWise_01 Kamrangirchar</v>
      </c>
      <c r="DH2214" s="365">
        <v>2</v>
      </c>
      <c r="DI2214"/>
      <c r="DJ2214" s="258" t="s">
        <v>1117</v>
      </c>
      <c r="DK2214" s="227" t="s">
        <v>751</v>
      </c>
      <c r="DL2214" s="257" t="str">
        <f t="shared" si="136"/>
        <v>Dhaka_Metropolitan_BRAC_AreaWise_01 Kamrangirchar</v>
      </c>
      <c r="DM2214" s="365"/>
      <c r="DN2214"/>
      <c r="DO2214" s="258" t="s">
        <v>1117</v>
      </c>
      <c r="DP2214" s="227" t="s">
        <v>751</v>
      </c>
      <c r="DQ2214" s="257" t="str">
        <f t="shared" si="137"/>
        <v>Dhaka_Metropolitan_BRAC_AreaWise_01 Kamrangirchar</v>
      </c>
      <c r="DR2214" s="365"/>
    </row>
    <row r="2215" spans="1:122" ht="15" hidden="1" x14ac:dyDescent="0.25">
      <c r="A2215" s="258" t="s">
        <v>1117</v>
      </c>
      <c r="B2215" s="257" t="s">
        <v>750</v>
      </c>
      <c r="C2215" s="257" t="str">
        <f t="shared" si="142"/>
        <v>Dhaka_Metropolitan_BRAC_AreaWise_01 Mathertech</v>
      </c>
      <c r="D2215" s="366">
        <v>27</v>
      </c>
      <c r="E2215" s="366">
        <v>1</v>
      </c>
      <c r="F2215" s="366">
        <v>0</v>
      </c>
      <c r="G2215" s="366">
        <v>0</v>
      </c>
      <c r="H2215" s="366">
        <v>0</v>
      </c>
      <c r="I2215" s="366">
        <v>6</v>
      </c>
      <c r="J2215" s="366">
        <v>1</v>
      </c>
      <c r="K2215" s="366">
        <v>0</v>
      </c>
      <c r="L2215" s="366">
        <v>0</v>
      </c>
      <c r="M2215" s="366">
        <v>0</v>
      </c>
      <c r="N2215" s="366">
        <v>12</v>
      </c>
      <c r="O2215" s="366">
        <v>2</v>
      </c>
      <c r="P2215" s="366">
        <v>0</v>
      </c>
      <c r="Q2215" s="366">
        <v>0</v>
      </c>
      <c r="R2215" s="366">
        <v>0</v>
      </c>
      <c r="U2215" s="258" t="s">
        <v>1117</v>
      </c>
      <c r="V2215" s="257" t="s">
        <v>750</v>
      </c>
      <c r="W2215" s="257" t="str">
        <f t="shared" si="143"/>
        <v>Dhaka_Metropolitan_BRAC_AreaWise_01 Mathertech</v>
      </c>
      <c r="X2215" s="366">
        <v>14</v>
      </c>
      <c r="Y2215" s="366">
        <v>0</v>
      </c>
      <c r="Z2215" s="366">
        <v>0</v>
      </c>
      <c r="AA2215" s="366">
        <v>0</v>
      </c>
      <c r="AB2215" s="366">
        <v>0</v>
      </c>
      <c r="AC2215" s="366">
        <v>2</v>
      </c>
      <c r="AD2215" s="366">
        <v>0</v>
      </c>
      <c r="AE2215" s="366">
        <v>0</v>
      </c>
      <c r="AF2215" s="366">
        <v>0</v>
      </c>
      <c r="AG2215" s="366">
        <v>0</v>
      </c>
      <c r="AH2215" s="366">
        <v>22</v>
      </c>
      <c r="AI2215" s="366">
        <v>2</v>
      </c>
      <c r="AJ2215" s="366">
        <v>0</v>
      </c>
      <c r="AK2215" s="366">
        <v>0</v>
      </c>
      <c r="AL2215" s="366">
        <v>0</v>
      </c>
      <c r="AO2215" s="258" t="s">
        <v>1117</v>
      </c>
      <c r="AP2215" s="257" t="s">
        <v>750</v>
      </c>
      <c r="AQ2215" s="257" t="str">
        <f t="shared" si="138"/>
        <v>Dhaka_Metropolitan_BRAC_AreaWise_01 Mathertech</v>
      </c>
      <c r="AR2215" s="392">
        <v>1</v>
      </c>
      <c r="AS2215" s="392">
        <v>0</v>
      </c>
      <c r="AT2215" s="392">
        <v>0</v>
      </c>
      <c r="AU2215" s="392">
        <v>0</v>
      </c>
      <c r="AV2215" s="392">
        <v>0</v>
      </c>
      <c r="AW2215" s="392">
        <v>0</v>
      </c>
      <c r="AX2215" s="392">
        <v>0</v>
      </c>
      <c r="AY2215" s="392">
        <v>0</v>
      </c>
      <c r="AZ2215" s="392">
        <v>0</v>
      </c>
      <c r="BA2215" s="392">
        <v>0</v>
      </c>
      <c r="BB2215" s="392">
        <v>0</v>
      </c>
      <c r="BC2215" s="392">
        <v>0</v>
      </c>
      <c r="BD2215" s="392">
        <v>0</v>
      </c>
      <c r="BE2215" s="392">
        <v>0</v>
      </c>
      <c r="BF2215" s="392">
        <v>0</v>
      </c>
      <c r="BG2215" s="362"/>
      <c r="BH2215" s="258" t="s">
        <v>1117</v>
      </c>
      <c r="BI2215" s="257" t="s">
        <v>750</v>
      </c>
      <c r="BJ2215" s="257" t="str">
        <f t="shared" si="139"/>
        <v>Dhaka_Metropolitan_BRAC_AreaWise_01 Mathertech</v>
      </c>
      <c r="BK2215" s="392">
        <v>0</v>
      </c>
      <c r="BL2215" s="392">
        <v>0</v>
      </c>
      <c r="BM2215" s="392">
        <v>0</v>
      </c>
      <c r="BN2215" s="392">
        <v>0</v>
      </c>
      <c r="BO2215" s="392">
        <v>0</v>
      </c>
      <c r="BP2215" s="392">
        <v>0</v>
      </c>
      <c r="BQ2215" s="392">
        <v>0</v>
      </c>
      <c r="BR2215" s="392">
        <v>0</v>
      </c>
      <c r="BS2215" s="392">
        <v>0</v>
      </c>
      <c r="BT2215" s="392">
        <v>0</v>
      </c>
      <c r="BU2215" s="392">
        <v>4</v>
      </c>
      <c r="BV2215" s="392">
        <v>0</v>
      </c>
      <c r="BW2215" s="392">
        <v>0</v>
      </c>
      <c r="BX2215" s="392">
        <v>0</v>
      </c>
      <c r="BY2215" s="392">
        <v>0</v>
      </c>
      <c r="CA2215" s="258" t="s">
        <v>1117</v>
      </c>
      <c r="CB2215" s="257" t="s">
        <v>750</v>
      </c>
      <c r="CC2215" s="257" t="str">
        <f t="shared" si="141"/>
        <v>Dhaka_Metropolitan_BRAC_AreaWise_01 Mathertech</v>
      </c>
      <c r="CD2215" s="392">
        <v>3</v>
      </c>
      <c r="CE2215" s="392">
        <v>0</v>
      </c>
      <c r="CF2215" s="392">
        <v>2</v>
      </c>
      <c r="CG2215" s="392">
        <v>5</v>
      </c>
      <c r="CH2215" s="392">
        <v>0</v>
      </c>
      <c r="CI2215" s="392">
        <v>0</v>
      </c>
      <c r="CJ2215" s="392">
        <v>0</v>
      </c>
      <c r="CK2215" s="392">
        <v>0</v>
      </c>
      <c r="CN2215" s="258" t="s">
        <v>1117</v>
      </c>
      <c r="CO2215" s="257" t="s">
        <v>750</v>
      </c>
      <c r="CP2215" s="257" t="str">
        <f t="shared" si="140"/>
        <v>Dhaka_Metropolitan_BRAC_AreaWise_01 Mathertech</v>
      </c>
      <c r="CQ2215" s="392">
        <v>1</v>
      </c>
      <c r="CR2215" s="392">
        <v>1</v>
      </c>
      <c r="CS2215" s="392">
        <v>1</v>
      </c>
      <c r="CT2215" s="392">
        <v>3</v>
      </c>
      <c r="CU2215" s="392">
        <v>0</v>
      </c>
      <c r="CV2215" s="392">
        <v>0</v>
      </c>
      <c r="CW2215" s="392">
        <v>0</v>
      </c>
      <c r="CX2215" s="392">
        <v>0</v>
      </c>
      <c r="CZ2215" s="258" t="s">
        <v>1117</v>
      </c>
      <c r="DA2215" s="257" t="s">
        <v>750</v>
      </c>
      <c r="DB2215" s="257" t="str">
        <f t="shared" si="133"/>
        <v>Dhaka_Metropolitan_BRAC_AreaWise_01 Mathertech</v>
      </c>
      <c r="DC2215" s="365">
        <v>0</v>
      </c>
      <c r="DD2215"/>
      <c r="DE2215" s="258" t="s">
        <v>1117</v>
      </c>
      <c r="DF2215" s="257" t="s">
        <v>750</v>
      </c>
      <c r="DG2215" s="257" t="str">
        <f t="shared" si="134"/>
        <v>Dhaka_Metropolitan_BRAC_AreaWise_01 Mathertech</v>
      </c>
      <c r="DH2215" s="365">
        <v>0</v>
      </c>
      <c r="DI2215"/>
      <c r="DJ2215" s="258" t="s">
        <v>1117</v>
      </c>
      <c r="DK2215" s="257" t="s">
        <v>750</v>
      </c>
      <c r="DL2215" s="257" t="str">
        <f t="shared" si="136"/>
        <v>Dhaka_Metropolitan_BRAC_AreaWise_01 Mathertech</v>
      </c>
      <c r="DM2215" s="365"/>
      <c r="DN2215"/>
      <c r="DO2215" s="258" t="s">
        <v>1117</v>
      </c>
      <c r="DP2215" s="257" t="s">
        <v>750</v>
      </c>
      <c r="DQ2215" s="257" t="str">
        <f t="shared" si="137"/>
        <v>Dhaka_Metropolitan_BRAC_AreaWise_01 Mathertech</v>
      </c>
      <c r="DR2215" s="365"/>
    </row>
    <row r="2216" spans="1:122" ht="15" hidden="1" x14ac:dyDescent="0.25">
      <c r="A2216" s="258" t="s">
        <v>1117</v>
      </c>
      <c r="B2216" s="257" t="s">
        <v>749</v>
      </c>
      <c r="C2216" s="257" t="str">
        <f t="shared" si="142"/>
        <v>Dhaka_Metropolitan_BRAC_AreaWise_01 Matuail</v>
      </c>
      <c r="D2216" s="366">
        <v>22</v>
      </c>
      <c r="E2216" s="366">
        <v>6</v>
      </c>
      <c r="F2216" s="366">
        <v>0</v>
      </c>
      <c r="G2216" s="366">
        <v>0</v>
      </c>
      <c r="H2216" s="366">
        <v>0</v>
      </c>
      <c r="I2216" s="366">
        <v>9</v>
      </c>
      <c r="J2216" s="366">
        <v>0</v>
      </c>
      <c r="K2216" s="366">
        <v>0</v>
      </c>
      <c r="L2216" s="366">
        <v>0</v>
      </c>
      <c r="M2216" s="366">
        <v>0</v>
      </c>
      <c r="N2216" s="366">
        <v>15</v>
      </c>
      <c r="O2216" s="366">
        <v>0</v>
      </c>
      <c r="P2216" s="366">
        <v>0</v>
      </c>
      <c r="Q2216" s="366">
        <v>0</v>
      </c>
      <c r="R2216" s="366">
        <v>0</v>
      </c>
      <c r="U2216" s="258" t="s">
        <v>1117</v>
      </c>
      <c r="V2216" s="257" t="s">
        <v>749</v>
      </c>
      <c r="W2216" s="257" t="str">
        <f t="shared" si="143"/>
        <v>Dhaka_Metropolitan_BRAC_AreaWise_01 Matuail</v>
      </c>
      <c r="X2216" s="366">
        <v>14</v>
      </c>
      <c r="Y2216" s="366">
        <v>1</v>
      </c>
      <c r="Z2216" s="366">
        <v>0</v>
      </c>
      <c r="AA2216" s="366">
        <v>0</v>
      </c>
      <c r="AB2216" s="366">
        <v>0</v>
      </c>
      <c r="AC2216" s="366">
        <v>7</v>
      </c>
      <c r="AD2216" s="366">
        <v>0</v>
      </c>
      <c r="AE2216" s="366">
        <v>0</v>
      </c>
      <c r="AF2216" s="366">
        <v>0</v>
      </c>
      <c r="AG2216" s="366">
        <v>0</v>
      </c>
      <c r="AH2216" s="366">
        <v>32</v>
      </c>
      <c r="AI2216" s="366">
        <v>0</v>
      </c>
      <c r="AJ2216" s="366">
        <v>0</v>
      </c>
      <c r="AK2216" s="366">
        <v>0</v>
      </c>
      <c r="AL2216" s="366">
        <v>0</v>
      </c>
      <c r="AO2216" s="258" t="s">
        <v>1117</v>
      </c>
      <c r="AP2216" s="257" t="s">
        <v>749</v>
      </c>
      <c r="AQ2216" s="257" t="str">
        <f t="shared" si="138"/>
        <v>Dhaka_Metropolitan_BRAC_AreaWise_01 Matuail</v>
      </c>
      <c r="AR2216" s="392">
        <v>2</v>
      </c>
      <c r="AS2216" s="392">
        <v>0</v>
      </c>
      <c r="AT2216" s="392">
        <v>0</v>
      </c>
      <c r="AU2216" s="392">
        <v>0</v>
      </c>
      <c r="AV2216" s="392">
        <v>0</v>
      </c>
      <c r="AW2216" s="392">
        <v>0</v>
      </c>
      <c r="AX2216" s="392">
        <v>0</v>
      </c>
      <c r="AY2216" s="392">
        <v>0</v>
      </c>
      <c r="AZ2216" s="392">
        <v>0</v>
      </c>
      <c r="BA2216" s="392">
        <v>0</v>
      </c>
      <c r="BB2216" s="392">
        <v>1</v>
      </c>
      <c r="BC2216" s="392">
        <v>0</v>
      </c>
      <c r="BD2216" s="392">
        <v>0</v>
      </c>
      <c r="BE2216" s="392">
        <v>0</v>
      </c>
      <c r="BF2216" s="392">
        <v>0</v>
      </c>
      <c r="BG2216" s="362"/>
      <c r="BH2216" s="258" t="s">
        <v>1117</v>
      </c>
      <c r="BI2216" s="257" t="s">
        <v>749</v>
      </c>
      <c r="BJ2216" s="257" t="str">
        <f t="shared" si="139"/>
        <v>Dhaka_Metropolitan_BRAC_AreaWise_01 Matuail</v>
      </c>
      <c r="BK2216" s="392">
        <v>1</v>
      </c>
      <c r="BL2216" s="392">
        <v>0</v>
      </c>
      <c r="BM2216" s="392">
        <v>0</v>
      </c>
      <c r="BN2216" s="392">
        <v>0</v>
      </c>
      <c r="BO2216" s="392">
        <v>0</v>
      </c>
      <c r="BP2216" s="392">
        <v>0</v>
      </c>
      <c r="BQ2216" s="392">
        <v>0</v>
      </c>
      <c r="BR2216" s="392">
        <v>0</v>
      </c>
      <c r="BS2216" s="392">
        <v>0</v>
      </c>
      <c r="BT2216" s="392">
        <v>0</v>
      </c>
      <c r="BU2216" s="392">
        <v>1</v>
      </c>
      <c r="BV2216" s="392">
        <v>0</v>
      </c>
      <c r="BW2216" s="392">
        <v>0</v>
      </c>
      <c r="BX2216" s="392">
        <v>0</v>
      </c>
      <c r="BY2216" s="392">
        <v>0</v>
      </c>
      <c r="CA2216" s="258" t="s">
        <v>1117</v>
      </c>
      <c r="CB2216" s="257" t="s">
        <v>749</v>
      </c>
      <c r="CC2216" s="257" t="str">
        <f t="shared" si="141"/>
        <v>Dhaka_Metropolitan_BRAC_AreaWise_01 Matuail</v>
      </c>
      <c r="CD2216" s="392">
        <v>4</v>
      </c>
      <c r="CE2216" s="392">
        <v>0</v>
      </c>
      <c r="CF2216" s="392">
        <v>1</v>
      </c>
      <c r="CG2216" s="392">
        <v>5</v>
      </c>
      <c r="CH2216" s="392">
        <v>0</v>
      </c>
      <c r="CI2216" s="392">
        <v>0</v>
      </c>
      <c r="CJ2216" s="392">
        <v>0</v>
      </c>
      <c r="CK2216" s="392">
        <v>0</v>
      </c>
      <c r="CN2216" s="258" t="s">
        <v>1117</v>
      </c>
      <c r="CO2216" s="257" t="s">
        <v>749</v>
      </c>
      <c r="CP2216" s="257" t="str">
        <f t="shared" si="140"/>
        <v>Dhaka_Metropolitan_BRAC_AreaWise_01 Matuail</v>
      </c>
      <c r="CQ2216" s="392">
        <v>1</v>
      </c>
      <c r="CR2216" s="392">
        <v>0</v>
      </c>
      <c r="CS2216" s="392">
        <v>0</v>
      </c>
      <c r="CT2216" s="392">
        <v>1</v>
      </c>
      <c r="CU2216" s="392">
        <v>0</v>
      </c>
      <c r="CV2216" s="392">
        <v>0</v>
      </c>
      <c r="CW2216" s="392">
        <v>0</v>
      </c>
      <c r="CX2216" s="392">
        <v>0</v>
      </c>
      <c r="CZ2216" s="258" t="s">
        <v>1117</v>
      </c>
      <c r="DA2216" s="257" t="s">
        <v>749</v>
      </c>
      <c r="DB2216" s="257" t="str">
        <f t="shared" si="133"/>
        <v>Dhaka_Metropolitan_BRAC_AreaWise_01 Matuail</v>
      </c>
      <c r="DC2216" s="365">
        <v>0</v>
      </c>
      <c r="DD2216"/>
      <c r="DE2216" s="258" t="s">
        <v>1117</v>
      </c>
      <c r="DF2216" s="257" t="s">
        <v>749</v>
      </c>
      <c r="DG2216" s="257" t="str">
        <f t="shared" si="134"/>
        <v>Dhaka_Metropolitan_BRAC_AreaWise_01 Matuail</v>
      </c>
      <c r="DH2216" s="365">
        <v>0</v>
      </c>
      <c r="DI2216"/>
      <c r="DJ2216" s="258" t="s">
        <v>1117</v>
      </c>
      <c r="DK2216" s="257" t="s">
        <v>749</v>
      </c>
      <c r="DL2216" s="257" t="str">
        <f t="shared" si="136"/>
        <v>Dhaka_Metropolitan_BRAC_AreaWise_01 Matuail</v>
      </c>
      <c r="DM2216" s="365"/>
      <c r="DN2216"/>
      <c r="DO2216" s="258" t="s">
        <v>1117</v>
      </c>
      <c r="DP2216" s="257" t="s">
        <v>749</v>
      </c>
      <c r="DQ2216" s="257" t="str">
        <f t="shared" si="137"/>
        <v>Dhaka_Metropolitan_BRAC_AreaWise_01 Matuail</v>
      </c>
      <c r="DR2216" s="365"/>
    </row>
    <row r="2217" spans="1:122" ht="15" hidden="1" x14ac:dyDescent="0.25">
      <c r="A2217" s="258" t="s">
        <v>1117</v>
      </c>
      <c r="B2217" s="227" t="s">
        <v>748</v>
      </c>
      <c r="C2217" s="257" t="str">
        <f t="shared" si="142"/>
        <v>Dhaka_Metropolitan_BRAC_AreaWise_01 Mirpur-1</v>
      </c>
      <c r="D2217" s="366">
        <v>22</v>
      </c>
      <c r="E2217" s="366">
        <v>1</v>
      </c>
      <c r="F2217" s="366">
        <v>0</v>
      </c>
      <c r="G2217" s="366">
        <v>0</v>
      </c>
      <c r="H2217" s="366">
        <v>0</v>
      </c>
      <c r="I2217" s="366">
        <v>0</v>
      </c>
      <c r="J2217" s="366">
        <v>0</v>
      </c>
      <c r="K2217" s="366">
        <v>0</v>
      </c>
      <c r="L2217" s="366">
        <v>0</v>
      </c>
      <c r="M2217" s="366">
        <v>0</v>
      </c>
      <c r="N2217" s="366">
        <v>12</v>
      </c>
      <c r="O2217" s="366">
        <v>1</v>
      </c>
      <c r="P2217" s="366">
        <v>0</v>
      </c>
      <c r="Q2217" s="366">
        <v>0</v>
      </c>
      <c r="R2217" s="366">
        <v>0</v>
      </c>
      <c r="U2217" s="258" t="s">
        <v>1117</v>
      </c>
      <c r="V2217" s="227" t="s">
        <v>748</v>
      </c>
      <c r="W2217" s="257" t="str">
        <f t="shared" si="143"/>
        <v>Dhaka_Metropolitan_BRAC_AreaWise_01 Mirpur-1</v>
      </c>
      <c r="X2217" s="366">
        <v>14</v>
      </c>
      <c r="Y2217" s="366">
        <v>2</v>
      </c>
      <c r="Z2217" s="366">
        <v>0</v>
      </c>
      <c r="AA2217" s="366">
        <v>0</v>
      </c>
      <c r="AB2217" s="366">
        <v>0</v>
      </c>
      <c r="AC2217" s="366">
        <v>2</v>
      </c>
      <c r="AD2217" s="366">
        <v>1</v>
      </c>
      <c r="AE2217" s="366">
        <v>0</v>
      </c>
      <c r="AF2217" s="366">
        <v>0</v>
      </c>
      <c r="AG2217" s="366">
        <v>0</v>
      </c>
      <c r="AH2217" s="366">
        <v>14</v>
      </c>
      <c r="AI2217" s="366">
        <v>1</v>
      </c>
      <c r="AJ2217" s="366">
        <v>0</v>
      </c>
      <c r="AK2217" s="366">
        <v>0</v>
      </c>
      <c r="AL2217" s="366">
        <v>0</v>
      </c>
      <c r="AO2217" s="258" t="s">
        <v>1117</v>
      </c>
      <c r="AP2217" s="227" t="s">
        <v>748</v>
      </c>
      <c r="AQ2217" s="257" t="str">
        <f t="shared" si="138"/>
        <v>Dhaka_Metropolitan_BRAC_AreaWise_01 Mirpur-1</v>
      </c>
      <c r="AR2217" s="392">
        <v>1</v>
      </c>
      <c r="AS2217" s="392">
        <v>0</v>
      </c>
      <c r="AT2217" s="392">
        <v>0</v>
      </c>
      <c r="AU2217" s="392">
        <v>0</v>
      </c>
      <c r="AV2217" s="392">
        <v>0</v>
      </c>
      <c r="AW2217" s="392">
        <v>0</v>
      </c>
      <c r="AX2217" s="392">
        <v>0</v>
      </c>
      <c r="AY2217" s="392">
        <v>0</v>
      </c>
      <c r="AZ2217" s="392">
        <v>0</v>
      </c>
      <c r="BA2217" s="392">
        <v>0</v>
      </c>
      <c r="BB2217" s="392">
        <v>2</v>
      </c>
      <c r="BC2217" s="392">
        <v>0</v>
      </c>
      <c r="BD2217" s="392">
        <v>0</v>
      </c>
      <c r="BE2217" s="392">
        <v>0</v>
      </c>
      <c r="BF2217" s="392">
        <v>0</v>
      </c>
      <c r="BG2217" s="362"/>
      <c r="BH2217" s="258" t="s">
        <v>1117</v>
      </c>
      <c r="BI2217" s="227" t="s">
        <v>748</v>
      </c>
      <c r="BJ2217" s="257" t="str">
        <f t="shared" si="139"/>
        <v>Dhaka_Metropolitan_BRAC_AreaWise_01 Mirpur-1</v>
      </c>
      <c r="BK2217" s="392">
        <v>1</v>
      </c>
      <c r="BL2217" s="392">
        <v>0</v>
      </c>
      <c r="BM2217" s="392">
        <v>0</v>
      </c>
      <c r="BN2217" s="392">
        <v>0</v>
      </c>
      <c r="BO2217" s="392">
        <v>0</v>
      </c>
      <c r="BP2217" s="392">
        <v>0</v>
      </c>
      <c r="BQ2217" s="392">
        <v>0</v>
      </c>
      <c r="BR2217" s="392">
        <v>0</v>
      </c>
      <c r="BS2217" s="392">
        <v>0</v>
      </c>
      <c r="BT2217" s="392">
        <v>0</v>
      </c>
      <c r="BU2217" s="392">
        <v>2</v>
      </c>
      <c r="BV2217" s="392">
        <v>0</v>
      </c>
      <c r="BW2217" s="392">
        <v>0</v>
      </c>
      <c r="BX2217" s="392">
        <v>0</v>
      </c>
      <c r="BY2217" s="392">
        <v>0</v>
      </c>
      <c r="CA2217" s="258" t="s">
        <v>1117</v>
      </c>
      <c r="CB2217" s="227" t="s">
        <v>748</v>
      </c>
      <c r="CC2217" s="257" t="str">
        <f t="shared" si="141"/>
        <v>Dhaka_Metropolitan_BRAC_AreaWise_01 Mirpur-1</v>
      </c>
      <c r="CD2217" s="392">
        <v>5</v>
      </c>
      <c r="CE2217" s="392">
        <v>0</v>
      </c>
      <c r="CF2217" s="392">
        <v>2</v>
      </c>
      <c r="CG2217" s="392">
        <v>2</v>
      </c>
      <c r="CH2217" s="392">
        <v>0</v>
      </c>
      <c r="CI2217" s="392">
        <v>0</v>
      </c>
      <c r="CJ2217" s="392">
        <v>0</v>
      </c>
      <c r="CK2217" s="392">
        <v>0</v>
      </c>
      <c r="CN2217" s="258" t="s">
        <v>1117</v>
      </c>
      <c r="CO2217" s="227" t="s">
        <v>748</v>
      </c>
      <c r="CP2217" s="257" t="str">
        <f t="shared" si="140"/>
        <v>Dhaka_Metropolitan_BRAC_AreaWise_01 Mirpur-1</v>
      </c>
      <c r="CQ2217" s="392">
        <v>4</v>
      </c>
      <c r="CR2217" s="392">
        <v>2</v>
      </c>
      <c r="CS2217" s="392">
        <v>3</v>
      </c>
      <c r="CT2217" s="392">
        <v>2</v>
      </c>
      <c r="CU2217" s="392">
        <v>0</v>
      </c>
      <c r="CV2217" s="392">
        <v>0</v>
      </c>
      <c r="CW2217" s="392">
        <v>0</v>
      </c>
      <c r="CX2217" s="392">
        <v>0</v>
      </c>
      <c r="CZ2217" s="258" t="s">
        <v>1117</v>
      </c>
      <c r="DA2217" s="227" t="s">
        <v>748</v>
      </c>
      <c r="DB2217" s="257" t="str">
        <f t="shared" si="133"/>
        <v>Dhaka_Metropolitan_BRAC_AreaWise_01 Mirpur-1</v>
      </c>
      <c r="DC2217" s="365">
        <v>2</v>
      </c>
      <c r="DD2217"/>
      <c r="DE2217" s="258" t="s">
        <v>1117</v>
      </c>
      <c r="DF2217" s="227" t="s">
        <v>748</v>
      </c>
      <c r="DG2217" s="257" t="str">
        <f t="shared" si="134"/>
        <v>Dhaka_Metropolitan_BRAC_AreaWise_01 Mirpur-1</v>
      </c>
      <c r="DH2217" s="365">
        <v>2</v>
      </c>
      <c r="DI2217"/>
      <c r="DJ2217" s="258" t="s">
        <v>1117</v>
      </c>
      <c r="DK2217" s="227" t="s">
        <v>748</v>
      </c>
      <c r="DL2217" s="257" t="str">
        <f t="shared" si="136"/>
        <v>Dhaka_Metropolitan_BRAC_AreaWise_01 Mirpur-1</v>
      </c>
      <c r="DM2217" s="365"/>
      <c r="DN2217"/>
      <c r="DO2217" s="258" t="s">
        <v>1117</v>
      </c>
      <c r="DP2217" s="227" t="s">
        <v>748</v>
      </c>
      <c r="DQ2217" s="257" t="str">
        <f t="shared" si="137"/>
        <v>Dhaka_Metropolitan_BRAC_AreaWise_01 Mirpur-1</v>
      </c>
      <c r="DR2217" s="365"/>
    </row>
    <row r="2218" spans="1:122" ht="15" hidden="1" x14ac:dyDescent="0.25">
      <c r="A2218" s="258" t="s">
        <v>1117</v>
      </c>
      <c r="B2218" s="263" t="s">
        <v>747</v>
      </c>
      <c r="C2218" s="257" t="str">
        <f t="shared" si="142"/>
        <v>Dhaka_Metropolitan_BRAC_AreaWise_01 Rasulpur</v>
      </c>
      <c r="D2218" s="366">
        <v>21</v>
      </c>
      <c r="E2218" s="366">
        <v>1</v>
      </c>
      <c r="F2218" s="366">
        <v>0</v>
      </c>
      <c r="G2218" s="366">
        <v>0</v>
      </c>
      <c r="H2218" s="366">
        <v>0</v>
      </c>
      <c r="I2218" s="366">
        <v>7</v>
      </c>
      <c r="J2218" s="366">
        <v>0</v>
      </c>
      <c r="K2218" s="366">
        <v>0</v>
      </c>
      <c r="L2218" s="366">
        <v>0</v>
      </c>
      <c r="M2218" s="366">
        <v>0</v>
      </c>
      <c r="N2218" s="366">
        <v>10</v>
      </c>
      <c r="O2218" s="366">
        <v>0</v>
      </c>
      <c r="P2218" s="366">
        <v>0</v>
      </c>
      <c r="Q2218" s="366">
        <v>0</v>
      </c>
      <c r="R2218" s="366">
        <v>0</v>
      </c>
      <c r="U2218" s="258" t="s">
        <v>1117</v>
      </c>
      <c r="V2218" s="263" t="s">
        <v>747</v>
      </c>
      <c r="W2218" s="257" t="str">
        <f t="shared" si="143"/>
        <v>Dhaka_Metropolitan_BRAC_AreaWise_01 Rasulpur</v>
      </c>
      <c r="X2218" s="366">
        <v>13</v>
      </c>
      <c r="Y2218" s="366">
        <v>0</v>
      </c>
      <c r="Z2218" s="366">
        <v>0</v>
      </c>
      <c r="AA2218" s="366">
        <v>0</v>
      </c>
      <c r="AB2218" s="366">
        <v>0</v>
      </c>
      <c r="AC2218" s="366">
        <v>5</v>
      </c>
      <c r="AD2218" s="366">
        <v>0</v>
      </c>
      <c r="AE2218" s="366">
        <v>0</v>
      </c>
      <c r="AF2218" s="366">
        <v>0</v>
      </c>
      <c r="AG2218" s="366">
        <v>0</v>
      </c>
      <c r="AH2218" s="366">
        <v>16</v>
      </c>
      <c r="AI2218" s="366">
        <v>0</v>
      </c>
      <c r="AJ2218" s="366">
        <v>0</v>
      </c>
      <c r="AK2218" s="366">
        <v>0</v>
      </c>
      <c r="AL2218" s="366">
        <v>0</v>
      </c>
      <c r="AO2218" s="258" t="s">
        <v>1117</v>
      </c>
      <c r="AP2218" s="263" t="s">
        <v>747</v>
      </c>
      <c r="AQ2218" s="257" t="str">
        <f t="shared" si="138"/>
        <v>Dhaka_Metropolitan_BRAC_AreaWise_01 Rasulpur</v>
      </c>
      <c r="AR2218" s="392">
        <v>0</v>
      </c>
      <c r="AS2218" s="392">
        <v>0</v>
      </c>
      <c r="AT2218" s="392">
        <v>0</v>
      </c>
      <c r="AU2218" s="392">
        <v>0</v>
      </c>
      <c r="AV2218" s="392">
        <v>0</v>
      </c>
      <c r="AW2218" s="392">
        <v>0</v>
      </c>
      <c r="AX2218" s="392">
        <v>0</v>
      </c>
      <c r="AY2218" s="392">
        <v>0</v>
      </c>
      <c r="AZ2218" s="392">
        <v>0</v>
      </c>
      <c r="BA2218" s="392">
        <v>0</v>
      </c>
      <c r="BB2218" s="392">
        <v>2</v>
      </c>
      <c r="BC2218" s="392">
        <v>0</v>
      </c>
      <c r="BD2218" s="392">
        <v>0</v>
      </c>
      <c r="BE2218" s="392">
        <v>0</v>
      </c>
      <c r="BF2218" s="392">
        <v>0</v>
      </c>
      <c r="BG2218" s="362"/>
      <c r="BH2218" s="258" t="s">
        <v>1117</v>
      </c>
      <c r="BI2218" s="263" t="s">
        <v>747</v>
      </c>
      <c r="BJ2218" s="257" t="str">
        <f t="shared" si="139"/>
        <v>Dhaka_Metropolitan_BRAC_AreaWise_01 Rasulpur</v>
      </c>
      <c r="BK2218" s="392">
        <v>2</v>
      </c>
      <c r="BL2218" s="392">
        <v>0</v>
      </c>
      <c r="BM2218" s="392">
        <v>0</v>
      </c>
      <c r="BN2218" s="392">
        <v>0</v>
      </c>
      <c r="BO2218" s="392">
        <v>0</v>
      </c>
      <c r="BP2218" s="392">
        <v>0</v>
      </c>
      <c r="BQ2218" s="392">
        <v>0</v>
      </c>
      <c r="BR2218" s="392">
        <v>0</v>
      </c>
      <c r="BS2218" s="392">
        <v>0</v>
      </c>
      <c r="BT2218" s="392">
        <v>0</v>
      </c>
      <c r="BU2218" s="392">
        <v>5</v>
      </c>
      <c r="BV2218" s="392">
        <v>0</v>
      </c>
      <c r="BW2218" s="392">
        <v>0</v>
      </c>
      <c r="BX2218" s="392">
        <v>0</v>
      </c>
      <c r="BY2218" s="392">
        <v>0</v>
      </c>
      <c r="CA2218" s="258" t="s">
        <v>1117</v>
      </c>
      <c r="CB2218" s="263" t="s">
        <v>747</v>
      </c>
      <c r="CC2218" s="257" t="str">
        <f t="shared" si="141"/>
        <v>Dhaka_Metropolitan_BRAC_AreaWise_01 Rasulpur</v>
      </c>
      <c r="CD2218" s="392">
        <v>2</v>
      </c>
      <c r="CE2218" s="392">
        <v>1</v>
      </c>
      <c r="CF2218" s="392">
        <v>2</v>
      </c>
      <c r="CG2218" s="392">
        <v>0</v>
      </c>
      <c r="CH2218" s="392">
        <v>0</v>
      </c>
      <c r="CI2218" s="392">
        <v>0</v>
      </c>
      <c r="CJ2218" s="392">
        <v>0</v>
      </c>
      <c r="CK2218" s="392">
        <v>0</v>
      </c>
      <c r="CN2218" s="258" t="s">
        <v>1117</v>
      </c>
      <c r="CO2218" s="263" t="s">
        <v>747</v>
      </c>
      <c r="CP2218" s="257" t="str">
        <f t="shared" si="140"/>
        <v>Dhaka_Metropolitan_BRAC_AreaWise_01 Rasulpur</v>
      </c>
      <c r="CQ2218" s="392">
        <v>1</v>
      </c>
      <c r="CR2218" s="392">
        <v>0</v>
      </c>
      <c r="CS2218" s="392">
        <v>2</v>
      </c>
      <c r="CT2218" s="392">
        <v>0</v>
      </c>
      <c r="CU2218" s="392">
        <v>0</v>
      </c>
      <c r="CV2218" s="392">
        <v>0</v>
      </c>
      <c r="CW2218" s="392">
        <v>0</v>
      </c>
      <c r="CX2218" s="392">
        <v>0</v>
      </c>
      <c r="CZ2218" s="258" t="s">
        <v>1117</v>
      </c>
      <c r="DA2218" s="263" t="s">
        <v>747</v>
      </c>
      <c r="DB2218" s="257" t="str">
        <f t="shared" si="133"/>
        <v>Dhaka_Metropolitan_BRAC_AreaWise_01 Rasulpur</v>
      </c>
      <c r="DC2218" s="365">
        <v>3</v>
      </c>
      <c r="DD2218"/>
      <c r="DE2218" s="258" t="s">
        <v>1117</v>
      </c>
      <c r="DF2218" s="263" t="s">
        <v>747</v>
      </c>
      <c r="DG2218" s="257" t="str">
        <f t="shared" si="134"/>
        <v>Dhaka_Metropolitan_BRAC_AreaWise_01 Rasulpur</v>
      </c>
      <c r="DH2218" s="365">
        <v>1</v>
      </c>
      <c r="DI2218"/>
      <c r="DJ2218" s="258" t="s">
        <v>1117</v>
      </c>
      <c r="DK2218" s="263" t="s">
        <v>747</v>
      </c>
      <c r="DL2218" s="257" t="str">
        <f t="shared" si="136"/>
        <v>Dhaka_Metropolitan_BRAC_AreaWise_01 Rasulpur</v>
      </c>
      <c r="DM2218" s="365"/>
      <c r="DN2218"/>
      <c r="DO2218" s="258" t="s">
        <v>1117</v>
      </c>
      <c r="DP2218" s="263" t="s">
        <v>747</v>
      </c>
      <c r="DQ2218" s="257" t="str">
        <f t="shared" si="137"/>
        <v>Dhaka_Metropolitan_BRAC_AreaWise_01 Rasulpur</v>
      </c>
      <c r="DR2218" s="365"/>
    </row>
    <row r="2219" spans="1:122" ht="15" hidden="1" x14ac:dyDescent="0.25">
      <c r="A2219" s="258" t="s">
        <v>1117</v>
      </c>
      <c r="B2219" s="227" t="s">
        <v>746</v>
      </c>
      <c r="C2219" s="257" t="str">
        <f t="shared" si="142"/>
        <v>Dhaka_Metropolitan_BRAC_AreaWise_01 Sabujbag</v>
      </c>
      <c r="D2219" s="366">
        <v>10</v>
      </c>
      <c r="E2219" s="366">
        <v>4</v>
      </c>
      <c r="F2219" s="366">
        <v>0</v>
      </c>
      <c r="G2219" s="366">
        <v>0</v>
      </c>
      <c r="H2219" s="366">
        <v>0</v>
      </c>
      <c r="I2219" s="366">
        <v>2</v>
      </c>
      <c r="J2219" s="366">
        <v>1</v>
      </c>
      <c r="K2219" s="366">
        <v>0</v>
      </c>
      <c r="L2219" s="366">
        <v>0</v>
      </c>
      <c r="M2219" s="366">
        <v>0</v>
      </c>
      <c r="N2219" s="366">
        <v>12</v>
      </c>
      <c r="O2219" s="366">
        <v>0</v>
      </c>
      <c r="P2219" s="366">
        <v>0</v>
      </c>
      <c r="Q2219" s="366">
        <v>0</v>
      </c>
      <c r="R2219" s="366">
        <v>0</v>
      </c>
      <c r="U2219" s="258" t="s">
        <v>1117</v>
      </c>
      <c r="V2219" s="227" t="s">
        <v>746</v>
      </c>
      <c r="W2219" s="257" t="str">
        <f t="shared" si="143"/>
        <v>Dhaka_Metropolitan_BRAC_AreaWise_01 Sabujbag</v>
      </c>
      <c r="X2219" s="366">
        <v>11</v>
      </c>
      <c r="Y2219" s="366">
        <v>2</v>
      </c>
      <c r="Z2219" s="366">
        <v>0</v>
      </c>
      <c r="AA2219" s="366">
        <v>0</v>
      </c>
      <c r="AB2219" s="366">
        <v>0</v>
      </c>
      <c r="AC2219" s="366">
        <v>3</v>
      </c>
      <c r="AD2219" s="366">
        <v>0</v>
      </c>
      <c r="AE2219" s="366">
        <v>0</v>
      </c>
      <c r="AF2219" s="366">
        <v>0</v>
      </c>
      <c r="AG2219" s="366">
        <v>0</v>
      </c>
      <c r="AH2219" s="366">
        <v>35</v>
      </c>
      <c r="AI2219" s="366">
        <v>1</v>
      </c>
      <c r="AJ2219" s="366">
        <v>0</v>
      </c>
      <c r="AK2219" s="366">
        <v>0</v>
      </c>
      <c r="AL2219" s="366">
        <v>0</v>
      </c>
      <c r="AO2219" s="258" t="s">
        <v>1117</v>
      </c>
      <c r="AP2219" s="227" t="s">
        <v>746</v>
      </c>
      <c r="AQ2219" s="257" t="str">
        <f t="shared" si="138"/>
        <v>Dhaka_Metropolitan_BRAC_AreaWise_01 Sabujbag</v>
      </c>
      <c r="AR2219" s="392">
        <v>0</v>
      </c>
      <c r="AS2219" s="392">
        <v>0</v>
      </c>
      <c r="AT2219" s="392">
        <v>0</v>
      </c>
      <c r="AU2219" s="392">
        <v>0</v>
      </c>
      <c r="AV2219" s="392">
        <v>0</v>
      </c>
      <c r="AW2219" s="392">
        <v>0</v>
      </c>
      <c r="AX2219" s="392">
        <v>0</v>
      </c>
      <c r="AY2219" s="392">
        <v>0</v>
      </c>
      <c r="AZ2219" s="392">
        <v>0</v>
      </c>
      <c r="BA2219" s="392">
        <v>0</v>
      </c>
      <c r="BB2219" s="392">
        <v>0</v>
      </c>
      <c r="BC2219" s="392">
        <v>0</v>
      </c>
      <c r="BD2219" s="392">
        <v>0</v>
      </c>
      <c r="BE2219" s="392">
        <v>0</v>
      </c>
      <c r="BF2219" s="392">
        <v>0</v>
      </c>
      <c r="BG2219" s="362"/>
      <c r="BH2219" s="258" t="s">
        <v>1117</v>
      </c>
      <c r="BI2219" s="227" t="s">
        <v>746</v>
      </c>
      <c r="BJ2219" s="257" t="str">
        <f t="shared" si="139"/>
        <v>Dhaka_Metropolitan_BRAC_AreaWise_01 Sabujbag</v>
      </c>
      <c r="BK2219" s="392">
        <v>0</v>
      </c>
      <c r="BL2219" s="392">
        <v>0</v>
      </c>
      <c r="BM2219" s="392">
        <v>0</v>
      </c>
      <c r="BN2219" s="392">
        <v>0</v>
      </c>
      <c r="BO2219" s="392">
        <v>0</v>
      </c>
      <c r="BP2219" s="392">
        <v>1</v>
      </c>
      <c r="BQ2219" s="392">
        <v>0</v>
      </c>
      <c r="BR2219" s="392">
        <v>0</v>
      </c>
      <c r="BS2219" s="392">
        <v>0</v>
      </c>
      <c r="BT2219" s="392">
        <v>0</v>
      </c>
      <c r="BU2219" s="392">
        <v>3</v>
      </c>
      <c r="BV2219" s="392">
        <v>0</v>
      </c>
      <c r="BW2219" s="392">
        <v>0</v>
      </c>
      <c r="BX2219" s="392">
        <v>0</v>
      </c>
      <c r="BY2219" s="392">
        <v>0</v>
      </c>
      <c r="CA2219" s="258" t="s">
        <v>1117</v>
      </c>
      <c r="CB2219" s="227" t="s">
        <v>746</v>
      </c>
      <c r="CC2219" s="257" t="str">
        <f t="shared" si="141"/>
        <v>Dhaka_Metropolitan_BRAC_AreaWise_01 Sabujbag</v>
      </c>
      <c r="CD2219" s="393">
        <v>2</v>
      </c>
      <c r="CE2219" s="393">
        <v>0</v>
      </c>
      <c r="CF2219" s="393">
        <v>0</v>
      </c>
      <c r="CG2219" s="393">
        <v>0</v>
      </c>
      <c r="CH2219" s="393">
        <v>0</v>
      </c>
      <c r="CI2219" s="393">
        <v>0</v>
      </c>
      <c r="CJ2219" s="393">
        <v>0</v>
      </c>
      <c r="CK2219" s="393">
        <v>0</v>
      </c>
      <c r="CN2219" s="258" t="s">
        <v>1117</v>
      </c>
      <c r="CO2219" s="227" t="s">
        <v>746</v>
      </c>
      <c r="CP2219" s="257" t="str">
        <f t="shared" si="140"/>
        <v>Dhaka_Metropolitan_BRAC_AreaWise_01 Sabujbag</v>
      </c>
      <c r="CQ2219" s="393">
        <v>1</v>
      </c>
      <c r="CR2219" s="393">
        <v>0</v>
      </c>
      <c r="CS2219" s="393">
        <v>0</v>
      </c>
      <c r="CT2219" s="393">
        <v>0</v>
      </c>
      <c r="CU2219" s="393">
        <v>0</v>
      </c>
      <c r="CV2219" s="393">
        <v>0</v>
      </c>
      <c r="CW2219" s="393">
        <v>0</v>
      </c>
      <c r="CX2219" s="393">
        <v>0</v>
      </c>
      <c r="CZ2219" s="258" t="s">
        <v>1117</v>
      </c>
      <c r="DA2219" s="227" t="s">
        <v>746</v>
      </c>
      <c r="DB2219" s="257" t="str">
        <f t="shared" si="133"/>
        <v>Dhaka_Metropolitan_BRAC_AreaWise_01 Sabujbag</v>
      </c>
      <c r="DC2219" s="365">
        <v>2</v>
      </c>
      <c r="DD2219"/>
      <c r="DE2219" s="258" t="s">
        <v>1117</v>
      </c>
      <c r="DF2219" s="227" t="s">
        <v>746</v>
      </c>
      <c r="DG2219" s="257" t="str">
        <f t="shared" si="134"/>
        <v>Dhaka_Metropolitan_BRAC_AreaWise_01 Sabujbag</v>
      </c>
      <c r="DH2219" s="365">
        <v>1</v>
      </c>
      <c r="DI2219"/>
      <c r="DJ2219" s="258" t="s">
        <v>1117</v>
      </c>
      <c r="DK2219" s="227" t="s">
        <v>746</v>
      </c>
      <c r="DL2219" s="257" t="str">
        <f t="shared" si="136"/>
        <v>Dhaka_Metropolitan_BRAC_AreaWise_01 Sabujbag</v>
      </c>
      <c r="DM2219" s="365"/>
      <c r="DN2219"/>
      <c r="DO2219" s="258" t="s">
        <v>1117</v>
      </c>
      <c r="DP2219" s="227" t="s">
        <v>746</v>
      </c>
      <c r="DQ2219" s="257" t="str">
        <f t="shared" si="137"/>
        <v>Dhaka_Metropolitan_BRAC_AreaWise_01 Sabujbag</v>
      </c>
      <c r="DR2219" s="365"/>
    </row>
    <row r="2220" spans="1:122" ht="15" hidden="1" x14ac:dyDescent="0.25">
      <c r="A2220" s="258" t="s">
        <v>1117</v>
      </c>
      <c r="B2220" s="263" t="s">
        <v>745</v>
      </c>
      <c r="C2220" s="257" t="str">
        <f t="shared" si="142"/>
        <v>Dhaka_Metropolitan_BRAC_AreaWise_01 Shyampur</v>
      </c>
      <c r="D2220" s="366">
        <v>22</v>
      </c>
      <c r="E2220" s="366">
        <v>7</v>
      </c>
      <c r="F2220" s="366">
        <v>1</v>
      </c>
      <c r="G2220" s="366">
        <v>0</v>
      </c>
      <c r="H2220" s="366">
        <v>0</v>
      </c>
      <c r="I2220" s="366">
        <v>8</v>
      </c>
      <c r="J2220" s="366">
        <v>0</v>
      </c>
      <c r="K2220" s="366">
        <v>0</v>
      </c>
      <c r="L2220" s="366">
        <v>0</v>
      </c>
      <c r="M2220" s="366">
        <v>0</v>
      </c>
      <c r="N2220" s="366">
        <v>15</v>
      </c>
      <c r="O2220" s="366">
        <v>0</v>
      </c>
      <c r="P2220" s="366">
        <v>1</v>
      </c>
      <c r="Q2220" s="366">
        <v>0</v>
      </c>
      <c r="R2220" s="366">
        <v>0</v>
      </c>
      <c r="U2220" s="258" t="s">
        <v>1117</v>
      </c>
      <c r="V2220" s="263" t="s">
        <v>745</v>
      </c>
      <c r="W2220" s="257" t="str">
        <f t="shared" si="143"/>
        <v>Dhaka_Metropolitan_BRAC_AreaWise_01 Shyampur</v>
      </c>
      <c r="X2220" s="366">
        <v>8</v>
      </c>
      <c r="Y2220" s="366">
        <v>2</v>
      </c>
      <c r="Z2220" s="366">
        <v>0</v>
      </c>
      <c r="AA2220" s="366">
        <v>0</v>
      </c>
      <c r="AB2220" s="366">
        <v>0</v>
      </c>
      <c r="AC2220" s="366">
        <v>3</v>
      </c>
      <c r="AD2220" s="366">
        <v>0</v>
      </c>
      <c r="AE2220" s="366">
        <v>0</v>
      </c>
      <c r="AF2220" s="366">
        <v>0</v>
      </c>
      <c r="AG2220" s="366">
        <v>0</v>
      </c>
      <c r="AH2220" s="366">
        <v>23</v>
      </c>
      <c r="AI2220" s="366">
        <v>2</v>
      </c>
      <c r="AJ2220" s="366">
        <v>0</v>
      </c>
      <c r="AK2220" s="366">
        <v>0</v>
      </c>
      <c r="AL2220" s="366">
        <v>0</v>
      </c>
      <c r="AO2220" s="258" t="s">
        <v>1117</v>
      </c>
      <c r="AP2220" s="263" t="s">
        <v>745</v>
      </c>
      <c r="AQ2220" s="257" t="str">
        <f t="shared" si="138"/>
        <v>Dhaka_Metropolitan_BRAC_AreaWise_01 Shyampur</v>
      </c>
      <c r="AR2220" s="392">
        <v>3</v>
      </c>
      <c r="AS2220" s="392">
        <v>0</v>
      </c>
      <c r="AT2220" s="392">
        <v>0</v>
      </c>
      <c r="AU2220" s="392">
        <v>0</v>
      </c>
      <c r="AV2220" s="392">
        <v>0</v>
      </c>
      <c r="AW2220" s="392">
        <v>2</v>
      </c>
      <c r="AX2220" s="392">
        <v>0</v>
      </c>
      <c r="AY2220" s="392">
        <v>0</v>
      </c>
      <c r="AZ2220" s="392">
        <v>0</v>
      </c>
      <c r="BA2220" s="392">
        <v>0</v>
      </c>
      <c r="BB2220" s="392">
        <v>3</v>
      </c>
      <c r="BC2220" s="392">
        <v>0</v>
      </c>
      <c r="BD2220" s="392">
        <v>0</v>
      </c>
      <c r="BE2220" s="392">
        <v>0</v>
      </c>
      <c r="BF2220" s="392">
        <v>0</v>
      </c>
      <c r="BG2220" s="362"/>
      <c r="BH2220" s="258" t="s">
        <v>1117</v>
      </c>
      <c r="BI2220" s="263" t="s">
        <v>745</v>
      </c>
      <c r="BJ2220" s="257" t="str">
        <f t="shared" si="139"/>
        <v>Dhaka_Metropolitan_BRAC_AreaWise_01 Shyampur</v>
      </c>
      <c r="BK2220" s="392">
        <v>0</v>
      </c>
      <c r="BL2220" s="392">
        <v>0</v>
      </c>
      <c r="BM2220" s="392">
        <v>0</v>
      </c>
      <c r="BN2220" s="392">
        <v>0</v>
      </c>
      <c r="BO2220" s="392">
        <v>0</v>
      </c>
      <c r="BP2220" s="392">
        <v>0</v>
      </c>
      <c r="BQ2220" s="392">
        <v>0</v>
      </c>
      <c r="BR2220" s="392">
        <v>0</v>
      </c>
      <c r="BS2220" s="392">
        <v>0</v>
      </c>
      <c r="BT2220" s="392">
        <v>0</v>
      </c>
      <c r="BU2220" s="392">
        <v>2</v>
      </c>
      <c r="BV2220" s="392">
        <v>0</v>
      </c>
      <c r="BW2220" s="392">
        <v>0</v>
      </c>
      <c r="BX2220" s="392">
        <v>0</v>
      </c>
      <c r="BY2220" s="392">
        <v>0</v>
      </c>
      <c r="CA2220" s="258" t="s">
        <v>1117</v>
      </c>
      <c r="CB2220" s="263" t="s">
        <v>745</v>
      </c>
      <c r="CC2220" s="257" t="str">
        <f t="shared" si="141"/>
        <v>Dhaka_Metropolitan_BRAC_AreaWise_01 Shyampur</v>
      </c>
      <c r="CD2220" s="392">
        <v>0</v>
      </c>
      <c r="CE2220" s="392">
        <v>0</v>
      </c>
      <c r="CF2220" s="392">
        <v>0</v>
      </c>
      <c r="CG2220" s="392">
        <v>0</v>
      </c>
      <c r="CH2220" s="392">
        <v>0</v>
      </c>
      <c r="CI2220" s="392">
        <v>0</v>
      </c>
      <c r="CJ2220" s="392">
        <v>0</v>
      </c>
      <c r="CK2220" s="392">
        <v>0</v>
      </c>
      <c r="CN2220" s="258" t="s">
        <v>1117</v>
      </c>
      <c r="CO2220" s="263" t="s">
        <v>745</v>
      </c>
      <c r="CP2220" s="257" t="str">
        <f t="shared" si="140"/>
        <v>Dhaka_Metropolitan_BRAC_AreaWise_01 Shyampur</v>
      </c>
      <c r="CQ2220" s="392">
        <v>0</v>
      </c>
      <c r="CR2220" s="392">
        <v>0</v>
      </c>
      <c r="CS2220" s="392">
        <v>0</v>
      </c>
      <c r="CT2220" s="392">
        <v>0</v>
      </c>
      <c r="CU2220" s="392">
        <v>0</v>
      </c>
      <c r="CV2220" s="392">
        <v>0</v>
      </c>
      <c r="CW2220" s="392">
        <v>0</v>
      </c>
      <c r="CX2220" s="392">
        <v>0</v>
      </c>
      <c r="CZ2220" s="258" t="s">
        <v>1117</v>
      </c>
      <c r="DA2220" s="263" t="s">
        <v>745</v>
      </c>
      <c r="DB2220" s="257" t="str">
        <f t="shared" si="133"/>
        <v>Dhaka_Metropolitan_BRAC_AreaWise_01 Shyampur</v>
      </c>
      <c r="DC2220" s="365">
        <v>1</v>
      </c>
      <c r="DD2220"/>
      <c r="DE2220" s="258" t="s">
        <v>1117</v>
      </c>
      <c r="DF2220" s="263" t="s">
        <v>745</v>
      </c>
      <c r="DG2220" s="257" t="str">
        <f t="shared" si="134"/>
        <v>Dhaka_Metropolitan_BRAC_AreaWise_01 Shyampur</v>
      </c>
      <c r="DH2220" s="365">
        <v>0</v>
      </c>
      <c r="DI2220"/>
      <c r="DJ2220" s="258" t="s">
        <v>1117</v>
      </c>
      <c r="DK2220" s="263" t="s">
        <v>745</v>
      </c>
      <c r="DL2220" s="257" t="str">
        <f t="shared" si="136"/>
        <v>Dhaka_Metropolitan_BRAC_AreaWise_01 Shyampur</v>
      </c>
      <c r="DM2220" s="365"/>
      <c r="DN2220"/>
      <c r="DO2220" s="258" t="s">
        <v>1117</v>
      </c>
      <c r="DP2220" s="263" t="s">
        <v>745</v>
      </c>
      <c r="DQ2220" s="257" t="str">
        <f t="shared" si="137"/>
        <v>Dhaka_Metropolitan_BRAC_AreaWise_01 Shyampur</v>
      </c>
      <c r="DR2220" s="365"/>
    </row>
    <row r="2221" spans="1:122" ht="15" hidden="1" x14ac:dyDescent="0.25">
      <c r="A2221" s="258" t="s">
        <v>1117</v>
      </c>
      <c r="B2221" s="227" t="s">
        <v>744</v>
      </c>
      <c r="C2221" s="257" t="str">
        <f t="shared" si="142"/>
        <v>Dhaka_Metropolitan_BRAC_AreaWise_01 Sutrapur</v>
      </c>
      <c r="D2221" s="366">
        <v>8</v>
      </c>
      <c r="E2221" s="366">
        <v>2</v>
      </c>
      <c r="F2221" s="366">
        <v>0</v>
      </c>
      <c r="G2221" s="366">
        <v>0</v>
      </c>
      <c r="H2221" s="366">
        <v>0</v>
      </c>
      <c r="I2221" s="366">
        <v>2</v>
      </c>
      <c r="J2221" s="366">
        <v>0</v>
      </c>
      <c r="K2221" s="366">
        <v>0</v>
      </c>
      <c r="L2221" s="366">
        <v>0</v>
      </c>
      <c r="M2221" s="366">
        <v>0</v>
      </c>
      <c r="N2221" s="366">
        <v>23</v>
      </c>
      <c r="O2221" s="366">
        <v>2</v>
      </c>
      <c r="P2221" s="366">
        <v>0</v>
      </c>
      <c r="Q2221" s="366">
        <v>0</v>
      </c>
      <c r="R2221" s="366">
        <v>0</v>
      </c>
      <c r="U2221" s="258" t="s">
        <v>1117</v>
      </c>
      <c r="V2221" s="227" t="s">
        <v>744</v>
      </c>
      <c r="W2221" s="257" t="str">
        <f t="shared" si="143"/>
        <v>Dhaka_Metropolitan_BRAC_AreaWise_01 Sutrapur</v>
      </c>
      <c r="X2221" s="366">
        <v>6</v>
      </c>
      <c r="Y2221" s="366">
        <v>0</v>
      </c>
      <c r="Z2221" s="366">
        <v>0</v>
      </c>
      <c r="AA2221" s="366">
        <v>0</v>
      </c>
      <c r="AB2221" s="366">
        <v>0</v>
      </c>
      <c r="AC2221" s="366">
        <v>1</v>
      </c>
      <c r="AD2221" s="366">
        <v>1</v>
      </c>
      <c r="AE2221" s="366">
        <v>0</v>
      </c>
      <c r="AF2221" s="366">
        <v>0</v>
      </c>
      <c r="AG2221" s="366">
        <v>0</v>
      </c>
      <c r="AH2221" s="366">
        <v>31</v>
      </c>
      <c r="AI2221" s="366">
        <v>0</v>
      </c>
      <c r="AJ2221" s="366">
        <v>0</v>
      </c>
      <c r="AK2221" s="366">
        <v>0</v>
      </c>
      <c r="AL2221" s="366">
        <v>0</v>
      </c>
      <c r="AO2221" s="258" t="s">
        <v>1117</v>
      </c>
      <c r="AP2221" s="227" t="s">
        <v>744</v>
      </c>
      <c r="AQ2221" s="257" t="str">
        <f t="shared" si="138"/>
        <v>Dhaka_Metropolitan_BRAC_AreaWise_01 Sutrapur</v>
      </c>
      <c r="AR2221" s="392">
        <v>0</v>
      </c>
      <c r="AS2221" s="392">
        <v>0</v>
      </c>
      <c r="AT2221" s="392">
        <v>0</v>
      </c>
      <c r="AU2221" s="392">
        <v>0</v>
      </c>
      <c r="AV2221" s="392">
        <v>0</v>
      </c>
      <c r="AW2221" s="392">
        <v>0</v>
      </c>
      <c r="AX2221" s="392">
        <v>0</v>
      </c>
      <c r="AY2221" s="392">
        <v>0</v>
      </c>
      <c r="AZ2221" s="392">
        <v>0</v>
      </c>
      <c r="BA2221" s="392">
        <v>0</v>
      </c>
      <c r="BB2221" s="392">
        <v>2</v>
      </c>
      <c r="BC2221" s="392">
        <v>0</v>
      </c>
      <c r="BD2221" s="392">
        <v>0</v>
      </c>
      <c r="BE2221" s="392">
        <v>0</v>
      </c>
      <c r="BF2221" s="392">
        <v>0</v>
      </c>
      <c r="BG2221" s="362"/>
      <c r="BH2221" s="258" t="s">
        <v>1117</v>
      </c>
      <c r="BI2221" s="227" t="s">
        <v>744</v>
      </c>
      <c r="BJ2221" s="257" t="str">
        <f t="shared" si="139"/>
        <v>Dhaka_Metropolitan_BRAC_AreaWise_01 Sutrapur</v>
      </c>
      <c r="BK2221" s="392">
        <v>1</v>
      </c>
      <c r="BL2221" s="392">
        <v>0</v>
      </c>
      <c r="BM2221" s="392">
        <v>0</v>
      </c>
      <c r="BN2221" s="392">
        <v>0</v>
      </c>
      <c r="BO2221" s="392">
        <v>0</v>
      </c>
      <c r="BP2221" s="392">
        <v>1</v>
      </c>
      <c r="BQ2221" s="392">
        <v>0</v>
      </c>
      <c r="BR2221" s="392">
        <v>0</v>
      </c>
      <c r="BS2221" s="392">
        <v>0</v>
      </c>
      <c r="BT2221" s="392">
        <v>0</v>
      </c>
      <c r="BU2221" s="392">
        <v>5</v>
      </c>
      <c r="BV2221" s="392">
        <v>0</v>
      </c>
      <c r="BW2221" s="392">
        <v>0</v>
      </c>
      <c r="BX2221" s="392">
        <v>0</v>
      </c>
      <c r="BY2221" s="392">
        <v>0</v>
      </c>
      <c r="CA2221" s="258" t="s">
        <v>1117</v>
      </c>
      <c r="CB2221" s="227" t="s">
        <v>744</v>
      </c>
      <c r="CC2221" s="257" t="str">
        <f t="shared" si="141"/>
        <v>Dhaka_Metropolitan_BRAC_AreaWise_01 Sutrapur</v>
      </c>
      <c r="CD2221" s="392">
        <v>8</v>
      </c>
      <c r="CE2221" s="392">
        <v>2</v>
      </c>
      <c r="CF2221" s="392">
        <v>19</v>
      </c>
      <c r="CG2221" s="392">
        <v>0</v>
      </c>
      <c r="CH2221" s="392">
        <v>0</v>
      </c>
      <c r="CI2221" s="392">
        <v>0</v>
      </c>
      <c r="CJ2221" s="392">
        <v>0</v>
      </c>
      <c r="CK2221" s="392">
        <v>0</v>
      </c>
      <c r="CN2221" s="258" t="s">
        <v>1117</v>
      </c>
      <c r="CO2221" s="227" t="s">
        <v>744</v>
      </c>
      <c r="CP2221" s="257" t="str">
        <f t="shared" si="140"/>
        <v>Dhaka_Metropolitan_BRAC_AreaWise_01 Sutrapur</v>
      </c>
      <c r="CQ2221" s="392">
        <v>3</v>
      </c>
      <c r="CR2221" s="392">
        <v>1</v>
      </c>
      <c r="CS2221" s="392">
        <v>10</v>
      </c>
      <c r="CT2221" s="392">
        <v>0</v>
      </c>
      <c r="CU2221" s="392">
        <v>0</v>
      </c>
      <c r="CV2221" s="392">
        <v>0</v>
      </c>
      <c r="CW2221" s="392">
        <v>0</v>
      </c>
      <c r="CX2221" s="392">
        <v>0</v>
      </c>
      <c r="CZ2221" s="258" t="s">
        <v>1117</v>
      </c>
      <c r="DA2221" s="227" t="s">
        <v>744</v>
      </c>
      <c r="DB2221" s="257" t="str">
        <f t="shared" si="133"/>
        <v>Dhaka_Metropolitan_BRAC_AreaWise_01 Sutrapur</v>
      </c>
      <c r="DC2221" s="365">
        <v>0</v>
      </c>
      <c r="DD2221"/>
      <c r="DE2221" s="258" t="s">
        <v>1117</v>
      </c>
      <c r="DF2221" s="227" t="s">
        <v>744</v>
      </c>
      <c r="DG2221" s="257" t="str">
        <f t="shared" si="134"/>
        <v>Dhaka_Metropolitan_BRAC_AreaWise_01 Sutrapur</v>
      </c>
      <c r="DH2221" s="365">
        <v>0</v>
      </c>
      <c r="DI2221"/>
      <c r="DJ2221" s="258" t="s">
        <v>1117</v>
      </c>
      <c r="DK2221" s="227" t="s">
        <v>744</v>
      </c>
      <c r="DL2221" s="257" t="str">
        <f t="shared" si="136"/>
        <v>Dhaka_Metropolitan_BRAC_AreaWise_01 Sutrapur</v>
      </c>
      <c r="DM2221" s="365"/>
      <c r="DN2221"/>
      <c r="DO2221" s="258" t="s">
        <v>1117</v>
      </c>
      <c r="DP2221" s="227" t="s">
        <v>744</v>
      </c>
      <c r="DQ2221" s="257" t="str">
        <f t="shared" si="137"/>
        <v>Dhaka_Metropolitan_BRAC_AreaWise_01 Sutrapur</v>
      </c>
      <c r="DR2221" s="365"/>
    </row>
    <row r="2222" spans="1:122" ht="15" hidden="1" x14ac:dyDescent="0.25">
      <c r="A2222" s="258" t="s">
        <v>1117</v>
      </c>
      <c r="B2222" s="257" t="s">
        <v>743</v>
      </c>
      <c r="C2222" s="257" t="str">
        <f t="shared" si="142"/>
        <v>Dhaka_Metropolitan_BRAC_AreaWise_01 Uttara</v>
      </c>
      <c r="D2222" s="366">
        <v>22</v>
      </c>
      <c r="E2222" s="366">
        <v>0</v>
      </c>
      <c r="F2222" s="366">
        <v>0</v>
      </c>
      <c r="G2222" s="366">
        <v>0</v>
      </c>
      <c r="H2222" s="366">
        <v>0</v>
      </c>
      <c r="I2222" s="366">
        <v>3</v>
      </c>
      <c r="J2222" s="366">
        <v>0</v>
      </c>
      <c r="K2222" s="366">
        <v>0</v>
      </c>
      <c r="L2222" s="366">
        <v>0</v>
      </c>
      <c r="M2222" s="366">
        <v>0</v>
      </c>
      <c r="N2222" s="366">
        <v>28</v>
      </c>
      <c r="O2222" s="366">
        <v>1</v>
      </c>
      <c r="P2222" s="366">
        <v>0</v>
      </c>
      <c r="Q2222" s="366">
        <v>0</v>
      </c>
      <c r="R2222" s="366">
        <v>0</v>
      </c>
      <c r="U2222" s="258" t="s">
        <v>1117</v>
      </c>
      <c r="V2222" s="257" t="s">
        <v>743</v>
      </c>
      <c r="W2222" s="257" t="str">
        <f t="shared" si="143"/>
        <v>Dhaka_Metropolitan_BRAC_AreaWise_01 Uttara</v>
      </c>
      <c r="X2222" s="366">
        <v>10</v>
      </c>
      <c r="Y2222" s="366">
        <v>2</v>
      </c>
      <c r="Z2222" s="366">
        <v>0</v>
      </c>
      <c r="AA2222" s="366">
        <v>0</v>
      </c>
      <c r="AB2222" s="366">
        <v>0</v>
      </c>
      <c r="AC2222" s="366">
        <v>2</v>
      </c>
      <c r="AD2222" s="366">
        <v>0</v>
      </c>
      <c r="AE2222" s="366">
        <v>0</v>
      </c>
      <c r="AF2222" s="366">
        <v>0</v>
      </c>
      <c r="AG2222" s="366">
        <v>0</v>
      </c>
      <c r="AH2222" s="366">
        <v>39</v>
      </c>
      <c r="AI2222" s="366">
        <v>1</v>
      </c>
      <c r="AJ2222" s="366">
        <v>0</v>
      </c>
      <c r="AK2222" s="366">
        <v>0</v>
      </c>
      <c r="AL2222" s="366">
        <v>0</v>
      </c>
      <c r="AO2222" s="258" t="s">
        <v>1117</v>
      </c>
      <c r="AP2222" s="257" t="s">
        <v>743</v>
      </c>
      <c r="AQ2222" s="257" t="str">
        <f t="shared" si="138"/>
        <v>Dhaka_Metropolitan_BRAC_AreaWise_01 Uttara</v>
      </c>
      <c r="AR2222" s="392">
        <v>1</v>
      </c>
      <c r="AS2222" s="392">
        <v>0</v>
      </c>
      <c r="AT2222" s="392">
        <v>0</v>
      </c>
      <c r="AU2222" s="392">
        <v>0</v>
      </c>
      <c r="AV2222" s="392">
        <v>0</v>
      </c>
      <c r="AW2222" s="392">
        <v>0</v>
      </c>
      <c r="AX2222" s="392">
        <v>0</v>
      </c>
      <c r="AY2222" s="392">
        <v>0</v>
      </c>
      <c r="AZ2222" s="392">
        <v>0</v>
      </c>
      <c r="BA2222" s="392">
        <v>0</v>
      </c>
      <c r="BB2222" s="392">
        <v>2</v>
      </c>
      <c r="BC2222" s="392">
        <v>0</v>
      </c>
      <c r="BD2222" s="392">
        <v>0</v>
      </c>
      <c r="BE2222" s="392">
        <v>0</v>
      </c>
      <c r="BF2222" s="392">
        <v>0</v>
      </c>
      <c r="BG2222" s="362"/>
      <c r="BH2222" s="258" t="s">
        <v>1117</v>
      </c>
      <c r="BI2222" s="257" t="s">
        <v>743</v>
      </c>
      <c r="BJ2222" s="257" t="str">
        <f t="shared" si="139"/>
        <v>Dhaka_Metropolitan_BRAC_AreaWise_01 Uttara</v>
      </c>
      <c r="BK2222" s="392">
        <v>1</v>
      </c>
      <c r="BL2222" s="392">
        <v>0</v>
      </c>
      <c r="BM2222" s="392">
        <v>0</v>
      </c>
      <c r="BN2222" s="392">
        <v>0</v>
      </c>
      <c r="BO2222" s="392">
        <v>0</v>
      </c>
      <c r="BP2222" s="392">
        <v>0</v>
      </c>
      <c r="BQ2222" s="392">
        <v>0</v>
      </c>
      <c r="BR2222" s="392">
        <v>0</v>
      </c>
      <c r="BS2222" s="392">
        <v>0</v>
      </c>
      <c r="BT2222" s="392">
        <v>0</v>
      </c>
      <c r="BU2222" s="392">
        <v>0</v>
      </c>
      <c r="BV2222" s="392">
        <v>0</v>
      </c>
      <c r="BW2222" s="392">
        <v>0</v>
      </c>
      <c r="BX2222" s="392">
        <v>0</v>
      </c>
      <c r="BY2222" s="392">
        <v>0</v>
      </c>
      <c r="CA2222" s="258" t="s">
        <v>1117</v>
      </c>
      <c r="CB2222" s="257" t="s">
        <v>743</v>
      </c>
      <c r="CC2222" s="257" t="str">
        <f t="shared" si="141"/>
        <v>Dhaka_Metropolitan_BRAC_AreaWise_01 Uttara</v>
      </c>
      <c r="CD2222" s="392">
        <v>9</v>
      </c>
      <c r="CE2222" s="392">
        <v>4</v>
      </c>
      <c r="CF2222" s="392">
        <v>15</v>
      </c>
      <c r="CG2222" s="392">
        <v>2</v>
      </c>
      <c r="CH2222" s="392">
        <v>0</v>
      </c>
      <c r="CI2222" s="392">
        <v>0</v>
      </c>
      <c r="CJ2222" s="392">
        <v>0</v>
      </c>
      <c r="CK2222" s="392">
        <v>0</v>
      </c>
      <c r="CN2222" s="258" t="s">
        <v>1117</v>
      </c>
      <c r="CO2222" s="257" t="s">
        <v>743</v>
      </c>
      <c r="CP2222" s="257" t="str">
        <f t="shared" si="140"/>
        <v>Dhaka_Metropolitan_BRAC_AreaWise_01 Uttara</v>
      </c>
      <c r="CQ2222" s="392">
        <v>5</v>
      </c>
      <c r="CR2222" s="392">
        <v>0</v>
      </c>
      <c r="CS2222" s="392">
        <v>22</v>
      </c>
      <c r="CT2222" s="392">
        <v>2</v>
      </c>
      <c r="CU2222" s="392">
        <v>0</v>
      </c>
      <c r="CV2222" s="392">
        <v>0</v>
      </c>
      <c r="CW2222" s="392">
        <v>0</v>
      </c>
      <c r="CX2222" s="392">
        <v>0</v>
      </c>
      <c r="CZ2222" s="258" t="s">
        <v>1117</v>
      </c>
      <c r="DA2222" s="257" t="s">
        <v>743</v>
      </c>
      <c r="DB2222" s="257" t="str">
        <f t="shared" si="133"/>
        <v>Dhaka_Metropolitan_BRAC_AreaWise_01 Uttara</v>
      </c>
      <c r="DC2222" s="365">
        <v>1</v>
      </c>
      <c r="DD2222"/>
      <c r="DE2222" s="258" t="s">
        <v>1117</v>
      </c>
      <c r="DF2222" s="257" t="s">
        <v>743</v>
      </c>
      <c r="DG2222" s="257" t="str">
        <f t="shared" si="134"/>
        <v>Dhaka_Metropolitan_BRAC_AreaWise_01 Uttara</v>
      </c>
      <c r="DH2222" s="365">
        <v>2</v>
      </c>
      <c r="DI2222"/>
      <c r="DJ2222" s="258" t="s">
        <v>1117</v>
      </c>
      <c r="DK2222" s="257" t="s">
        <v>743</v>
      </c>
      <c r="DL2222" s="257" t="str">
        <f t="shared" si="136"/>
        <v>Dhaka_Metropolitan_BRAC_AreaWise_01 Uttara</v>
      </c>
      <c r="DM2222" s="365"/>
      <c r="DN2222"/>
      <c r="DO2222" s="258" t="s">
        <v>1117</v>
      </c>
      <c r="DP2222" s="257" t="s">
        <v>743</v>
      </c>
      <c r="DQ2222" s="257" t="str">
        <f t="shared" si="137"/>
        <v>Dhaka_Metropolitan_BRAC_AreaWise_01 Uttara</v>
      </c>
      <c r="DR2222" s="365"/>
    </row>
    <row r="2223" spans="1:122" ht="15" hidden="1" x14ac:dyDescent="0.25">
      <c r="A2223" s="258" t="s">
        <v>1117</v>
      </c>
      <c r="B2223" s="257" t="s">
        <v>742</v>
      </c>
      <c r="C2223" s="257" t="str">
        <f t="shared" si="142"/>
        <v>Dhaka_Metropolitan_BRAC_AreaWise_01 Uttarkhan</v>
      </c>
      <c r="D2223" s="366">
        <v>10</v>
      </c>
      <c r="E2223" s="366">
        <v>4</v>
      </c>
      <c r="F2223" s="366">
        <v>0</v>
      </c>
      <c r="G2223" s="366">
        <v>0</v>
      </c>
      <c r="H2223" s="366">
        <v>0</v>
      </c>
      <c r="I2223" s="366">
        <v>1</v>
      </c>
      <c r="J2223" s="366">
        <v>0</v>
      </c>
      <c r="K2223" s="366">
        <v>0</v>
      </c>
      <c r="L2223" s="366">
        <v>0</v>
      </c>
      <c r="M2223" s="366">
        <v>0</v>
      </c>
      <c r="N2223" s="366">
        <v>6</v>
      </c>
      <c r="O2223" s="366">
        <v>1</v>
      </c>
      <c r="P2223" s="366">
        <v>0</v>
      </c>
      <c r="Q2223" s="366">
        <v>0</v>
      </c>
      <c r="R2223" s="366">
        <v>0</v>
      </c>
      <c r="U2223" s="258" t="s">
        <v>1117</v>
      </c>
      <c r="V2223" s="257" t="s">
        <v>742</v>
      </c>
      <c r="W2223" s="257" t="str">
        <f t="shared" si="143"/>
        <v>Dhaka_Metropolitan_BRAC_AreaWise_01 Uttarkhan</v>
      </c>
      <c r="X2223" s="366">
        <v>14</v>
      </c>
      <c r="Y2223" s="366">
        <v>0</v>
      </c>
      <c r="Z2223" s="366">
        <v>0</v>
      </c>
      <c r="AA2223" s="366">
        <v>0</v>
      </c>
      <c r="AB2223" s="366">
        <v>0</v>
      </c>
      <c r="AC2223" s="366">
        <v>2</v>
      </c>
      <c r="AD2223" s="366">
        <v>0</v>
      </c>
      <c r="AE2223" s="366">
        <v>0</v>
      </c>
      <c r="AF2223" s="366">
        <v>0</v>
      </c>
      <c r="AG2223" s="366">
        <v>0</v>
      </c>
      <c r="AH2223" s="366">
        <v>12</v>
      </c>
      <c r="AI2223" s="366">
        <v>2</v>
      </c>
      <c r="AJ2223" s="366">
        <v>0</v>
      </c>
      <c r="AK2223" s="366">
        <v>0</v>
      </c>
      <c r="AL2223" s="366">
        <v>0</v>
      </c>
      <c r="AO2223" s="258" t="s">
        <v>1117</v>
      </c>
      <c r="AP2223" s="257" t="s">
        <v>742</v>
      </c>
      <c r="AQ2223" s="257" t="str">
        <f t="shared" si="138"/>
        <v>Dhaka_Metropolitan_BRAC_AreaWise_01 Uttarkhan</v>
      </c>
      <c r="AR2223" s="392">
        <v>1</v>
      </c>
      <c r="AS2223" s="392">
        <v>0</v>
      </c>
      <c r="AT2223" s="392">
        <v>0</v>
      </c>
      <c r="AU2223" s="392">
        <v>0</v>
      </c>
      <c r="AV2223" s="392">
        <v>0</v>
      </c>
      <c r="AW2223" s="392">
        <v>0</v>
      </c>
      <c r="AX2223" s="392">
        <v>0</v>
      </c>
      <c r="AY2223" s="392">
        <v>0</v>
      </c>
      <c r="AZ2223" s="392">
        <v>0</v>
      </c>
      <c r="BA2223" s="392">
        <v>0</v>
      </c>
      <c r="BB2223" s="392">
        <v>1</v>
      </c>
      <c r="BC2223" s="392">
        <v>0</v>
      </c>
      <c r="BD2223" s="392">
        <v>0</v>
      </c>
      <c r="BE2223" s="392">
        <v>0</v>
      </c>
      <c r="BF2223" s="392">
        <v>0</v>
      </c>
      <c r="BG2223" s="362"/>
      <c r="BH2223" s="258" t="s">
        <v>1117</v>
      </c>
      <c r="BI2223" s="257" t="s">
        <v>742</v>
      </c>
      <c r="BJ2223" s="257" t="str">
        <f t="shared" si="139"/>
        <v>Dhaka_Metropolitan_BRAC_AreaWise_01 Uttarkhan</v>
      </c>
      <c r="BK2223" s="392">
        <v>0</v>
      </c>
      <c r="BL2223" s="392">
        <v>0</v>
      </c>
      <c r="BM2223" s="392">
        <v>0</v>
      </c>
      <c r="BN2223" s="392">
        <v>0</v>
      </c>
      <c r="BO2223" s="392">
        <v>0</v>
      </c>
      <c r="BP2223" s="392">
        <v>0</v>
      </c>
      <c r="BQ2223" s="392">
        <v>0</v>
      </c>
      <c r="BR2223" s="392">
        <v>0</v>
      </c>
      <c r="BS2223" s="392">
        <v>0</v>
      </c>
      <c r="BT2223" s="392">
        <v>0</v>
      </c>
      <c r="BU2223" s="392">
        <v>1</v>
      </c>
      <c r="BV2223" s="392">
        <v>0</v>
      </c>
      <c r="BW2223" s="392">
        <v>0</v>
      </c>
      <c r="BX2223" s="392">
        <v>0</v>
      </c>
      <c r="BY2223" s="392">
        <v>0</v>
      </c>
      <c r="CA2223" s="258" t="s">
        <v>1117</v>
      </c>
      <c r="CB2223" s="257" t="s">
        <v>742</v>
      </c>
      <c r="CC2223" s="257" t="str">
        <f t="shared" si="141"/>
        <v>Dhaka_Metropolitan_BRAC_AreaWise_01 Uttarkhan</v>
      </c>
      <c r="CD2223" s="392">
        <v>8</v>
      </c>
      <c r="CE2223" s="392">
        <v>0</v>
      </c>
      <c r="CF2223" s="392">
        <v>5</v>
      </c>
      <c r="CG2223" s="392">
        <v>0</v>
      </c>
      <c r="CH2223" s="392">
        <v>0</v>
      </c>
      <c r="CI2223" s="392">
        <v>0</v>
      </c>
      <c r="CJ2223" s="392">
        <v>0</v>
      </c>
      <c r="CK2223" s="392">
        <v>0</v>
      </c>
      <c r="CN2223" s="258" t="s">
        <v>1117</v>
      </c>
      <c r="CO2223" s="257" t="s">
        <v>742</v>
      </c>
      <c r="CP2223" s="257" t="str">
        <f t="shared" si="140"/>
        <v>Dhaka_Metropolitan_BRAC_AreaWise_01 Uttarkhan</v>
      </c>
      <c r="CQ2223" s="392">
        <v>5</v>
      </c>
      <c r="CR2223" s="392">
        <v>0</v>
      </c>
      <c r="CS2223" s="392">
        <v>6</v>
      </c>
      <c r="CT2223" s="392">
        <v>0</v>
      </c>
      <c r="CU2223" s="392">
        <v>0</v>
      </c>
      <c r="CV2223" s="392">
        <v>0</v>
      </c>
      <c r="CW2223" s="392">
        <v>0</v>
      </c>
      <c r="CX2223" s="392">
        <v>0</v>
      </c>
      <c r="CZ2223" s="258" t="s">
        <v>1117</v>
      </c>
      <c r="DA2223" s="257" t="s">
        <v>742</v>
      </c>
      <c r="DB2223" s="257" t="str">
        <f t="shared" si="133"/>
        <v>Dhaka_Metropolitan_BRAC_AreaWise_01 Uttarkhan</v>
      </c>
      <c r="DC2223" s="365">
        <v>5</v>
      </c>
      <c r="DD2223"/>
      <c r="DE2223" s="258" t="s">
        <v>1117</v>
      </c>
      <c r="DF2223" s="257" t="s">
        <v>742</v>
      </c>
      <c r="DG2223" s="257" t="str">
        <f t="shared" si="134"/>
        <v>Dhaka_Metropolitan_BRAC_AreaWise_01 Uttarkhan</v>
      </c>
      <c r="DH2223" s="365">
        <v>0</v>
      </c>
      <c r="DI2223"/>
      <c r="DJ2223" s="258" t="s">
        <v>1117</v>
      </c>
      <c r="DK2223" s="257" t="s">
        <v>742</v>
      </c>
      <c r="DL2223" s="257" t="str">
        <f t="shared" si="136"/>
        <v>Dhaka_Metropolitan_BRAC_AreaWise_01 Uttarkhan</v>
      </c>
      <c r="DM2223" s="365"/>
      <c r="DN2223"/>
      <c r="DO2223" s="258" t="s">
        <v>1117</v>
      </c>
      <c r="DP2223" s="257" t="s">
        <v>742</v>
      </c>
      <c r="DQ2223" s="257" t="str">
        <f t="shared" si="137"/>
        <v>Dhaka_Metropolitan_BRAC_AreaWise_01 Uttarkhan</v>
      </c>
      <c r="DR2223" s="365"/>
    </row>
    <row r="2224" spans="1:122" ht="15" hidden="1" x14ac:dyDescent="0.25">
      <c r="A2224" s="258" t="s">
        <v>1117</v>
      </c>
      <c r="B2224" s="266" t="s">
        <v>997</v>
      </c>
      <c r="C2224" s="257" t="str">
        <f t="shared" si="142"/>
        <v>Dhaka_Metropolitan_BRAC_AreaWise_01 South Jatrabari</v>
      </c>
      <c r="D2224" s="366">
        <v>15</v>
      </c>
      <c r="E2224" s="366">
        <v>4</v>
      </c>
      <c r="F2224" s="366">
        <v>0</v>
      </c>
      <c r="G2224" s="366">
        <v>0</v>
      </c>
      <c r="H2224" s="366">
        <v>0</v>
      </c>
      <c r="I2224" s="366">
        <v>4</v>
      </c>
      <c r="J2224" s="366">
        <v>1</v>
      </c>
      <c r="K2224" s="366">
        <v>0</v>
      </c>
      <c r="L2224" s="366">
        <v>0</v>
      </c>
      <c r="M2224" s="366">
        <v>0</v>
      </c>
      <c r="N2224" s="366">
        <v>8</v>
      </c>
      <c r="O2224" s="366">
        <v>1</v>
      </c>
      <c r="P2224" s="366">
        <v>0</v>
      </c>
      <c r="Q2224" s="366">
        <v>0</v>
      </c>
      <c r="R2224" s="366">
        <v>0</v>
      </c>
      <c r="U2224" s="258" t="s">
        <v>1117</v>
      </c>
      <c r="V2224" s="266" t="s">
        <v>997</v>
      </c>
      <c r="W2224" s="257" t="str">
        <f t="shared" si="143"/>
        <v>Dhaka_Metropolitan_BRAC_AreaWise_01 South Jatrabari</v>
      </c>
      <c r="X2224" s="366">
        <v>7</v>
      </c>
      <c r="Y2224" s="366">
        <v>2</v>
      </c>
      <c r="Z2224" s="366">
        <v>0</v>
      </c>
      <c r="AA2224" s="366">
        <v>0</v>
      </c>
      <c r="AB2224" s="366">
        <v>0</v>
      </c>
      <c r="AC2224" s="366">
        <v>2</v>
      </c>
      <c r="AD2224" s="366">
        <v>1</v>
      </c>
      <c r="AE2224" s="366">
        <v>0</v>
      </c>
      <c r="AF2224" s="366">
        <v>0</v>
      </c>
      <c r="AG2224" s="366">
        <v>0</v>
      </c>
      <c r="AH2224" s="366">
        <v>20</v>
      </c>
      <c r="AI2224" s="366">
        <v>0</v>
      </c>
      <c r="AJ2224" s="366">
        <v>0</v>
      </c>
      <c r="AK2224" s="366">
        <v>0</v>
      </c>
      <c r="AL2224" s="366">
        <v>0</v>
      </c>
      <c r="AO2224" s="258" t="s">
        <v>1117</v>
      </c>
      <c r="AP2224" s="266" t="s">
        <v>997</v>
      </c>
      <c r="AQ2224" s="257" t="str">
        <f t="shared" si="138"/>
        <v>Dhaka_Metropolitan_BRAC_AreaWise_01 South Jatrabari</v>
      </c>
      <c r="AR2224" s="392">
        <v>0</v>
      </c>
      <c r="AS2224" s="392">
        <v>0</v>
      </c>
      <c r="AT2224" s="392">
        <v>0</v>
      </c>
      <c r="AU2224" s="392">
        <v>0</v>
      </c>
      <c r="AV2224" s="392">
        <v>0</v>
      </c>
      <c r="AW2224" s="392">
        <v>0</v>
      </c>
      <c r="AX2224" s="392">
        <v>0</v>
      </c>
      <c r="AY2224" s="392">
        <v>0</v>
      </c>
      <c r="AZ2224" s="392">
        <v>0</v>
      </c>
      <c r="BA2224" s="392">
        <v>0</v>
      </c>
      <c r="BB2224" s="392">
        <v>0</v>
      </c>
      <c r="BC2224" s="392">
        <v>0</v>
      </c>
      <c r="BD2224" s="392">
        <v>0</v>
      </c>
      <c r="BE2224" s="392">
        <v>0</v>
      </c>
      <c r="BF2224" s="392">
        <v>0</v>
      </c>
      <c r="BG2224" s="362"/>
      <c r="BH2224" s="258" t="s">
        <v>1117</v>
      </c>
      <c r="BI2224" s="266" t="s">
        <v>997</v>
      </c>
      <c r="BJ2224" s="257" t="str">
        <f t="shared" si="139"/>
        <v>Dhaka_Metropolitan_BRAC_AreaWise_01 South Jatrabari</v>
      </c>
      <c r="BK2224" s="392">
        <v>0</v>
      </c>
      <c r="BL2224" s="392">
        <v>0</v>
      </c>
      <c r="BM2224" s="392">
        <v>0</v>
      </c>
      <c r="BN2224" s="392">
        <v>0</v>
      </c>
      <c r="BO2224" s="392">
        <v>0</v>
      </c>
      <c r="BP2224" s="392">
        <v>0</v>
      </c>
      <c r="BQ2224" s="392">
        <v>0</v>
      </c>
      <c r="BR2224" s="392">
        <v>0</v>
      </c>
      <c r="BS2224" s="392">
        <v>0</v>
      </c>
      <c r="BT2224" s="392">
        <v>0</v>
      </c>
      <c r="BU2224" s="392">
        <v>1</v>
      </c>
      <c r="BV2224" s="392">
        <v>0</v>
      </c>
      <c r="BW2224" s="392">
        <v>0</v>
      </c>
      <c r="BX2224" s="392">
        <v>0</v>
      </c>
      <c r="BY2224" s="392">
        <v>0</v>
      </c>
      <c r="CA2224" s="258" t="s">
        <v>1117</v>
      </c>
      <c r="CB2224" s="266" t="s">
        <v>997</v>
      </c>
      <c r="CC2224" s="257" t="str">
        <f t="shared" si="141"/>
        <v>Dhaka_Metropolitan_BRAC_AreaWise_01 South Jatrabari</v>
      </c>
      <c r="CD2224" s="392">
        <v>0</v>
      </c>
      <c r="CE2224" s="392">
        <v>0</v>
      </c>
      <c r="CF2224" s="392">
        <v>0</v>
      </c>
      <c r="CG2224" s="392">
        <v>0</v>
      </c>
      <c r="CH2224" s="392">
        <v>0</v>
      </c>
      <c r="CI2224" s="392">
        <v>0</v>
      </c>
      <c r="CJ2224" s="392">
        <v>0</v>
      </c>
      <c r="CK2224" s="392">
        <v>0</v>
      </c>
      <c r="CN2224" s="258" t="s">
        <v>1117</v>
      </c>
      <c r="CO2224" s="266" t="s">
        <v>997</v>
      </c>
      <c r="CP2224" s="257" t="str">
        <f t="shared" si="140"/>
        <v>Dhaka_Metropolitan_BRAC_AreaWise_01 South Jatrabari</v>
      </c>
      <c r="CQ2224" s="392">
        <v>0</v>
      </c>
      <c r="CR2224" s="392">
        <v>0</v>
      </c>
      <c r="CS2224" s="392">
        <v>0</v>
      </c>
      <c r="CT2224" s="392">
        <v>0</v>
      </c>
      <c r="CU2224" s="392">
        <v>0</v>
      </c>
      <c r="CV2224" s="392">
        <v>0</v>
      </c>
      <c r="CW2224" s="392">
        <v>0</v>
      </c>
      <c r="CX2224" s="392">
        <v>0</v>
      </c>
      <c r="CZ2224" s="258" t="s">
        <v>1117</v>
      </c>
      <c r="DA2224" s="266" t="s">
        <v>997</v>
      </c>
      <c r="DB2224" s="257" t="str">
        <f t="shared" si="133"/>
        <v>Dhaka_Metropolitan_BRAC_AreaWise_01 South Jatrabari</v>
      </c>
      <c r="DC2224" s="365">
        <v>1</v>
      </c>
      <c r="DD2224"/>
      <c r="DE2224" s="258" t="s">
        <v>1117</v>
      </c>
      <c r="DF2224" s="266" t="s">
        <v>997</v>
      </c>
      <c r="DG2224" s="257" t="str">
        <f t="shared" si="134"/>
        <v>Dhaka_Metropolitan_BRAC_AreaWise_01 South Jatrabari</v>
      </c>
      <c r="DH2224" s="365">
        <v>0</v>
      </c>
      <c r="DI2224"/>
      <c r="DJ2224" s="258" t="s">
        <v>1117</v>
      </c>
      <c r="DK2224" s="266" t="s">
        <v>997</v>
      </c>
      <c r="DL2224" s="257" t="str">
        <f t="shared" si="136"/>
        <v>Dhaka_Metropolitan_BRAC_AreaWise_01 South Jatrabari</v>
      </c>
      <c r="DM2224" s="365"/>
      <c r="DN2224"/>
      <c r="DO2224" s="258" t="s">
        <v>1117</v>
      </c>
      <c r="DP2224" s="266" t="s">
        <v>997</v>
      </c>
      <c r="DQ2224" s="257" t="str">
        <f t="shared" si="137"/>
        <v>Dhaka_Metropolitan_BRAC_AreaWise_01 South Jatrabari</v>
      </c>
      <c r="DR2224" s="365"/>
    </row>
    <row r="2225" spans="1:122" ht="15" hidden="1" x14ac:dyDescent="0.25">
      <c r="A2225" s="258" t="s">
        <v>1117</v>
      </c>
      <c r="B2225" s="266" t="s">
        <v>998</v>
      </c>
      <c r="C2225" s="257" t="str">
        <f t="shared" si="142"/>
        <v>Dhaka_Metropolitan_BRAC_AreaWise_01 Jurain</v>
      </c>
      <c r="D2225" s="366">
        <v>2</v>
      </c>
      <c r="E2225" s="366">
        <v>0</v>
      </c>
      <c r="F2225" s="366">
        <v>0</v>
      </c>
      <c r="G2225" s="366">
        <v>0</v>
      </c>
      <c r="H2225" s="366">
        <v>0</v>
      </c>
      <c r="I2225" s="366">
        <v>0</v>
      </c>
      <c r="J2225" s="366">
        <v>0</v>
      </c>
      <c r="K2225" s="366">
        <v>0</v>
      </c>
      <c r="L2225" s="366">
        <v>0</v>
      </c>
      <c r="M2225" s="366">
        <v>0</v>
      </c>
      <c r="N2225" s="366">
        <v>4</v>
      </c>
      <c r="O2225" s="366">
        <v>0</v>
      </c>
      <c r="P2225" s="366">
        <v>0</v>
      </c>
      <c r="Q2225" s="366">
        <v>0</v>
      </c>
      <c r="R2225" s="366">
        <v>0</v>
      </c>
      <c r="U2225" s="258" t="s">
        <v>1117</v>
      </c>
      <c r="V2225" s="266" t="s">
        <v>998</v>
      </c>
      <c r="W2225" s="257" t="str">
        <f t="shared" si="143"/>
        <v>Dhaka_Metropolitan_BRAC_AreaWise_01 Jurain</v>
      </c>
      <c r="X2225" s="366">
        <v>1</v>
      </c>
      <c r="Y2225" s="366">
        <v>0</v>
      </c>
      <c r="Z2225" s="366">
        <v>0</v>
      </c>
      <c r="AA2225" s="366">
        <v>0</v>
      </c>
      <c r="AB2225" s="366">
        <v>0</v>
      </c>
      <c r="AC2225" s="366">
        <v>0</v>
      </c>
      <c r="AD2225" s="366">
        <v>0</v>
      </c>
      <c r="AE2225" s="366">
        <v>0</v>
      </c>
      <c r="AF2225" s="366">
        <v>0</v>
      </c>
      <c r="AG2225" s="366">
        <v>0</v>
      </c>
      <c r="AH2225" s="366">
        <v>8</v>
      </c>
      <c r="AI2225" s="366">
        <v>0</v>
      </c>
      <c r="AJ2225" s="366">
        <v>0</v>
      </c>
      <c r="AK2225" s="366">
        <v>0</v>
      </c>
      <c r="AL2225" s="366">
        <v>0</v>
      </c>
      <c r="AO2225" s="258" t="s">
        <v>1117</v>
      </c>
      <c r="AP2225" s="266" t="s">
        <v>998</v>
      </c>
      <c r="AQ2225" s="257" t="str">
        <f t="shared" si="138"/>
        <v>Dhaka_Metropolitan_BRAC_AreaWise_01 Jurain</v>
      </c>
      <c r="AR2225" s="392">
        <v>0</v>
      </c>
      <c r="AS2225" s="392">
        <v>0</v>
      </c>
      <c r="AT2225" s="392">
        <v>0</v>
      </c>
      <c r="AU2225" s="392">
        <v>0</v>
      </c>
      <c r="AV2225" s="392">
        <v>0</v>
      </c>
      <c r="AW2225" s="392">
        <v>0</v>
      </c>
      <c r="AX2225" s="392">
        <v>0</v>
      </c>
      <c r="AY2225" s="392">
        <v>0</v>
      </c>
      <c r="AZ2225" s="392">
        <v>0</v>
      </c>
      <c r="BA2225" s="392">
        <v>0</v>
      </c>
      <c r="BB2225" s="392">
        <v>0</v>
      </c>
      <c r="BC2225" s="392">
        <v>0</v>
      </c>
      <c r="BD2225" s="392">
        <v>0</v>
      </c>
      <c r="BE2225" s="392">
        <v>0</v>
      </c>
      <c r="BF2225" s="392">
        <v>0</v>
      </c>
      <c r="BG2225" s="362"/>
      <c r="BH2225" s="258" t="s">
        <v>1117</v>
      </c>
      <c r="BI2225" s="266" t="s">
        <v>998</v>
      </c>
      <c r="BJ2225" s="257" t="str">
        <f t="shared" si="139"/>
        <v>Dhaka_Metropolitan_BRAC_AreaWise_01 Jurain</v>
      </c>
      <c r="BK2225" s="392">
        <v>0</v>
      </c>
      <c r="BL2225" s="392">
        <v>0</v>
      </c>
      <c r="BM2225" s="392">
        <v>0</v>
      </c>
      <c r="BN2225" s="392">
        <v>0</v>
      </c>
      <c r="BO2225" s="392">
        <v>0</v>
      </c>
      <c r="BP2225" s="392">
        <v>0</v>
      </c>
      <c r="BQ2225" s="392">
        <v>0</v>
      </c>
      <c r="BR2225" s="392">
        <v>0</v>
      </c>
      <c r="BS2225" s="392">
        <v>0</v>
      </c>
      <c r="BT2225" s="392">
        <v>0</v>
      </c>
      <c r="BU2225" s="392">
        <v>2</v>
      </c>
      <c r="BV2225" s="392">
        <v>0</v>
      </c>
      <c r="BW2225" s="392">
        <v>0</v>
      </c>
      <c r="BX2225" s="392">
        <v>0</v>
      </c>
      <c r="BY2225" s="392">
        <v>0</v>
      </c>
      <c r="CA2225" s="258" t="s">
        <v>1117</v>
      </c>
      <c r="CB2225" s="266" t="s">
        <v>998</v>
      </c>
      <c r="CC2225" s="257" t="str">
        <f t="shared" si="141"/>
        <v>Dhaka_Metropolitan_BRAC_AreaWise_01 Jurain</v>
      </c>
      <c r="CD2225" s="392">
        <v>0</v>
      </c>
      <c r="CE2225" s="392">
        <v>0</v>
      </c>
      <c r="CF2225" s="392">
        <v>0</v>
      </c>
      <c r="CG2225" s="392">
        <v>0</v>
      </c>
      <c r="CH2225" s="392">
        <v>0</v>
      </c>
      <c r="CI2225" s="392">
        <v>0</v>
      </c>
      <c r="CJ2225" s="392">
        <v>0</v>
      </c>
      <c r="CK2225" s="392">
        <v>0</v>
      </c>
      <c r="CN2225" s="258" t="s">
        <v>1117</v>
      </c>
      <c r="CO2225" s="266" t="s">
        <v>998</v>
      </c>
      <c r="CP2225" s="257" t="str">
        <f t="shared" si="140"/>
        <v>Dhaka_Metropolitan_BRAC_AreaWise_01 Jurain</v>
      </c>
      <c r="CQ2225" s="392">
        <v>0</v>
      </c>
      <c r="CR2225" s="392">
        <v>0</v>
      </c>
      <c r="CS2225" s="392">
        <v>0</v>
      </c>
      <c r="CT2225" s="392">
        <v>0</v>
      </c>
      <c r="CU2225" s="392">
        <v>0</v>
      </c>
      <c r="CV2225" s="392">
        <v>0</v>
      </c>
      <c r="CW2225" s="392">
        <v>0</v>
      </c>
      <c r="CX2225" s="392">
        <v>0</v>
      </c>
      <c r="CZ2225" s="258" t="s">
        <v>1117</v>
      </c>
      <c r="DA2225" s="266" t="s">
        <v>998</v>
      </c>
      <c r="DB2225" s="257" t="str">
        <f t="shared" si="133"/>
        <v>Dhaka_Metropolitan_BRAC_AreaWise_01 Jurain</v>
      </c>
      <c r="DC2225" s="365">
        <v>0</v>
      </c>
      <c r="DD2225"/>
      <c r="DE2225" s="258" t="s">
        <v>1117</v>
      </c>
      <c r="DF2225" s="266" t="s">
        <v>998</v>
      </c>
      <c r="DG2225" s="257" t="str">
        <f t="shared" si="134"/>
        <v>Dhaka_Metropolitan_BRAC_AreaWise_01 Jurain</v>
      </c>
      <c r="DH2225" s="365">
        <v>0</v>
      </c>
      <c r="DI2225"/>
      <c r="DJ2225" s="258" t="s">
        <v>1117</v>
      </c>
      <c r="DK2225" s="266" t="s">
        <v>998</v>
      </c>
      <c r="DL2225" s="257" t="str">
        <f t="shared" si="136"/>
        <v>Dhaka_Metropolitan_BRAC_AreaWise_01 Jurain</v>
      </c>
      <c r="DM2225" s="365"/>
      <c r="DN2225"/>
      <c r="DO2225" s="258" t="s">
        <v>1117</v>
      </c>
      <c r="DP2225" s="266" t="s">
        <v>998</v>
      </c>
      <c r="DQ2225" s="257" t="str">
        <f t="shared" si="137"/>
        <v>Dhaka_Metropolitan_BRAC_AreaWise_01 Jurain</v>
      </c>
      <c r="DR2225" s="365"/>
    </row>
    <row r="2226" spans="1:122" ht="15" hidden="1" x14ac:dyDescent="0.25">
      <c r="A2226" s="258" t="s">
        <v>1117</v>
      </c>
      <c r="B2226" t="s">
        <v>999</v>
      </c>
      <c r="C2226" s="257" t="str">
        <f t="shared" si="142"/>
        <v>Dhaka_Metropolitan_BRAC_AreaWise_01 Mugda</v>
      </c>
      <c r="D2226" s="366">
        <v>22</v>
      </c>
      <c r="E2226" s="366">
        <v>2</v>
      </c>
      <c r="F2226" s="366">
        <v>0</v>
      </c>
      <c r="G2226" s="366">
        <v>0</v>
      </c>
      <c r="H2226" s="366">
        <v>0</v>
      </c>
      <c r="I2226" s="366">
        <v>5</v>
      </c>
      <c r="J2226" s="366">
        <v>1</v>
      </c>
      <c r="K2226" s="366">
        <v>0</v>
      </c>
      <c r="L2226" s="366">
        <v>0</v>
      </c>
      <c r="M2226" s="366">
        <v>0</v>
      </c>
      <c r="N2226" s="366">
        <v>16</v>
      </c>
      <c r="O2226" s="366">
        <v>2</v>
      </c>
      <c r="P2226" s="366">
        <v>0</v>
      </c>
      <c r="Q2226" s="366">
        <v>0</v>
      </c>
      <c r="R2226" s="366">
        <v>0</v>
      </c>
      <c r="U2226" s="258" t="s">
        <v>1117</v>
      </c>
      <c r="V2226" t="s">
        <v>999</v>
      </c>
      <c r="W2226" s="257" t="str">
        <f t="shared" si="143"/>
        <v>Dhaka_Metropolitan_BRAC_AreaWise_01 Mugda</v>
      </c>
      <c r="X2226" s="366">
        <v>14</v>
      </c>
      <c r="Y2226" s="366">
        <v>0</v>
      </c>
      <c r="Z2226" s="366">
        <v>0</v>
      </c>
      <c r="AA2226" s="366">
        <v>0</v>
      </c>
      <c r="AB2226" s="366">
        <v>0</v>
      </c>
      <c r="AC2226" s="366">
        <v>4</v>
      </c>
      <c r="AD2226" s="366">
        <v>1</v>
      </c>
      <c r="AE2226" s="366">
        <v>0</v>
      </c>
      <c r="AF2226" s="366">
        <v>0</v>
      </c>
      <c r="AG2226" s="366">
        <v>0</v>
      </c>
      <c r="AH2226" s="366">
        <v>12</v>
      </c>
      <c r="AI2226" s="366">
        <v>1</v>
      </c>
      <c r="AJ2226" s="366">
        <v>0</v>
      </c>
      <c r="AK2226" s="366">
        <v>0</v>
      </c>
      <c r="AL2226" s="366">
        <v>0</v>
      </c>
      <c r="AO2226" s="258" t="s">
        <v>1117</v>
      </c>
      <c r="AP2226" t="s">
        <v>999</v>
      </c>
      <c r="AQ2226" s="257" t="str">
        <f t="shared" si="138"/>
        <v>Dhaka_Metropolitan_BRAC_AreaWise_01 Mugda</v>
      </c>
      <c r="AR2226" s="392">
        <v>0</v>
      </c>
      <c r="AS2226" s="392">
        <v>0</v>
      </c>
      <c r="AT2226" s="392">
        <v>0</v>
      </c>
      <c r="AU2226" s="392">
        <v>0</v>
      </c>
      <c r="AV2226" s="392">
        <v>0</v>
      </c>
      <c r="AW2226" s="392">
        <v>0</v>
      </c>
      <c r="AX2226" s="392">
        <v>0</v>
      </c>
      <c r="AY2226" s="392">
        <v>0</v>
      </c>
      <c r="AZ2226" s="392">
        <v>0</v>
      </c>
      <c r="BA2226" s="392">
        <v>0</v>
      </c>
      <c r="BB2226" s="392">
        <v>0</v>
      </c>
      <c r="BC2226" s="392">
        <v>0</v>
      </c>
      <c r="BD2226" s="392">
        <v>0</v>
      </c>
      <c r="BE2226" s="392">
        <v>0</v>
      </c>
      <c r="BF2226" s="392">
        <v>0</v>
      </c>
      <c r="BG2226" s="362"/>
      <c r="BH2226" s="258" t="s">
        <v>1117</v>
      </c>
      <c r="BI2226" t="s">
        <v>999</v>
      </c>
      <c r="BJ2226" s="257" t="str">
        <f t="shared" si="139"/>
        <v>Dhaka_Metropolitan_BRAC_AreaWise_01 Mugda</v>
      </c>
      <c r="BK2226" s="392">
        <v>1</v>
      </c>
      <c r="BL2226" s="392">
        <v>0</v>
      </c>
      <c r="BM2226" s="392">
        <v>0</v>
      </c>
      <c r="BN2226" s="392">
        <v>0</v>
      </c>
      <c r="BO2226" s="392">
        <v>0</v>
      </c>
      <c r="BP2226" s="392">
        <v>0</v>
      </c>
      <c r="BQ2226" s="392">
        <v>0</v>
      </c>
      <c r="BR2226" s="392">
        <v>0</v>
      </c>
      <c r="BS2226" s="392">
        <v>0</v>
      </c>
      <c r="BT2226" s="392">
        <v>0</v>
      </c>
      <c r="BU2226" s="392">
        <v>2</v>
      </c>
      <c r="BV2226" s="392">
        <v>0</v>
      </c>
      <c r="BW2226" s="392">
        <v>0</v>
      </c>
      <c r="BX2226" s="392">
        <v>0</v>
      </c>
      <c r="BY2226" s="392">
        <v>0</v>
      </c>
      <c r="CA2226" s="258" t="s">
        <v>1117</v>
      </c>
      <c r="CB2226" t="s">
        <v>999</v>
      </c>
      <c r="CC2226" s="257" t="str">
        <f t="shared" si="141"/>
        <v>Dhaka_Metropolitan_BRAC_AreaWise_01 Mugda</v>
      </c>
      <c r="CD2226" s="392">
        <v>0</v>
      </c>
      <c r="CE2226" s="392">
        <v>0</v>
      </c>
      <c r="CF2226" s="392">
        <v>0</v>
      </c>
      <c r="CG2226" s="392">
        <v>0</v>
      </c>
      <c r="CH2226" s="392">
        <v>0</v>
      </c>
      <c r="CI2226" s="392">
        <v>0</v>
      </c>
      <c r="CJ2226" s="392">
        <v>0</v>
      </c>
      <c r="CK2226" s="392">
        <v>0</v>
      </c>
      <c r="CN2226" s="258" t="s">
        <v>1117</v>
      </c>
      <c r="CO2226" t="s">
        <v>999</v>
      </c>
      <c r="CP2226" s="257" t="str">
        <f t="shared" si="140"/>
        <v>Dhaka_Metropolitan_BRAC_AreaWise_01 Mugda</v>
      </c>
      <c r="CQ2226" s="392">
        <v>0</v>
      </c>
      <c r="CR2226" s="392">
        <v>0</v>
      </c>
      <c r="CS2226" s="392">
        <v>0</v>
      </c>
      <c r="CT2226" s="392">
        <v>0</v>
      </c>
      <c r="CU2226" s="392">
        <v>0</v>
      </c>
      <c r="CV2226" s="392">
        <v>0</v>
      </c>
      <c r="CW2226" s="392">
        <v>0</v>
      </c>
      <c r="CX2226" s="392">
        <v>0</v>
      </c>
      <c r="CZ2226" s="258" t="s">
        <v>1117</v>
      </c>
      <c r="DA2226" t="s">
        <v>999</v>
      </c>
      <c r="DB2226" s="257" t="str">
        <f t="shared" si="133"/>
        <v>Dhaka_Metropolitan_BRAC_AreaWise_01 Mugda</v>
      </c>
      <c r="DC2226" s="365">
        <v>1</v>
      </c>
      <c r="DD2226"/>
      <c r="DE2226" s="258" t="s">
        <v>1117</v>
      </c>
      <c r="DF2226" t="s">
        <v>999</v>
      </c>
      <c r="DG2226" s="257" t="str">
        <f t="shared" si="134"/>
        <v>Dhaka_Metropolitan_BRAC_AreaWise_01 Mugda</v>
      </c>
      <c r="DH2226" s="365">
        <v>0</v>
      </c>
      <c r="DI2226"/>
      <c r="DJ2226" s="258" t="s">
        <v>1117</v>
      </c>
      <c r="DK2226" t="s">
        <v>999</v>
      </c>
      <c r="DL2226" s="257" t="str">
        <f t="shared" si="136"/>
        <v>Dhaka_Metropolitan_BRAC_AreaWise_01 Mugda</v>
      </c>
      <c r="DM2226" s="365"/>
      <c r="DN2226"/>
      <c r="DO2226" s="258" t="s">
        <v>1117</v>
      </c>
      <c r="DP2226" t="s">
        <v>999</v>
      </c>
      <c r="DQ2226" s="257" t="str">
        <f t="shared" si="137"/>
        <v>Dhaka_Metropolitan_BRAC_AreaWise_01 Mugda</v>
      </c>
      <c r="DR2226" s="365"/>
    </row>
    <row r="2227" spans="1:122" ht="15" hidden="1" x14ac:dyDescent="0.25">
      <c r="A2227" s="258" t="s">
        <v>1117</v>
      </c>
      <c r="B2227" t="s">
        <v>1000</v>
      </c>
      <c r="C2227" s="257" t="str">
        <f t="shared" si="142"/>
        <v>Dhaka_Metropolitan_BRAC_AreaWise_01 Kamalapur</v>
      </c>
      <c r="D2227" s="366">
        <v>13</v>
      </c>
      <c r="E2227" s="366">
        <v>0</v>
      </c>
      <c r="F2227" s="366">
        <v>0</v>
      </c>
      <c r="G2227" s="366">
        <v>0</v>
      </c>
      <c r="H2227" s="366">
        <v>0</v>
      </c>
      <c r="I2227" s="366">
        <v>2</v>
      </c>
      <c r="J2227" s="366">
        <v>0</v>
      </c>
      <c r="K2227" s="366">
        <v>0</v>
      </c>
      <c r="L2227" s="366">
        <v>0</v>
      </c>
      <c r="M2227" s="366">
        <v>0</v>
      </c>
      <c r="N2227" s="366">
        <v>11</v>
      </c>
      <c r="O2227" s="366">
        <v>1</v>
      </c>
      <c r="P2227" s="366">
        <v>0</v>
      </c>
      <c r="Q2227" s="366">
        <v>0</v>
      </c>
      <c r="R2227" s="366">
        <v>0</v>
      </c>
      <c r="U2227" s="258" t="s">
        <v>1117</v>
      </c>
      <c r="V2227" t="s">
        <v>1000</v>
      </c>
      <c r="W2227" s="257" t="str">
        <f t="shared" si="143"/>
        <v>Dhaka_Metropolitan_BRAC_AreaWise_01 Kamalapur</v>
      </c>
      <c r="X2227" s="366">
        <v>6</v>
      </c>
      <c r="Y2227" s="366">
        <v>0</v>
      </c>
      <c r="Z2227" s="366">
        <v>0</v>
      </c>
      <c r="AA2227" s="366">
        <v>0</v>
      </c>
      <c r="AB2227" s="366">
        <v>0</v>
      </c>
      <c r="AC2227" s="366">
        <v>4</v>
      </c>
      <c r="AD2227" s="366">
        <v>0</v>
      </c>
      <c r="AE2227" s="366">
        <v>0</v>
      </c>
      <c r="AF2227" s="366">
        <v>0</v>
      </c>
      <c r="AG2227" s="366">
        <v>0</v>
      </c>
      <c r="AH2227" s="366">
        <v>13</v>
      </c>
      <c r="AI2227" s="366">
        <v>0</v>
      </c>
      <c r="AJ2227" s="366">
        <v>0</v>
      </c>
      <c r="AK2227" s="366">
        <v>0</v>
      </c>
      <c r="AL2227" s="366">
        <v>0</v>
      </c>
      <c r="AO2227" s="258" t="s">
        <v>1117</v>
      </c>
      <c r="AP2227" t="s">
        <v>1000</v>
      </c>
      <c r="AQ2227" s="257" t="str">
        <f t="shared" si="138"/>
        <v>Dhaka_Metropolitan_BRAC_AreaWise_01 Kamalapur</v>
      </c>
      <c r="AR2227" s="392">
        <v>0</v>
      </c>
      <c r="AS2227" s="392">
        <v>0</v>
      </c>
      <c r="AT2227" s="392">
        <v>0</v>
      </c>
      <c r="AU2227" s="392">
        <v>0</v>
      </c>
      <c r="AV2227" s="392">
        <v>0</v>
      </c>
      <c r="AW2227" s="392">
        <v>0</v>
      </c>
      <c r="AX2227" s="392">
        <v>0</v>
      </c>
      <c r="AY2227" s="392">
        <v>0</v>
      </c>
      <c r="AZ2227" s="392">
        <v>0</v>
      </c>
      <c r="BA2227" s="392">
        <v>0</v>
      </c>
      <c r="BB2227" s="392">
        <v>0</v>
      </c>
      <c r="BC2227" s="392">
        <v>0</v>
      </c>
      <c r="BD2227" s="392">
        <v>0</v>
      </c>
      <c r="BE2227" s="392">
        <v>0</v>
      </c>
      <c r="BF2227" s="392">
        <v>0</v>
      </c>
      <c r="BG2227" s="362"/>
      <c r="BH2227" s="258" t="s">
        <v>1117</v>
      </c>
      <c r="BI2227" t="s">
        <v>1000</v>
      </c>
      <c r="BJ2227" s="257" t="str">
        <f t="shared" si="139"/>
        <v>Dhaka_Metropolitan_BRAC_AreaWise_01 Kamalapur</v>
      </c>
      <c r="BK2227" s="392">
        <v>0</v>
      </c>
      <c r="BL2227" s="392">
        <v>0</v>
      </c>
      <c r="BM2227" s="392">
        <v>0</v>
      </c>
      <c r="BN2227" s="392">
        <v>0</v>
      </c>
      <c r="BO2227" s="392">
        <v>0</v>
      </c>
      <c r="BP2227" s="392">
        <v>0</v>
      </c>
      <c r="BQ2227" s="392">
        <v>0</v>
      </c>
      <c r="BR2227" s="392">
        <v>0</v>
      </c>
      <c r="BS2227" s="392">
        <v>0</v>
      </c>
      <c r="BT2227" s="392">
        <v>0</v>
      </c>
      <c r="BU2227" s="392">
        <v>1</v>
      </c>
      <c r="BV2227" s="392">
        <v>0</v>
      </c>
      <c r="BW2227" s="392">
        <v>0</v>
      </c>
      <c r="BX2227" s="392">
        <v>0</v>
      </c>
      <c r="BY2227" s="392">
        <v>0</v>
      </c>
      <c r="CA2227" s="258" t="s">
        <v>1117</v>
      </c>
      <c r="CB2227" t="s">
        <v>1000</v>
      </c>
      <c r="CC2227" s="257" t="str">
        <f t="shared" si="141"/>
        <v>Dhaka_Metropolitan_BRAC_AreaWise_01 Kamalapur</v>
      </c>
      <c r="CD2227" s="393">
        <v>0</v>
      </c>
      <c r="CE2227" s="393">
        <v>0</v>
      </c>
      <c r="CF2227" s="393">
        <v>1</v>
      </c>
      <c r="CG2227" s="393">
        <v>1</v>
      </c>
      <c r="CH2227" s="393">
        <v>0</v>
      </c>
      <c r="CI2227" s="393">
        <v>0</v>
      </c>
      <c r="CJ2227" s="393">
        <v>0</v>
      </c>
      <c r="CK2227" s="393">
        <v>0</v>
      </c>
      <c r="CN2227" s="258" t="s">
        <v>1117</v>
      </c>
      <c r="CO2227" t="s">
        <v>1000</v>
      </c>
      <c r="CP2227" s="257" t="str">
        <f t="shared" si="140"/>
        <v>Dhaka_Metropolitan_BRAC_AreaWise_01 Kamalapur</v>
      </c>
      <c r="CQ2227" s="393">
        <v>1</v>
      </c>
      <c r="CR2227" s="393">
        <v>0</v>
      </c>
      <c r="CS2227" s="393">
        <v>1</v>
      </c>
      <c r="CT2227" s="393">
        <v>2</v>
      </c>
      <c r="CU2227" s="393">
        <v>0</v>
      </c>
      <c r="CV2227" s="393">
        <v>0</v>
      </c>
      <c r="CW2227" s="393">
        <v>0</v>
      </c>
      <c r="CX2227" s="393">
        <v>0</v>
      </c>
      <c r="CZ2227" s="258" t="s">
        <v>1117</v>
      </c>
      <c r="DA2227" t="s">
        <v>1000</v>
      </c>
      <c r="DB2227" s="257" t="str">
        <f t="shared" si="133"/>
        <v>Dhaka_Metropolitan_BRAC_AreaWise_01 Kamalapur</v>
      </c>
      <c r="DC2227" s="365">
        <v>0</v>
      </c>
      <c r="DD2227"/>
      <c r="DE2227" s="258" t="s">
        <v>1117</v>
      </c>
      <c r="DF2227" t="s">
        <v>1000</v>
      </c>
      <c r="DG2227" s="257" t="str">
        <f t="shared" si="134"/>
        <v>Dhaka_Metropolitan_BRAC_AreaWise_01 Kamalapur</v>
      </c>
      <c r="DH2227" s="365">
        <v>0</v>
      </c>
      <c r="DI2227"/>
      <c r="DJ2227" s="258" t="s">
        <v>1117</v>
      </c>
      <c r="DK2227" t="s">
        <v>1000</v>
      </c>
      <c r="DL2227" s="257" t="str">
        <f t="shared" si="136"/>
        <v>Dhaka_Metropolitan_BRAC_AreaWise_01 Kamalapur</v>
      </c>
      <c r="DM2227" s="365"/>
      <c r="DN2227"/>
      <c r="DO2227" s="258" t="s">
        <v>1117</v>
      </c>
      <c r="DP2227" t="s">
        <v>1000</v>
      </c>
      <c r="DQ2227" s="257" t="str">
        <f t="shared" si="137"/>
        <v>Dhaka_Metropolitan_BRAC_AreaWise_01 Kamalapur</v>
      </c>
      <c r="DR2227" s="365"/>
    </row>
    <row r="2228" spans="1:122" ht="15" hidden="1" x14ac:dyDescent="0.25">
      <c r="A2228" s="258" t="s">
        <v>1117</v>
      </c>
      <c r="B2228" t="s">
        <v>1001</v>
      </c>
      <c r="C2228" s="257" t="str">
        <f t="shared" si="142"/>
        <v>Dhaka_Metropolitan_BRAC_AreaWise_01 Shahjahanpur</v>
      </c>
      <c r="D2228" s="366">
        <v>8</v>
      </c>
      <c r="E2228" s="366">
        <v>2</v>
      </c>
      <c r="F2228" s="366">
        <v>0</v>
      </c>
      <c r="G2228" s="366">
        <v>0</v>
      </c>
      <c r="H2228" s="366">
        <v>0</v>
      </c>
      <c r="I2228" s="366">
        <v>3</v>
      </c>
      <c r="J2228" s="366">
        <v>2</v>
      </c>
      <c r="K2228" s="366">
        <v>0</v>
      </c>
      <c r="L2228" s="366">
        <v>0</v>
      </c>
      <c r="M2228" s="366">
        <v>0</v>
      </c>
      <c r="N2228" s="366">
        <v>16</v>
      </c>
      <c r="O2228" s="366">
        <v>1</v>
      </c>
      <c r="P2228" s="366">
        <v>0</v>
      </c>
      <c r="Q2228" s="366">
        <v>0</v>
      </c>
      <c r="R2228" s="366">
        <v>0</v>
      </c>
      <c r="U2228" s="258" t="s">
        <v>1117</v>
      </c>
      <c r="V2228" t="s">
        <v>1001</v>
      </c>
      <c r="W2228" s="257" t="str">
        <f t="shared" si="143"/>
        <v>Dhaka_Metropolitan_BRAC_AreaWise_01 Shahjahanpur</v>
      </c>
      <c r="X2228" s="366">
        <v>4</v>
      </c>
      <c r="Y2228" s="366">
        <v>0</v>
      </c>
      <c r="Z2228" s="366">
        <v>0</v>
      </c>
      <c r="AA2228" s="366">
        <v>0</v>
      </c>
      <c r="AB2228" s="366">
        <v>0</v>
      </c>
      <c r="AC2228" s="366">
        <v>5</v>
      </c>
      <c r="AD2228" s="366">
        <v>0</v>
      </c>
      <c r="AE2228" s="366">
        <v>0</v>
      </c>
      <c r="AF2228" s="366">
        <v>0</v>
      </c>
      <c r="AG2228" s="366">
        <v>0</v>
      </c>
      <c r="AH2228" s="366">
        <v>29</v>
      </c>
      <c r="AI2228" s="366">
        <v>1</v>
      </c>
      <c r="AJ2228" s="366">
        <v>0</v>
      </c>
      <c r="AK2228" s="366">
        <v>0</v>
      </c>
      <c r="AL2228" s="366">
        <v>0</v>
      </c>
      <c r="AO2228" s="258" t="s">
        <v>1117</v>
      </c>
      <c r="AP2228" t="s">
        <v>1001</v>
      </c>
      <c r="AQ2228" s="257" t="str">
        <f t="shared" si="138"/>
        <v>Dhaka_Metropolitan_BRAC_AreaWise_01 Shahjahanpur</v>
      </c>
      <c r="AR2228" s="392">
        <v>0</v>
      </c>
      <c r="AS2228" s="392">
        <v>0</v>
      </c>
      <c r="AT2228" s="392">
        <v>0</v>
      </c>
      <c r="AU2228" s="392">
        <v>0</v>
      </c>
      <c r="AV2228" s="392">
        <v>0</v>
      </c>
      <c r="AW2228" s="392">
        <v>1</v>
      </c>
      <c r="AX2228" s="392">
        <v>0</v>
      </c>
      <c r="AY2228" s="392">
        <v>0</v>
      </c>
      <c r="AZ2228" s="392">
        <v>0</v>
      </c>
      <c r="BA2228" s="392">
        <v>0</v>
      </c>
      <c r="BB2228" s="392">
        <v>1</v>
      </c>
      <c r="BC2228" s="392">
        <v>0</v>
      </c>
      <c r="BD2228" s="392">
        <v>0</v>
      </c>
      <c r="BE2228" s="392">
        <v>0</v>
      </c>
      <c r="BF2228" s="392">
        <v>0</v>
      </c>
      <c r="BG2228" s="362"/>
      <c r="BH2228" s="258" t="s">
        <v>1117</v>
      </c>
      <c r="BI2228" t="s">
        <v>1001</v>
      </c>
      <c r="BJ2228" s="257" t="str">
        <f t="shared" si="139"/>
        <v>Dhaka_Metropolitan_BRAC_AreaWise_01 Shahjahanpur</v>
      </c>
      <c r="BK2228" s="392">
        <v>0</v>
      </c>
      <c r="BL2228" s="392">
        <v>0</v>
      </c>
      <c r="BM2228" s="392">
        <v>0</v>
      </c>
      <c r="BN2228" s="392">
        <v>0</v>
      </c>
      <c r="BO2228" s="392">
        <v>0</v>
      </c>
      <c r="BP2228" s="392">
        <v>2</v>
      </c>
      <c r="BQ2228" s="392">
        <v>0</v>
      </c>
      <c r="BR2228" s="392">
        <v>0</v>
      </c>
      <c r="BS2228" s="392">
        <v>0</v>
      </c>
      <c r="BT2228" s="392">
        <v>0</v>
      </c>
      <c r="BU2228" s="392">
        <v>3</v>
      </c>
      <c r="BV2228" s="392">
        <v>0</v>
      </c>
      <c r="BW2228" s="392">
        <v>0</v>
      </c>
      <c r="BX2228" s="392">
        <v>0</v>
      </c>
      <c r="BY2228" s="392">
        <v>0</v>
      </c>
      <c r="CA2228" s="258" t="s">
        <v>1117</v>
      </c>
      <c r="CB2228" t="s">
        <v>1001</v>
      </c>
      <c r="CC2228" s="257" t="str">
        <f t="shared" si="141"/>
        <v>Dhaka_Metropolitan_BRAC_AreaWise_01 Shahjahanpur</v>
      </c>
      <c r="CD2228" s="392">
        <v>0</v>
      </c>
      <c r="CE2228" s="392">
        <v>0</v>
      </c>
      <c r="CF2228" s="392">
        <v>1</v>
      </c>
      <c r="CG2228" s="392">
        <v>1</v>
      </c>
      <c r="CH2228" s="392">
        <v>0</v>
      </c>
      <c r="CI2228" s="392">
        <v>0</v>
      </c>
      <c r="CJ2228" s="392">
        <v>0</v>
      </c>
      <c r="CK2228" s="392">
        <v>0</v>
      </c>
      <c r="CN2228" s="258" t="s">
        <v>1117</v>
      </c>
      <c r="CO2228" t="s">
        <v>1001</v>
      </c>
      <c r="CP2228" s="257" t="str">
        <f t="shared" si="140"/>
        <v>Dhaka_Metropolitan_BRAC_AreaWise_01 Shahjahanpur</v>
      </c>
      <c r="CQ2228" s="392">
        <v>1</v>
      </c>
      <c r="CR2228" s="392">
        <v>0</v>
      </c>
      <c r="CS2228" s="392">
        <v>1</v>
      </c>
      <c r="CT2228" s="392">
        <v>2</v>
      </c>
      <c r="CU2228" s="392">
        <v>0</v>
      </c>
      <c r="CV2228" s="392">
        <v>0</v>
      </c>
      <c r="CW2228" s="392">
        <v>0</v>
      </c>
      <c r="CX2228" s="392">
        <v>0</v>
      </c>
      <c r="CZ2228" s="258" t="s">
        <v>1117</v>
      </c>
      <c r="DA2228" t="s">
        <v>1001</v>
      </c>
      <c r="DB2228" s="257" t="str">
        <f t="shared" si="133"/>
        <v>Dhaka_Metropolitan_BRAC_AreaWise_01 Shahjahanpur</v>
      </c>
      <c r="DC2228" s="365">
        <v>0</v>
      </c>
      <c r="DD2228"/>
      <c r="DE2228" s="258" t="s">
        <v>1117</v>
      </c>
      <c r="DF2228" t="s">
        <v>1001</v>
      </c>
      <c r="DG2228" s="257" t="str">
        <f t="shared" si="134"/>
        <v>Dhaka_Metropolitan_BRAC_AreaWise_01 Shahjahanpur</v>
      </c>
      <c r="DH2228" s="365">
        <v>0</v>
      </c>
      <c r="DI2228"/>
      <c r="DJ2228" s="258" t="s">
        <v>1117</v>
      </c>
      <c r="DK2228" t="s">
        <v>1001</v>
      </c>
      <c r="DL2228" s="257" t="str">
        <f t="shared" si="136"/>
        <v>Dhaka_Metropolitan_BRAC_AreaWise_01 Shahjahanpur</v>
      </c>
      <c r="DM2228" s="365"/>
      <c r="DN2228"/>
      <c r="DO2228" s="258" t="s">
        <v>1117</v>
      </c>
      <c r="DP2228" t="s">
        <v>1001</v>
      </c>
      <c r="DQ2228" s="257" t="str">
        <f t="shared" si="137"/>
        <v>Dhaka_Metropolitan_BRAC_AreaWise_01 Shahjahanpur</v>
      </c>
      <c r="DR2228" s="365"/>
    </row>
    <row r="2229" spans="1:122" ht="15" hidden="1" x14ac:dyDescent="0.25">
      <c r="A2229" s="258" t="s">
        <v>1117</v>
      </c>
      <c r="B2229" s="282" t="s">
        <v>1002</v>
      </c>
      <c r="C2229" s="257" t="str">
        <f t="shared" si="142"/>
        <v>Dhaka_Metropolitan_BRAC_AreaWise_01 Khilgaon</v>
      </c>
      <c r="D2229" s="366">
        <v>19</v>
      </c>
      <c r="E2229" s="366">
        <v>0</v>
      </c>
      <c r="F2229" s="366">
        <v>0</v>
      </c>
      <c r="G2229" s="366">
        <v>0</v>
      </c>
      <c r="H2229" s="366">
        <v>0</v>
      </c>
      <c r="I2229" s="366">
        <v>4</v>
      </c>
      <c r="J2229" s="366">
        <v>0</v>
      </c>
      <c r="K2229" s="366">
        <v>0</v>
      </c>
      <c r="L2229" s="366">
        <v>0</v>
      </c>
      <c r="M2229" s="366">
        <v>0</v>
      </c>
      <c r="N2229" s="366">
        <v>17</v>
      </c>
      <c r="O2229" s="366">
        <v>0</v>
      </c>
      <c r="P2229" s="366">
        <v>0</v>
      </c>
      <c r="Q2229" s="366">
        <v>0</v>
      </c>
      <c r="R2229" s="366">
        <v>0</v>
      </c>
      <c r="U2229" s="258" t="s">
        <v>1117</v>
      </c>
      <c r="V2229" s="282" t="s">
        <v>1002</v>
      </c>
      <c r="W2229" s="257" t="str">
        <f t="shared" si="143"/>
        <v>Dhaka_Metropolitan_BRAC_AreaWise_01 Khilgaon</v>
      </c>
      <c r="X2229" s="366">
        <v>18</v>
      </c>
      <c r="Y2229" s="366">
        <v>2</v>
      </c>
      <c r="Z2229" s="366">
        <v>0</v>
      </c>
      <c r="AA2229" s="366">
        <v>0</v>
      </c>
      <c r="AB2229" s="366">
        <v>0</v>
      </c>
      <c r="AC2229" s="366">
        <v>4</v>
      </c>
      <c r="AD2229" s="366">
        <v>0</v>
      </c>
      <c r="AE2229" s="366">
        <v>0</v>
      </c>
      <c r="AF2229" s="366">
        <v>0</v>
      </c>
      <c r="AG2229" s="366">
        <v>0</v>
      </c>
      <c r="AH2229" s="366">
        <v>26</v>
      </c>
      <c r="AI2229" s="366">
        <v>0</v>
      </c>
      <c r="AJ2229" s="366">
        <v>0</v>
      </c>
      <c r="AK2229" s="366">
        <v>0</v>
      </c>
      <c r="AL2229" s="366">
        <v>0</v>
      </c>
      <c r="AO2229" s="258" t="s">
        <v>1117</v>
      </c>
      <c r="AP2229" s="282" t="s">
        <v>1002</v>
      </c>
      <c r="AQ2229" s="257" t="str">
        <f t="shared" si="138"/>
        <v>Dhaka_Metropolitan_BRAC_AreaWise_01 Khilgaon</v>
      </c>
      <c r="AR2229" s="392">
        <v>0</v>
      </c>
      <c r="AS2229" s="392">
        <v>0</v>
      </c>
      <c r="AT2229" s="392">
        <v>0</v>
      </c>
      <c r="AU2229" s="392">
        <v>0</v>
      </c>
      <c r="AV2229" s="392">
        <v>0</v>
      </c>
      <c r="AW2229" s="392">
        <v>0</v>
      </c>
      <c r="AX2229" s="392">
        <v>0</v>
      </c>
      <c r="AY2229" s="392">
        <v>0</v>
      </c>
      <c r="AZ2229" s="392">
        <v>0</v>
      </c>
      <c r="BA2229" s="392">
        <v>0</v>
      </c>
      <c r="BB2229" s="392">
        <v>5</v>
      </c>
      <c r="BC2229" s="392">
        <v>0</v>
      </c>
      <c r="BD2229" s="392">
        <v>0</v>
      </c>
      <c r="BE2229" s="392">
        <v>0</v>
      </c>
      <c r="BF2229" s="392">
        <v>0</v>
      </c>
      <c r="BG2229" s="362"/>
      <c r="BH2229" s="258" t="s">
        <v>1117</v>
      </c>
      <c r="BI2229" s="282" t="s">
        <v>1002</v>
      </c>
      <c r="BJ2229" s="257" t="str">
        <f t="shared" si="139"/>
        <v>Dhaka_Metropolitan_BRAC_AreaWise_01 Khilgaon</v>
      </c>
      <c r="BK2229" s="392">
        <v>1</v>
      </c>
      <c r="BL2229" s="392">
        <v>0</v>
      </c>
      <c r="BM2229" s="392">
        <v>0</v>
      </c>
      <c r="BN2229" s="392">
        <v>0</v>
      </c>
      <c r="BO2229" s="392">
        <v>0</v>
      </c>
      <c r="BP2229" s="392">
        <v>0</v>
      </c>
      <c r="BQ2229" s="392">
        <v>0</v>
      </c>
      <c r="BR2229" s="392">
        <v>0</v>
      </c>
      <c r="BS2229" s="392">
        <v>0</v>
      </c>
      <c r="BT2229" s="392">
        <v>0</v>
      </c>
      <c r="BU2229" s="392">
        <v>2</v>
      </c>
      <c r="BV2229" s="392">
        <v>0</v>
      </c>
      <c r="BW2229" s="392">
        <v>0</v>
      </c>
      <c r="BX2229" s="392">
        <v>0</v>
      </c>
      <c r="BY2229" s="392">
        <v>0</v>
      </c>
      <c r="CA2229" s="258" t="s">
        <v>1117</v>
      </c>
      <c r="CB2229" s="282" t="s">
        <v>1002</v>
      </c>
      <c r="CC2229" s="257" t="str">
        <f t="shared" si="141"/>
        <v>Dhaka_Metropolitan_BRAC_AreaWise_01 Khilgaon</v>
      </c>
      <c r="CD2229" s="392">
        <v>0</v>
      </c>
      <c r="CE2229" s="392">
        <v>0</v>
      </c>
      <c r="CF2229" s="392">
        <v>2</v>
      </c>
      <c r="CG2229" s="392">
        <v>0</v>
      </c>
      <c r="CH2229" s="392">
        <v>0</v>
      </c>
      <c r="CI2229" s="392">
        <v>0</v>
      </c>
      <c r="CJ2229" s="392">
        <v>0</v>
      </c>
      <c r="CK2229" s="392">
        <v>0</v>
      </c>
      <c r="CN2229" s="258" t="s">
        <v>1117</v>
      </c>
      <c r="CO2229" s="282" t="s">
        <v>1002</v>
      </c>
      <c r="CP2229" s="257" t="str">
        <f t="shared" si="140"/>
        <v>Dhaka_Metropolitan_BRAC_AreaWise_01 Khilgaon</v>
      </c>
      <c r="CQ2229" s="392">
        <v>0</v>
      </c>
      <c r="CR2229" s="392">
        <v>0</v>
      </c>
      <c r="CS2229" s="392">
        <v>3</v>
      </c>
      <c r="CT2229" s="392">
        <v>1</v>
      </c>
      <c r="CU2229" s="392">
        <v>0</v>
      </c>
      <c r="CV2229" s="392">
        <v>0</v>
      </c>
      <c r="CW2229" s="392">
        <v>0</v>
      </c>
      <c r="CX2229" s="392">
        <v>0</v>
      </c>
      <c r="CZ2229" s="258" t="s">
        <v>1117</v>
      </c>
      <c r="DA2229" s="282" t="s">
        <v>1002</v>
      </c>
      <c r="DB2229" s="257" t="str">
        <f t="shared" si="133"/>
        <v>Dhaka_Metropolitan_BRAC_AreaWise_01 Khilgaon</v>
      </c>
      <c r="DC2229" s="365">
        <v>1</v>
      </c>
      <c r="DD2229"/>
      <c r="DE2229" s="258" t="s">
        <v>1117</v>
      </c>
      <c r="DF2229" s="282" t="s">
        <v>1002</v>
      </c>
      <c r="DG2229" s="257" t="str">
        <f t="shared" si="134"/>
        <v>Dhaka_Metropolitan_BRAC_AreaWise_01 Khilgaon</v>
      </c>
      <c r="DH2229" s="365">
        <v>1</v>
      </c>
      <c r="DI2229"/>
      <c r="DJ2229" s="258" t="s">
        <v>1117</v>
      </c>
      <c r="DK2229" s="282" t="s">
        <v>1002</v>
      </c>
      <c r="DL2229" s="257" t="str">
        <f t="shared" si="136"/>
        <v>Dhaka_Metropolitan_BRAC_AreaWise_01 Khilgaon</v>
      </c>
      <c r="DM2229" s="365"/>
      <c r="DN2229"/>
      <c r="DO2229" s="258" t="s">
        <v>1117</v>
      </c>
      <c r="DP2229" s="282" t="s">
        <v>1002</v>
      </c>
      <c r="DQ2229" s="257" t="str">
        <f t="shared" si="137"/>
        <v>Dhaka_Metropolitan_BRAC_AreaWise_01 Khilgaon</v>
      </c>
      <c r="DR2229" s="365"/>
    </row>
    <row r="2230" spans="1:122" ht="15" hidden="1" x14ac:dyDescent="0.25">
      <c r="A2230" s="258" t="s">
        <v>1117</v>
      </c>
      <c r="B2230" s="282" t="s">
        <v>1003</v>
      </c>
      <c r="C2230" s="257" t="str">
        <f t="shared" si="142"/>
        <v>Dhaka_Metropolitan_BRAC_AreaWise_01 Goran</v>
      </c>
      <c r="D2230" s="366">
        <v>4</v>
      </c>
      <c r="E2230" s="366">
        <v>0</v>
      </c>
      <c r="F2230" s="366">
        <v>0</v>
      </c>
      <c r="G2230" s="366">
        <v>0</v>
      </c>
      <c r="H2230" s="366">
        <v>0</v>
      </c>
      <c r="I2230" s="366">
        <v>1</v>
      </c>
      <c r="J2230" s="366">
        <v>0</v>
      </c>
      <c r="K2230" s="366">
        <v>0</v>
      </c>
      <c r="L2230" s="366">
        <v>0</v>
      </c>
      <c r="M2230" s="366">
        <v>0</v>
      </c>
      <c r="N2230" s="366">
        <v>3</v>
      </c>
      <c r="O2230" s="366">
        <v>0</v>
      </c>
      <c r="P2230" s="366">
        <v>0</v>
      </c>
      <c r="Q2230" s="366">
        <v>0</v>
      </c>
      <c r="R2230" s="366">
        <v>0</v>
      </c>
      <c r="U2230" s="258" t="s">
        <v>1117</v>
      </c>
      <c r="V2230" s="282" t="s">
        <v>1003</v>
      </c>
      <c r="W2230" s="257" t="str">
        <f t="shared" si="143"/>
        <v>Dhaka_Metropolitan_BRAC_AreaWise_01 Goran</v>
      </c>
      <c r="X2230" s="366">
        <v>2</v>
      </c>
      <c r="Y2230" s="366">
        <v>0</v>
      </c>
      <c r="Z2230" s="366">
        <v>0</v>
      </c>
      <c r="AA2230" s="366">
        <v>0</v>
      </c>
      <c r="AB2230" s="366">
        <v>0</v>
      </c>
      <c r="AC2230" s="366">
        <v>1</v>
      </c>
      <c r="AD2230" s="366">
        <v>0</v>
      </c>
      <c r="AE2230" s="366">
        <v>0</v>
      </c>
      <c r="AF2230" s="366">
        <v>0</v>
      </c>
      <c r="AG2230" s="366">
        <v>0</v>
      </c>
      <c r="AH2230" s="366">
        <v>3</v>
      </c>
      <c r="AI2230" s="366">
        <v>1</v>
      </c>
      <c r="AJ2230" s="366">
        <v>0</v>
      </c>
      <c r="AK2230" s="366">
        <v>0</v>
      </c>
      <c r="AL2230" s="366">
        <v>0</v>
      </c>
      <c r="AO2230" s="258" t="s">
        <v>1117</v>
      </c>
      <c r="AP2230" s="282" t="s">
        <v>1003</v>
      </c>
      <c r="AQ2230" s="257" t="str">
        <f t="shared" si="138"/>
        <v>Dhaka_Metropolitan_BRAC_AreaWise_01 Goran</v>
      </c>
      <c r="AR2230" s="392">
        <v>0</v>
      </c>
      <c r="AS2230" s="392">
        <v>0</v>
      </c>
      <c r="AT2230" s="392">
        <v>0</v>
      </c>
      <c r="AU2230" s="392">
        <v>0</v>
      </c>
      <c r="AV2230" s="392">
        <v>0</v>
      </c>
      <c r="AW2230" s="392">
        <v>0</v>
      </c>
      <c r="AX2230" s="392">
        <v>0</v>
      </c>
      <c r="AY2230" s="392">
        <v>0</v>
      </c>
      <c r="AZ2230" s="392">
        <v>0</v>
      </c>
      <c r="BA2230" s="392">
        <v>0</v>
      </c>
      <c r="BB2230" s="392">
        <v>1</v>
      </c>
      <c r="BC2230" s="392">
        <v>0</v>
      </c>
      <c r="BD2230" s="392">
        <v>0</v>
      </c>
      <c r="BE2230" s="392">
        <v>0</v>
      </c>
      <c r="BF2230" s="392">
        <v>0</v>
      </c>
      <c r="BG2230" s="362"/>
      <c r="BH2230" s="258" t="s">
        <v>1117</v>
      </c>
      <c r="BI2230" s="282" t="s">
        <v>1003</v>
      </c>
      <c r="BJ2230" s="257" t="str">
        <f t="shared" si="139"/>
        <v>Dhaka_Metropolitan_BRAC_AreaWise_01 Goran</v>
      </c>
      <c r="BK2230" s="392">
        <v>0</v>
      </c>
      <c r="BL2230" s="392">
        <v>0</v>
      </c>
      <c r="BM2230" s="392">
        <v>0</v>
      </c>
      <c r="BN2230" s="392">
        <v>0</v>
      </c>
      <c r="BO2230" s="392">
        <v>0</v>
      </c>
      <c r="BP2230" s="392">
        <v>1</v>
      </c>
      <c r="BQ2230" s="392">
        <v>0</v>
      </c>
      <c r="BR2230" s="392">
        <v>0</v>
      </c>
      <c r="BS2230" s="392">
        <v>0</v>
      </c>
      <c r="BT2230" s="392">
        <v>0</v>
      </c>
      <c r="BU2230" s="392">
        <v>0</v>
      </c>
      <c r="BV2230" s="392">
        <v>0</v>
      </c>
      <c r="BW2230" s="392">
        <v>0</v>
      </c>
      <c r="BX2230" s="392">
        <v>0</v>
      </c>
      <c r="BY2230" s="392">
        <v>0</v>
      </c>
      <c r="CA2230" s="258" t="s">
        <v>1117</v>
      </c>
      <c r="CB2230" s="282" t="s">
        <v>1003</v>
      </c>
      <c r="CC2230" s="257" t="str">
        <f t="shared" si="141"/>
        <v>Dhaka_Metropolitan_BRAC_AreaWise_01 Goran</v>
      </c>
      <c r="CD2230" s="392">
        <v>0</v>
      </c>
      <c r="CE2230" s="392">
        <v>0</v>
      </c>
      <c r="CF2230" s="392">
        <v>0</v>
      </c>
      <c r="CG2230" s="392">
        <v>0</v>
      </c>
      <c r="CH2230" s="392">
        <v>0</v>
      </c>
      <c r="CI2230" s="392">
        <v>0</v>
      </c>
      <c r="CJ2230" s="392">
        <v>0</v>
      </c>
      <c r="CK2230" s="392">
        <v>0</v>
      </c>
      <c r="CN2230" s="258" t="s">
        <v>1117</v>
      </c>
      <c r="CO2230" s="282" t="s">
        <v>1003</v>
      </c>
      <c r="CP2230" s="257" t="str">
        <f t="shared" si="140"/>
        <v>Dhaka_Metropolitan_BRAC_AreaWise_01 Goran</v>
      </c>
      <c r="CQ2230" s="392">
        <v>0</v>
      </c>
      <c r="CR2230" s="392">
        <v>0</v>
      </c>
      <c r="CS2230" s="392">
        <v>0</v>
      </c>
      <c r="CT2230" s="392">
        <v>0</v>
      </c>
      <c r="CU2230" s="392">
        <v>0</v>
      </c>
      <c r="CV2230" s="392">
        <v>0</v>
      </c>
      <c r="CW2230" s="392">
        <v>0</v>
      </c>
      <c r="CX2230" s="392">
        <v>0</v>
      </c>
      <c r="CZ2230" s="258" t="s">
        <v>1117</v>
      </c>
      <c r="DA2230" s="282" t="s">
        <v>1003</v>
      </c>
      <c r="DB2230" s="257" t="str">
        <f t="shared" si="133"/>
        <v>Dhaka_Metropolitan_BRAC_AreaWise_01 Goran</v>
      </c>
      <c r="DC2230" s="365">
        <v>0</v>
      </c>
      <c r="DD2230"/>
      <c r="DE2230" s="258" t="s">
        <v>1117</v>
      </c>
      <c r="DF2230" s="282" t="s">
        <v>1003</v>
      </c>
      <c r="DG2230" s="257" t="str">
        <f t="shared" si="134"/>
        <v>Dhaka_Metropolitan_BRAC_AreaWise_01 Goran</v>
      </c>
      <c r="DH2230" s="365">
        <v>0</v>
      </c>
      <c r="DI2230"/>
      <c r="DJ2230" s="258" t="s">
        <v>1117</v>
      </c>
      <c r="DK2230" s="282" t="s">
        <v>1003</v>
      </c>
      <c r="DL2230" s="257" t="str">
        <f t="shared" si="136"/>
        <v>Dhaka_Metropolitan_BRAC_AreaWise_01 Goran</v>
      </c>
      <c r="DM2230" s="365"/>
      <c r="DN2230"/>
      <c r="DO2230" s="258" t="s">
        <v>1117</v>
      </c>
      <c r="DP2230" s="282" t="s">
        <v>1003</v>
      </c>
      <c r="DQ2230" s="257" t="str">
        <f t="shared" si="137"/>
        <v>Dhaka_Metropolitan_BRAC_AreaWise_01 Goran</v>
      </c>
      <c r="DR2230" s="365"/>
    </row>
    <row r="2231" spans="1:122" ht="15" hidden="1" x14ac:dyDescent="0.25">
      <c r="A2231" s="258" t="s">
        <v>1118</v>
      </c>
      <c r="B2231" s="257" t="s">
        <v>1119</v>
      </c>
      <c r="C2231" s="257" t="str">
        <f t="shared" ref="C2231:C2238" si="144">A2231&amp;" "&amp;B2231</f>
        <v>Dhaka_Metropolitan_BRAC_AreaWise_02 Aftabnagor</v>
      </c>
      <c r="D2231" s="366">
        <v>9</v>
      </c>
      <c r="E2231" s="366">
        <v>1</v>
      </c>
      <c r="F2231" s="366">
        <v>0</v>
      </c>
      <c r="G2231" s="366">
        <v>0</v>
      </c>
      <c r="H2231" s="366">
        <v>0</v>
      </c>
      <c r="I2231" s="366">
        <v>3</v>
      </c>
      <c r="J2231" s="366">
        <v>0</v>
      </c>
      <c r="K2231" s="366">
        <v>0</v>
      </c>
      <c r="L2231" s="366">
        <v>0</v>
      </c>
      <c r="M2231" s="366">
        <v>0</v>
      </c>
      <c r="N2231" s="366">
        <v>7</v>
      </c>
      <c r="O2231" s="366">
        <v>0</v>
      </c>
      <c r="P2231" s="366">
        <v>0</v>
      </c>
      <c r="Q2231" s="366">
        <v>0</v>
      </c>
      <c r="R2231" s="366">
        <v>0</v>
      </c>
      <c r="U2231" s="258" t="s">
        <v>1118</v>
      </c>
      <c r="V2231" s="257" t="s">
        <v>1119</v>
      </c>
      <c r="W2231" s="257" t="str">
        <f t="shared" ref="W2231:W2238" si="145">U2231&amp;" "&amp;V2231</f>
        <v>Dhaka_Metropolitan_BRAC_AreaWise_02 Aftabnagor</v>
      </c>
      <c r="X2231" s="366">
        <v>4</v>
      </c>
      <c r="Y2231" s="366">
        <v>0</v>
      </c>
      <c r="Z2231" s="366">
        <v>0</v>
      </c>
      <c r="AA2231" s="366">
        <v>0</v>
      </c>
      <c r="AB2231" s="366">
        <v>0</v>
      </c>
      <c r="AC2231" s="366">
        <v>2</v>
      </c>
      <c r="AD2231" s="366">
        <v>0</v>
      </c>
      <c r="AE2231" s="366">
        <v>0</v>
      </c>
      <c r="AF2231" s="366">
        <v>0</v>
      </c>
      <c r="AG2231" s="366">
        <v>0</v>
      </c>
      <c r="AH2231" s="366">
        <v>5</v>
      </c>
      <c r="AI2231" s="366">
        <v>0</v>
      </c>
      <c r="AJ2231" s="366">
        <v>0</v>
      </c>
      <c r="AK2231" s="366">
        <v>0</v>
      </c>
      <c r="AL2231" s="366">
        <v>0</v>
      </c>
      <c r="AO2231" s="258" t="s">
        <v>1118</v>
      </c>
      <c r="AP2231" s="257" t="s">
        <v>1119</v>
      </c>
      <c r="AQ2231" s="257" t="str">
        <f t="shared" ref="AQ2231:AQ2238" si="146">AO2231&amp;" "&amp;AP2231</f>
        <v>Dhaka_Metropolitan_BRAC_AreaWise_02 Aftabnagor</v>
      </c>
      <c r="AR2231" s="392">
        <v>0</v>
      </c>
      <c r="AS2231" s="392">
        <v>0</v>
      </c>
      <c r="AT2231" s="392">
        <v>0</v>
      </c>
      <c r="AU2231" s="392">
        <v>0</v>
      </c>
      <c r="AV2231" s="392">
        <v>0</v>
      </c>
      <c r="AW2231" s="392">
        <v>0</v>
      </c>
      <c r="AX2231" s="392">
        <v>0</v>
      </c>
      <c r="AY2231" s="392">
        <v>0</v>
      </c>
      <c r="AZ2231" s="392">
        <v>0</v>
      </c>
      <c r="BA2231" s="392">
        <v>0</v>
      </c>
      <c r="BB2231" s="392">
        <v>1</v>
      </c>
      <c r="BC2231" s="392">
        <v>0</v>
      </c>
      <c r="BD2231" s="392">
        <v>0</v>
      </c>
      <c r="BE2231" s="392">
        <v>0</v>
      </c>
      <c r="BF2231" s="392">
        <v>0</v>
      </c>
      <c r="BG2231" s="362"/>
      <c r="BH2231" s="258" t="s">
        <v>1118</v>
      </c>
      <c r="BI2231" s="257" t="s">
        <v>1119</v>
      </c>
      <c r="BJ2231" s="257" t="str">
        <f t="shared" ref="BJ2231:BJ2238" si="147">BH2231&amp;" "&amp;BI2231</f>
        <v>Dhaka_Metropolitan_BRAC_AreaWise_02 Aftabnagor</v>
      </c>
      <c r="BK2231" s="392">
        <v>0</v>
      </c>
      <c r="BL2231" s="392">
        <v>0</v>
      </c>
      <c r="BM2231" s="392">
        <v>0</v>
      </c>
      <c r="BN2231" s="392">
        <v>0</v>
      </c>
      <c r="BO2231" s="392">
        <v>0</v>
      </c>
      <c r="BP2231" s="392">
        <v>0</v>
      </c>
      <c r="BQ2231" s="392">
        <v>0</v>
      </c>
      <c r="BR2231" s="392">
        <v>0</v>
      </c>
      <c r="BS2231" s="392">
        <v>0</v>
      </c>
      <c r="BT2231" s="392">
        <v>0</v>
      </c>
      <c r="BU2231" s="392">
        <v>1</v>
      </c>
      <c r="BV2231" s="392">
        <v>0</v>
      </c>
      <c r="BW2231" s="392">
        <v>0</v>
      </c>
      <c r="BX2231" s="392">
        <v>0</v>
      </c>
      <c r="BY2231" s="392">
        <v>0</v>
      </c>
      <c r="CA2231" s="258" t="s">
        <v>1118</v>
      </c>
      <c r="CB2231" s="257" t="s">
        <v>1119</v>
      </c>
      <c r="CC2231" s="257" t="str">
        <f t="shared" ref="CC2231:CC2238" si="148">CA2231&amp;" "&amp;CB2231</f>
        <v>Dhaka_Metropolitan_BRAC_AreaWise_02 Aftabnagor</v>
      </c>
      <c r="CD2231" s="392">
        <v>1</v>
      </c>
      <c r="CE2231" s="392">
        <v>0</v>
      </c>
      <c r="CF2231" s="392">
        <v>0</v>
      </c>
      <c r="CG2231" s="392">
        <v>0</v>
      </c>
      <c r="CH2231" s="392">
        <v>0</v>
      </c>
      <c r="CI2231" s="392">
        <v>0</v>
      </c>
      <c r="CJ2231" s="392">
        <v>0</v>
      </c>
      <c r="CK2231" s="392">
        <v>0</v>
      </c>
      <c r="CN2231" s="258" t="s">
        <v>1118</v>
      </c>
      <c r="CO2231" s="257" t="s">
        <v>1119</v>
      </c>
      <c r="CP2231" s="257" t="str">
        <f t="shared" ref="CP2231:CP2238" si="149">CN2231&amp;" "&amp;CO2231</f>
        <v>Dhaka_Metropolitan_BRAC_AreaWise_02 Aftabnagor</v>
      </c>
      <c r="CQ2231" s="392">
        <v>0</v>
      </c>
      <c r="CR2231" s="392">
        <v>0</v>
      </c>
      <c r="CS2231" s="392">
        <v>0</v>
      </c>
      <c r="CT2231" s="392">
        <v>0</v>
      </c>
      <c r="CU2231" s="392">
        <v>0</v>
      </c>
      <c r="CV2231" s="392">
        <v>0</v>
      </c>
      <c r="CW2231" s="392">
        <v>0</v>
      </c>
      <c r="CX2231" s="392">
        <v>0</v>
      </c>
      <c r="CZ2231" s="258" t="s">
        <v>1118</v>
      </c>
      <c r="DA2231" s="257" t="s">
        <v>1119</v>
      </c>
      <c r="DB2231" s="257" t="str">
        <f t="shared" si="133"/>
        <v>Dhaka_Metropolitan_BRAC_AreaWise_02 Aftabnagor</v>
      </c>
      <c r="DC2231" s="365">
        <v>0</v>
      </c>
      <c r="DD2231"/>
      <c r="DE2231" s="258" t="s">
        <v>1118</v>
      </c>
      <c r="DF2231" s="257" t="s">
        <v>1119</v>
      </c>
      <c r="DG2231" s="257" t="str">
        <f t="shared" si="134"/>
        <v>Dhaka_Metropolitan_BRAC_AreaWise_02 Aftabnagor</v>
      </c>
      <c r="DH2231" s="365">
        <v>0</v>
      </c>
      <c r="DI2231"/>
      <c r="DJ2231" s="258" t="s">
        <v>1118</v>
      </c>
      <c r="DK2231" s="257" t="s">
        <v>1119</v>
      </c>
      <c r="DL2231" s="257" t="str">
        <f t="shared" si="136"/>
        <v>Dhaka_Metropolitan_BRAC_AreaWise_02 Aftabnagor</v>
      </c>
      <c r="DM2231" s="365"/>
      <c r="DN2231"/>
      <c r="DO2231" s="258" t="s">
        <v>1118</v>
      </c>
      <c r="DP2231" s="257" t="s">
        <v>1119</v>
      </c>
      <c r="DQ2231" s="257" t="str">
        <f t="shared" si="137"/>
        <v>Dhaka_Metropolitan_BRAC_AreaWise_02 Aftabnagor</v>
      </c>
      <c r="DR2231" s="365"/>
    </row>
    <row r="2232" spans="1:122" ht="15" hidden="1" x14ac:dyDescent="0.25">
      <c r="A2232" s="258" t="s">
        <v>1118</v>
      </c>
      <c r="B2232" s="266" t="s">
        <v>1120</v>
      </c>
      <c r="C2232" s="257" t="str">
        <f t="shared" si="144"/>
        <v>Dhaka_Metropolitan_BRAC_AreaWise_02 Circular Road</v>
      </c>
      <c r="D2232" s="366">
        <v>3</v>
      </c>
      <c r="E2232" s="366">
        <v>0</v>
      </c>
      <c r="F2232" s="366">
        <v>0</v>
      </c>
      <c r="G2232" s="366">
        <v>0</v>
      </c>
      <c r="H2232" s="366">
        <v>0</v>
      </c>
      <c r="I2232" s="366">
        <v>0</v>
      </c>
      <c r="J2232" s="366">
        <v>0</v>
      </c>
      <c r="K2232" s="366">
        <v>0</v>
      </c>
      <c r="L2232" s="366">
        <v>0</v>
      </c>
      <c r="M2232" s="366">
        <v>0</v>
      </c>
      <c r="N2232" s="366">
        <v>2</v>
      </c>
      <c r="O2232" s="366">
        <v>0</v>
      </c>
      <c r="P2232" s="366">
        <v>0</v>
      </c>
      <c r="Q2232" s="366">
        <v>0</v>
      </c>
      <c r="R2232" s="366">
        <v>0</v>
      </c>
      <c r="U2232" s="258" t="s">
        <v>1118</v>
      </c>
      <c r="V2232" s="266" t="s">
        <v>1120</v>
      </c>
      <c r="W2232" s="257" t="str">
        <f t="shared" si="145"/>
        <v>Dhaka_Metropolitan_BRAC_AreaWise_02 Circular Road</v>
      </c>
      <c r="X2232" s="366">
        <v>1</v>
      </c>
      <c r="Y2232" s="366">
        <v>0</v>
      </c>
      <c r="Z2232" s="366">
        <v>0</v>
      </c>
      <c r="AA2232" s="366">
        <v>0</v>
      </c>
      <c r="AB2232" s="366">
        <v>0</v>
      </c>
      <c r="AC2232" s="366">
        <v>0</v>
      </c>
      <c r="AD2232" s="366">
        <v>0</v>
      </c>
      <c r="AE2232" s="366">
        <v>0</v>
      </c>
      <c r="AF2232" s="366">
        <v>0</v>
      </c>
      <c r="AG2232" s="366">
        <v>0</v>
      </c>
      <c r="AH2232" s="366">
        <v>5</v>
      </c>
      <c r="AI2232" s="366">
        <v>0</v>
      </c>
      <c r="AJ2232" s="366">
        <v>0</v>
      </c>
      <c r="AK2232" s="366">
        <v>0</v>
      </c>
      <c r="AL2232" s="366">
        <v>0</v>
      </c>
      <c r="AO2232" s="258" t="s">
        <v>1118</v>
      </c>
      <c r="AP2232" s="266" t="s">
        <v>1120</v>
      </c>
      <c r="AQ2232" s="257" t="str">
        <f t="shared" si="146"/>
        <v>Dhaka_Metropolitan_BRAC_AreaWise_02 Circular Road</v>
      </c>
      <c r="AR2232" s="392">
        <v>0</v>
      </c>
      <c r="AS2232" s="392">
        <v>0</v>
      </c>
      <c r="AT2232" s="392">
        <v>0</v>
      </c>
      <c r="AU2232" s="392">
        <v>0</v>
      </c>
      <c r="AV2232" s="392">
        <v>0</v>
      </c>
      <c r="AW2232" s="392">
        <v>0</v>
      </c>
      <c r="AX2232" s="392">
        <v>0</v>
      </c>
      <c r="AY2232" s="392">
        <v>0</v>
      </c>
      <c r="AZ2232" s="392">
        <v>0</v>
      </c>
      <c r="BA2232" s="392">
        <v>0</v>
      </c>
      <c r="BB2232" s="392">
        <v>0</v>
      </c>
      <c r="BC2232" s="392">
        <v>0</v>
      </c>
      <c r="BD2232" s="392">
        <v>0</v>
      </c>
      <c r="BE2232" s="392">
        <v>0</v>
      </c>
      <c r="BF2232" s="392">
        <v>0</v>
      </c>
      <c r="BG2232" s="362"/>
      <c r="BH2232" s="258" t="s">
        <v>1118</v>
      </c>
      <c r="BI2232" s="266" t="s">
        <v>1120</v>
      </c>
      <c r="BJ2232" s="257" t="str">
        <f t="shared" si="147"/>
        <v>Dhaka_Metropolitan_BRAC_AreaWise_02 Circular Road</v>
      </c>
      <c r="BK2232" s="392">
        <v>0</v>
      </c>
      <c r="BL2232" s="392">
        <v>0</v>
      </c>
      <c r="BM2232" s="392">
        <v>0</v>
      </c>
      <c r="BN2232" s="392">
        <v>0</v>
      </c>
      <c r="BO2232" s="392">
        <v>0</v>
      </c>
      <c r="BP2232" s="392">
        <v>0</v>
      </c>
      <c r="BQ2232" s="392">
        <v>0</v>
      </c>
      <c r="BR2232" s="392">
        <v>0</v>
      </c>
      <c r="BS2232" s="392">
        <v>0</v>
      </c>
      <c r="BT2232" s="392">
        <v>0</v>
      </c>
      <c r="BU2232" s="392">
        <v>0</v>
      </c>
      <c r="BV2232" s="392">
        <v>0</v>
      </c>
      <c r="BW2232" s="392">
        <v>0</v>
      </c>
      <c r="BX2232" s="392">
        <v>0</v>
      </c>
      <c r="BY2232" s="392">
        <v>0</v>
      </c>
      <c r="CA2232" s="258" t="s">
        <v>1118</v>
      </c>
      <c r="CB2232" s="266" t="s">
        <v>1120</v>
      </c>
      <c r="CC2232" s="257" t="str">
        <f t="shared" si="148"/>
        <v>Dhaka_Metropolitan_BRAC_AreaWise_02 Circular Road</v>
      </c>
      <c r="CD2232" s="392">
        <v>0</v>
      </c>
      <c r="CE2232" s="392">
        <v>0</v>
      </c>
      <c r="CF2232" s="392">
        <v>0</v>
      </c>
      <c r="CG2232" s="392">
        <v>0</v>
      </c>
      <c r="CH2232" s="392">
        <v>0</v>
      </c>
      <c r="CI2232" s="392">
        <v>0</v>
      </c>
      <c r="CJ2232" s="392">
        <v>0</v>
      </c>
      <c r="CK2232" s="392">
        <v>0</v>
      </c>
      <c r="CN2232" s="258" t="s">
        <v>1118</v>
      </c>
      <c r="CO2232" s="266" t="s">
        <v>1120</v>
      </c>
      <c r="CP2232" s="257" t="str">
        <f t="shared" si="149"/>
        <v>Dhaka_Metropolitan_BRAC_AreaWise_02 Circular Road</v>
      </c>
      <c r="CQ2232" s="392">
        <v>0</v>
      </c>
      <c r="CR2232" s="392">
        <v>0</v>
      </c>
      <c r="CS2232" s="392">
        <v>0</v>
      </c>
      <c r="CT2232" s="392">
        <v>0</v>
      </c>
      <c r="CU2232" s="392">
        <v>0</v>
      </c>
      <c r="CV2232" s="392">
        <v>0</v>
      </c>
      <c r="CW2232" s="392">
        <v>0</v>
      </c>
      <c r="CX2232" s="392">
        <v>0</v>
      </c>
      <c r="CZ2232" s="258" t="s">
        <v>1118</v>
      </c>
      <c r="DA2232" s="266" t="s">
        <v>1120</v>
      </c>
      <c r="DB2232" s="257" t="str">
        <f t="shared" si="133"/>
        <v>Dhaka_Metropolitan_BRAC_AreaWise_02 Circular Road</v>
      </c>
      <c r="DC2232" s="365">
        <v>0</v>
      </c>
      <c r="DD2232"/>
      <c r="DE2232" s="258" t="s">
        <v>1118</v>
      </c>
      <c r="DF2232" s="266" t="s">
        <v>1120</v>
      </c>
      <c r="DG2232" s="257" t="str">
        <f t="shared" si="134"/>
        <v>Dhaka_Metropolitan_BRAC_AreaWise_02 Circular Road</v>
      </c>
      <c r="DH2232" s="365">
        <v>2</v>
      </c>
      <c r="DI2232"/>
      <c r="DJ2232" s="258" t="s">
        <v>1118</v>
      </c>
      <c r="DK2232" s="266" t="s">
        <v>1120</v>
      </c>
      <c r="DL2232" s="257" t="str">
        <f t="shared" si="136"/>
        <v>Dhaka_Metropolitan_BRAC_AreaWise_02 Circular Road</v>
      </c>
      <c r="DM2232" s="365"/>
      <c r="DN2232"/>
      <c r="DO2232" s="258" t="s">
        <v>1118</v>
      </c>
      <c r="DP2232" s="266" t="s">
        <v>1120</v>
      </c>
      <c r="DQ2232" s="257" t="str">
        <f t="shared" si="137"/>
        <v>Dhaka_Metropolitan_BRAC_AreaWise_02 Circular Road</v>
      </c>
      <c r="DR2232" s="365"/>
    </row>
    <row r="2233" spans="1:122" ht="15" hidden="1" x14ac:dyDescent="0.25">
      <c r="A2233" s="258" t="s">
        <v>1118</v>
      </c>
      <c r="B2233" s="266" t="s">
        <v>1121</v>
      </c>
      <c r="C2233" s="257" t="str">
        <f t="shared" si="144"/>
        <v>Dhaka_Metropolitan_BRAC_AreaWise_02 Dhalpur</v>
      </c>
      <c r="D2233" s="366">
        <v>15</v>
      </c>
      <c r="E2233" s="366">
        <v>0</v>
      </c>
      <c r="F2233" s="366">
        <v>0</v>
      </c>
      <c r="G2233" s="366">
        <v>0</v>
      </c>
      <c r="H2233" s="366">
        <v>0</v>
      </c>
      <c r="I2233" s="366">
        <v>2</v>
      </c>
      <c r="J2233" s="366">
        <v>0</v>
      </c>
      <c r="K2233" s="366">
        <v>0</v>
      </c>
      <c r="L2233" s="366">
        <v>0</v>
      </c>
      <c r="M2233" s="366">
        <v>0</v>
      </c>
      <c r="N2233" s="366">
        <v>10</v>
      </c>
      <c r="O2233" s="366">
        <v>0</v>
      </c>
      <c r="P2233" s="366">
        <v>0</v>
      </c>
      <c r="Q2233" s="366">
        <v>0</v>
      </c>
      <c r="R2233" s="366">
        <v>0</v>
      </c>
      <c r="U2233" s="258" t="s">
        <v>1118</v>
      </c>
      <c r="V2233" s="266" t="s">
        <v>1121</v>
      </c>
      <c r="W2233" s="257" t="str">
        <f t="shared" si="145"/>
        <v>Dhaka_Metropolitan_BRAC_AreaWise_02 Dhalpur</v>
      </c>
      <c r="X2233" s="366">
        <v>14</v>
      </c>
      <c r="Y2233" s="366">
        <v>2</v>
      </c>
      <c r="Z2233" s="366">
        <v>0</v>
      </c>
      <c r="AA2233" s="366">
        <v>0</v>
      </c>
      <c r="AB2233" s="366">
        <v>0</v>
      </c>
      <c r="AC2233" s="366">
        <v>1</v>
      </c>
      <c r="AD2233" s="366">
        <v>0</v>
      </c>
      <c r="AE2233" s="366">
        <v>0</v>
      </c>
      <c r="AF2233" s="366">
        <v>0</v>
      </c>
      <c r="AG2233" s="366">
        <v>0</v>
      </c>
      <c r="AH2233" s="366">
        <v>8</v>
      </c>
      <c r="AI2233" s="366">
        <v>1</v>
      </c>
      <c r="AJ2233" s="366">
        <v>0</v>
      </c>
      <c r="AK2233" s="366">
        <v>0</v>
      </c>
      <c r="AL2233" s="366">
        <v>0</v>
      </c>
      <c r="AO2233" s="258" t="s">
        <v>1118</v>
      </c>
      <c r="AP2233" s="266" t="s">
        <v>1121</v>
      </c>
      <c r="AQ2233" s="257" t="str">
        <f t="shared" si="146"/>
        <v>Dhaka_Metropolitan_BRAC_AreaWise_02 Dhalpur</v>
      </c>
      <c r="AR2233" s="392">
        <v>0</v>
      </c>
      <c r="AS2233" s="392">
        <v>0</v>
      </c>
      <c r="AT2233" s="392">
        <v>0</v>
      </c>
      <c r="AU2233" s="392">
        <v>0</v>
      </c>
      <c r="AV2233" s="392">
        <v>0</v>
      </c>
      <c r="AW2233" s="392">
        <v>0</v>
      </c>
      <c r="AX2233" s="392">
        <v>0</v>
      </c>
      <c r="AY2233" s="392">
        <v>0</v>
      </c>
      <c r="AZ2233" s="392">
        <v>0</v>
      </c>
      <c r="BA2233" s="392">
        <v>0</v>
      </c>
      <c r="BB2233" s="392">
        <v>1</v>
      </c>
      <c r="BC2233" s="392">
        <v>0</v>
      </c>
      <c r="BD2233" s="392">
        <v>0</v>
      </c>
      <c r="BE2233" s="392">
        <v>0</v>
      </c>
      <c r="BF2233" s="392">
        <v>0</v>
      </c>
      <c r="BG2233" s="362"/>
      <c r="BH2233" s="258" t="s">
        <v>1118</v>
      </c>
      <c r="BI2233" s="266" t="s">
        <v>1121</v>
      </c>
      <c r="BJ2233" s="257" t="str">
        <f t="shared" si="147"/>
        <v>Dhaka_Metropolitan_BRAC_AreaWise_02 Dhalpur</v>
      </c>
      <c r="BK2233" s="392">
        <v>0</v>
      </c>
      <c r="BL2233" s="392">
        <v>1</v>
      </c>
      <c r="BM2233" s="392">
        <v>0</v>
      </c>
      <c r="BN2233" s="392">
        <v>0</v>
      </c>
      <c r="BO2233" s="392">
        <v>0</v>
      </c>
      <c r="BP2233" s="392">
        <v>0</v>
      </c>
      <c r="BQ2233" s="392">
        <v>0</v>
      </c>
      <c r="BR2233" s="392">
        <v>0</v>
      </c>
      <c r="BS2233" s="392">
        <v>0</v>
      </c>
      <c r="BT2233" s="392">
        <v>0</v>
      </c>
      <c r="BU2233" s="392">
        <v>1</v>
      </c>
      <c r="BV2233" s="392">
        <v>0</v>
      </c>
      <c r="BW2233" s="392">
        <v>0</v>
      </c>
      <c r="BX2233" s="392">
        <v>0</v>
      </c>
      <c r="BY2233" s="392">
        <v>0</v>
      </c>
      <c r="CA2233" s="258" t="s">
        <v>1118</v>
      </c>
      <c r="CB2233" s="266" t="s">
        <v>1121</v>
      </c>
      <c r="CC2233" s="257" t="str">
        <f t="shared" si="148"/>
        <v>Dhaka_Metropolitan_BRAC_AreaWise_02 Dhalpur</v>
      </c>
      <c r="CD2233" s="392">
        <v>0</v>
      </c>
      <c r="CE2233" s="392">
        <v>0</v>
      </c>
      <c r="CF2233" s="392">
        <v>1</v>
      </c>
      <c r="CG2233" s="392">
        <v>0</v>
      </c>
      <c r="CH2233" s="392">
        <v>0</v>
      </c>
      <c r="CI2233" s="392">
        <v>0</v>
      </c>
      <c r="CJ2233" s="392">
        <v>0</v>
      </c>
      <c r="CK2233" s="392">
        <v>0</v>
      </c>
      <c r="CN2233" s="258" t="s">
        <v>1118</v>
      </c>
      <c r="CO2233" s="266" t="s">
        <v>1121</v>
      </c>
      <c r="CP2233" s="257" t="str">
        <f t="shared" si="149"/>
        <v>Dhaka_Metropolitan_BRAC_AreaWise_02 Dhalpur</v>
      </c>
      <c r="CQ2233" s="392">
        <v>0</v>
      </c>
      <c r="CR2233" s="392">
        <v>0</v>
      </c>
      <c r="CS2233" s="392">
        <v>0</v>
      </c>
      <c r="CT2233" s="392">
        <v>0</v>
      </c>
      <c r="CU2233" s="392">
        <v>0</v>
      </c>
      <c r="CV2233" s="392">
        <v>0</v>
      </c>
      <c r="CW2233" s="392">
        <v>0</v>
      </c>
      <c r="CX2233" s="392">
        <v>0</v>
      </c>
      <c r="CZ2233" s="258" t="s">
        <v>1118</v>
      </c>
      <c r="DA2233" s="266" t="s">
        <v>1121</v>
      </c>
      <c r="DB2233" s="257" t="str">
        <f t="shared" si="133"/>
        <v>Dhaka_Metropolitan_BRAC_AreaWise_02 Dhalpur</v>
      </c>
      <c r="DC2233" s="365">
        <v>1</v>
      </c>
      <c r="DD2233"/>
      <c r="DE2233" s="258" t="s">
        <v>1118</v>
      </c>
      <c r="DF2233" s="266" t="s">
        <v>1121</v>
      </c>
      <c r="DG2233" s="257" t="str">
        <f t="shared" si="134"/>
        <v>Dhaka_Metropolitan_BRAC_AreaWise_02 Dhalpur</v>
      </c>
      <c r="DH2233" s="365">
        <v>1</v>
      </c>
      <c r="DI2233"/>
      <c r="DJ2233" s="258" t="s">
        <v>1118</v>
      </c>
      <c r="DK2233" s="266" t="s">
        <v>1121</v>
      </c>
      <c r="DL2233" s="257" t="str">
        <f t="shared" si="136"/>
        <v>Dhaka_Metropolitan_BRAC_AreaWise_02 Dhalpur</v>
      </c>
      <c r="DM2233" s="365"/>
      <c r="DN2233"/>
      <c r="DO2233" s="258" t="s">
        <v>1118</v>
      </c>
      <c r="DP2233" s="266" t="s">
        <v>1121</v>
      </c>
      <c r="DQ2233" s="257" t="str">
        <f t="shared" si="137"/>
        <v>Dhaka_Metropolitan_BRAC_AreaWise_02 Dhalpur</v>
      </c>
      <c r="DR2233" s="365"/>
    </row>
    <row r="2234" spans="1:122" ht="15" hidden="1" x14ac:dyDescent="0.25">
      <c r="A2234" s="258" t="s">
        <v>1118</v>
      </c>
      <c r="B2234" t="s">
        <v>1122</v>
      </c>
      <c r="C2234" s="257" t="str">
        <f t="shared" si="144"/>
        <v>Dhaka_Metropolitan_BRAC_AreaWise_02 Green Road</v>
      </c>
      <c r="D2234" s="366">
        <v>0</v>
      </c>
      <c r="E2234" s="366">
        <v>0</v>
      </c>
      <c r="F2234" s="366">
        <v>0</v>
      </c>
      <c r="G2234" s="366">
        <v>0</v>
      </c>
      <c r="H2234" s="366">
        <v>0</v>
      </c>
      <c r="I2234" s="366">
        <v>0</v>
      </c>
      <c r="J2234" s="366">
        <v>0</v>
      </c>
      <c r="K2234" s="366">
        <v>0</v>
      </c>
      <c r="L2234" s="366">
        <v>0</v>
      </c>
      <c r="M2234" s="366">
        <v>0</v>
      </c>
      <c r="N2234" s="366">
        <v>1</v>
      </c>
      <c r="O2234" s="366">
        <v>0</v>
      </c>
      <c r="P2234" s="366">
        <v>0</v>
      </c>
      <c r="Q2234" s="366">
        <v>0</v>
      </c>
      <c r="R2234" s="366">
        <v>0</v>
      </c>
      <c r="U2234" s="258" t="s">
        <v>1118</v>
      </c>
      <c r="V2234" t="s">
        <v>1122</v>
      </c>
      <c r="W2234" s="257" t="str">
        <f t="shared" si="145"/>
        <v>Dhaka_Metropolitan_BRAC_AreaWise_02 Green Road</v>
      </c>
      <c r="X2234" s="366">
        <v>0</v>
      </c>
      <c r="Y2234" s="366">
        <v>1</v>
      </c>
      <c r="Z2234" s="366">
        <v>0</v>
      </c>
      <c r="AA2234" s="366">
        <v>0</v>
      </c>
      <c r="AB2234" s="366">
        <v>0</v>
      </c>
      <c r="AC2234" s="366">
        <v>0</v>
      </c>
      <c r="AD2234" s="366">
        <v>0</v>
      </c>
      <c r="AE2234" s="366">
        <v>0</v>
      </c>
      <c r="AF2234" s="366">
        <v>0</v>
      </c>
      <c r="AG2234" s="366">
        <v>0</v>
      </c>
      <c r="AH2234" s="366">
        <v>2</v>
      </c>
      <c r="AI2234" s="366">
        <v>0</v>
      </c>
      <c r="AJ2234" s="366">
        <v>0</v>
      </c>
      <c r="AK2234" s="366">
        <v>0</v>
      </c>
      <c r="AL2234" s="366">
        <v>0</v>
      </c>
      <c r="AO2234" s="258" t="s">
        <v>1118</v>
      </c>
      <c r="AP2234" t="s">
        <v>1122</v>
      </c>
      <c r="AQ2234" s="257" t="str">
        <f t="shared" si="146"/>
        <v>Dhaka_Metropolitan_BRAC_AreaWise_02 Green Road</v>
      </c>
      <c r="AR2234" s="392">
        <v>0</v>
      </c>
      <c r="AS2234" s="392">
        <v>0</v>
      </c>
      <c r="AT2234" s="392">
        <v>0</v>
      </c>
      <c r="AU2234" s="392">
        <v>0</v>
      </c>
      <c r="AV2234" s="392">
        <v>0</v>
      </c>
      <c r="AW2234" s="392">
        <v>0</v>
      </c>
      <c r="AX2234" s="392">
        <v>0</v>
      </c>
      <c r="AY2234" s="392">
        <v>0</v>
      </c>
      <c r="AZ2234" s="392">
        <v>0</v>
      </c>
      <c r="BA2234" s="392">
        <v>0</v>
      </c>
      <c r="BB2234" s="392">
        <v>0</v>
      </c>
      <c r="BC2234" s="392">
        <v>0</v>
      </c>
      <c r="BD2234" s="392">
        <v>0</v>
      </c>
      <c r="BE2234" s="392">
        <v>0</v>
      </c>
      <c r="BF2234" s="392">
        <v>0</v>
      </c>
      <c r="BG2234" s="362"/>
      <c r="BH2234" s="258" t="s">
        <v>1118</v>
      </c>
      <c r="BI2234" t="s">
        <v>1122</v>
      </c>
      <c r="BJ2234" s="257" t="str">
        <f t="shared" si="147"/>
        <v>Dhaka_Metropolitan_BRAC_AreaWise_02 Green Road</v>
      </c>
      <c r="BK2234" s="392">
        <v>0</v>
      </c>
      <c r="BL2234" s="392">
        <v>0</v>
      </c>
      <c r="BM2234" s="392">
        <v>0</v>
      </c>
      <c r="BN2234" s="392">
        <v>0</v>
      </c>
      <c r="BO2234" s="392">
        <v>0</v>
      </c>
      <c r="BP2234" s="392">
        <v>0</v>
      </c>
      <c r="BQ2234" s="392">
        <v>0</v>
      </c>
      <c r="BR2234" s="392">
        <v>0</v>
      </c>
      <c r="BS2234" s="392">
        <v>0</v>
      </c>
      <c r="BT2234" s="392">
        <v>0</v>
      </c>
      <c r="BU2234" s="392">
        <v>1</v>
      </c>
      <c r="BV2234" s="392">
        <v>0</v>
      </c>
      <c r="BW2234" s="392">
        <v>0</v>
      </c>
      <c r="BX2234" s="392">
        <v>0</v>
      </c>
      <c r="BY2234" s="392">
        <v>0</v>
      </c>
      <c r="CA2234" s="258" t="s">
        <v>1118</v>
      </c>
      <c r="CB2234" t="s">
        <v>1122</v>
      </c>
      <c r="CC2234" s="257" t="str">
        <f t="shared" si="148"/>
        <v>Dhaka_Metropolitan_BRAC_AreaWise_02 Green Road</v>
      </c>
      <c r="CD2234" s="392">
        <v>0</v>
      </c>
      <c r="CE2234" s="392">
        <v>0</v>
      </c>
      <c r="CF2234" s="392">
        <v>0</v>
      </c>
      <c r="CG2234" s="392">
        <v>0</v>
      </c>
      <c r="CH2234" s="392">
        <v>0</v>
      </c>
      <c r="CI2234" s="392">
        <v>0</v>
      </c>
      <c r="CJ2234" s="392">
        <v>0</v>
      </c>
      <c r="CK2234" s="392">
        <v>0</v>
      </c>
      <c r="CN2234" s="258" t="s">
        <v>1118</v>
      </c>
      <c r="CO2234" t="s">
        <v>1122</v>
      </c>
      <c r="CP2234" s="257" t="str">
        <f t="shared" si="149"/>
        <v>Dhaka_Metropolitan_BRAC_AreaWise_02 Green Road</v>
      </c>
      <c r="CQ2234" s="392">
        <v>0</v>
      </c>
      <c r="CR2234" s="392">
        <v>0</v>
      </c>
      <c r="CS2234" s="392">
        <v>0</v>
      </c>
      <c r="CT2234" s="392">
        <v>0</v>
      </c>
      <c r="CU2234" s="392">
        <v>0</v>
      </c>
      <c r="CV2234" s="392">
        <v>0</v>
      </c>
      <c r="CW2234" s="392">
        <v>0</v>
      </c>
      <c r="CX2234" s="392">
        <v>0</v>
      </c>
      <c r="CZ2234" s="258" t="s">
        <v>1118</v>
      </c>
      <c r="DA2234" t="s">
        <v>1122</v>
      </c>
      <c r="DB2234" s="257" t="str">
        <f t="shared" si="133"/>
        <v>Dhaka_Metropolitan_BRAC_AreaWise_02 Green Road</v>
      </c>
      <c r="DC2234" s="365">
        <v>0</v>
      </c>
      <c r="DD2234"/>
      <c r="DE2234" s="258" t="s">
        <v>1118</v>
      </c>
      <c r="DF2234" t="s">
        <v>1122</v>
      </c>
      <c r="DG2234" s="257" t="str">
        <f t="shared" si="134"/>
        <v>Dhaka_Metropolitan_BRAC_AreaWise_02 Green Road</v>
      </c>
      <c r="DH2234" s="365">
        <v>0</v>
      </c>
      <c r="DI2234"/>
      <c r="DJ2234" s="258" t="s">
        <v>1118</v>
      </c>
      <c r="DK2234" t="s">
        <v>1122</v>
      </c>
      <c r="DL2234" s="257" t="str">
        <f t="shared" si="136"/>
        <v>Dhaka_Metropolitan_BRAC_AreaWise_02 Green Road</v>
      </c>
      <c r="DM2234" s="365"/>
      <c r="DN2234"/>
      <c r="DO2234" s="258" t="s">
        <v>1118</v>
      </c>
      <c r="DP2234" t="s">
        <v>1122</v>
      </c>
      <c r="DQ2234" s="257" t="str">
        <f t="shared" si="137"/>
        <v>Dhaka_Metropolitan_BRAC_AreaWise_02 Green Road</v>
      </c>
      <c r="DR2234" s="365"/>
    </row>
    <row r="2235" spans="1:122" ht="15" hidden="1" x14ac:dyDescent="0.25">
      <c r="A2235" s="258" t="s">
        <v>1118</v>
      </c>
      <c r="B2235" t="s">
        <v>1123</v>
      </c>
      <c r="C2235" s="257" t="str">
        <f t="shared" si="144"/>
        <v>Dhaka_Metropolitan_BRAC_AreaWise_02 Mirpur-11</v>
      </c>
      <c r="D2235" s="366">
        <v>6</v>
      </c>
      <c r="E2235" s="366">
        <v>2</v>
      </c>
      <c r="F2235" s="366">
        <v>0</v>
      </c>
      <c r="G2235" s="366">
        <v>0</v>
      </c>
      <c r="H2235" s="366">
        <v>0</v>
      </c>
      <c r="I2235" s="366">
        <v>0</v>
      </c>
      <c r="J2235" s="366">
        <v>0</v>
      </c>
      <c r="K2235" s="366">
        <v>0</v>
      </c>
      <c r="L2235" s="366">
        <v>0</v>
      </c>
      <c r="M2235" s="366">
        <v>0</v>
      </c>
      <c r="N2235" s="366">
        <v>11</v>
      </c>
      <c r="O2235" s="366">
        <v>0</v>
      </c>
      <c r="P2235" s="366">
        <v>0</v>
      </c>
      <c r="Q2235" s="366">
        <v>0</v>
      </c>
      <c r="R2235" s="366">
        <v>0</v>
      </c>
      <c r="U2235" s="258" t="s">
        <v>1118</v>
      </c>
      <c r="V2235" t="s">
        <v>1123</v>
      </c>
      <c r="W2235" s="257" t="str">
        <f t="shared" si="145"/>
        <v>Dhaka_Metropolitan_BRAC_AreaWise_02 Mirpur-11</v>
      </c>
      <c r="X2235" s="366">
        <v>8</v>
      </c>
      <c r="Y2235" s="366">
        <v>3</v>
      </c>
      <c r="Z2235" s="366">
        <v>0</v>
      </c>
      <c r="AA2235" s="366">
        <v>0</v>
      </c>
      <c r="AB2235" s="366">
        <v>0</v>
      </c>
      <c r="AC2235" s="366">
        <v>1</v>
      </c>
      <c r="AD2235" s="366">
        <v>2</v>
      </c>
      <c r="AE2235" s="366">
        <v>0</v>
      </c>
      <c r="AF2235" s="366">
        <v>0</v>
      </c>
      <c r="AG2235" s="366">
        <v>0</v>
      </c>
      <c r="AH2235" s="366">
        <v>16</v>
      </c>
      <c r="AI2235" s="366">
        <v>1</v>
      </c>
      <c r="AJ2235" s="366">
        <v>0</v>
      </c>
      <c r="AK2235" s="366">
        <v>0</v>
      </c>
      <c r="AL2235" s="366">
        <v>0</v>
      </c>
      <c r="AO2235" s="258" t="s">
        <v>1118</v>
      </c>
      <c r="AP2235" t="s">
        <v>1123</v>
      </c>
      <c r="AQ2235" s="257" t="str">
        <f t="shared" si="146"/>
        <v>Dhaka_Metropolitan_BRAC_AreaWise_02 Mirpur-11</v>
      </c>
      <c r="AR2235" s="392">
        <v>0</v>
      </c>
      <c r="AS2235" s="392">
        <v>0</v>
      </c>
      <c r="AT2235" s="392">
        <v>0</v>
      </c>
      <c r="AU2235" s="392">
        <v>0</v>
      </c>
      <c r="AV2235" s="392">
        <v>0</v>
      </c>
      <c r="AW2235" s="392">
        <v>0</v>
      </c>
      <c r="AX2235" s="392">
        <v>0</v>
      </c>
      <c r="AY2235" s="392">
        <v>0</v>
      </c>
      <c r="AZ2235" s="392">
        <v>0</v>
      </c>
      <c r="BA2235" s="392">
        <v>0</v>
      </c>
      <c r="BB2235" s="392">
        <v>1</v>
      </c>
      <c r="BC2235" s="392">
        <v>0</v>
      </c>
      <c r="BD2235" s="392">
        <v>0</v>
      </c>
      <c r="BE2235" s="392">
        <v>0</v>
      </c>
      <c r="BF2235" s="392">
        <v>0</v>
      </c>
      <c r="BG2235" s="362"/>
      <c r="BH2235" s="258" t="s">
        <v>1118</v>
      </c>
      <c r="BI2235" t="s">
        <v>1123</v>
      </c>
      <c r="BJ2235" s="257" t="str">
        <f t="shared" si="147"/>
        <v>Dhaka_Metropolitan_BRAC_AreaWise_02 Mirpur-11</v>
      </c>
      <c r="BK2235" s="392">
        <v>1</v>
      </c>
      <c r="BL2235" s="392">
        <v>0</v>
      </c>
      <c r="BM2235" s="392">
        <v>0</v>
      </c>
      <c r="BN2235" s="392">
        <v>0</v>
      </c>
      <c r="BO2235" s="392">
        <v>0</v>
      </c>
      <c r="BP2235" s="392">
        <v>0</v>
      </c>
      <c r="BQ2235" s="392">
        <v>0</v>
      </c>
      <c r="BR2235" s="392">
        <v>0</v>
      </c>
      <c r="BS2235" s="392">
        <v>0</v>
      </c>
      <c r="BT2235" s="392">
        <v>0</v>
      </c>
      <c r="BU2235" s="392">
        <v>1</v>
      </c>
      <c r="BV2235" s="392">
        <v>0</v>
      </c>
      <c r="BW2235" s="392">
        <v>0</v>
      </c>
      <c r="BX2235" s="392">
        <v>0</v>
      </c>
      <c r="BY2235" s="392">
        <v>0</v>
      </c>
      <c r="CA2235" s="258" t="s">
        <v>1118</v>
      </c>
      <c r="CB2235" t="s">
        <v>1123</v>
      </c>
      <c r="CC2235" s="257" t="str">
        <f t="shared" si="148"/>
        <v>Dhaka_Metropolitan_BRAC_AreaWise_02 Mirpur-11</v>
      </c>
      <c r="CD2235" s="392">
        <v>1</v>
      </c>
      <c r="CE2235" s="392">
        <v>0</v>
      </c>
      <c r="CF2235" s="392">
        <v>3</v>
      </c>
      <c r="CG2235" s="392">
        <v>0</v>
      </c>
      <c r="CH2235" s="392">
        <v>0</v>
      </c>
      <c r="CI2235" s="392">
        <v>0</v>
      </c>
      <c r="CJ2235" s="392">
        <v>0</v>
      </c>
      <c r="CK2235" s="392">
        <v>0</v>
      </c>
      <c r="CN2235" s="258" t="s">
        <v>1118</v>
      </c>
      <c r="CO2235" t="s">
        <v>1123</v>
      </c>
      <c r="CP2235" s="257" t="str">
        <f t="shared" si="149"/>
        <v>Dhaka_Metropolitan_BRAC_AreaWise_02 Mirpur-11</v>
      </c>
      <c r="CQ2235" s="392">
        <v>3</v>
      </c>
      <c r="CR2235" s="392">
        <v>0</v>
      </c>
      <c r="CS2235" s="392">
        <v>1</v>
      </c>
      <c r="CT2235" s="392">
        <v>0</v>
      </c>
      <c r="CU2235" s="392">
        <v>0</v>
      </c>
      <c r="CV2235" s="392">
        <v>0</v>
      </c>
      <c r="CW2235" s="392">
        <v>0</v>
      </c>
      <c r="CX2235" s="392">
        <v>0</v>
      </c>
      <c r="CZ2235" s="258" t="s">
        <v>1118</v>
      </c>
      <c r="DA2235" t="s">
        <v>1123</v>
      </c>
      <c r="DB2235" s="257" t="str">
        <f t="shared" si="133"/>
        <v>Dhaka_Metropolitan_BRAC_AreaWise_02 Mirpur-11</v>
      </c>
      <c r="DC2235" s="365">
        <v>0</v>
      </c>
      <c r="DD2235"/>
      <c r="DE2235" s="258" t="s">
        <v>1118</v>
      </c>
      <c r="DF2235" t="s">
        <v>1123</v>
      </c>
      <c r="DG2235" s="257" t="str">
        <f t="shared" si="134"/>
        <v>Dhaka_Metropolitan_BRAC_AreaWise_02 Mirpur-11</v>
      </c>
      <c r="DH2235" s="365">
        <v>0</v>
      </c>
      <c r="DI2235"/>
      <c r="DJ2235" s="258" t="s">
        <v>1118</v>
      </c>
      <c r="DK2235" t="s">
        <v>1123</v>
      </c>
      <c r="DL2235" s="257" t="str">
        <f t="shared" si="136"/>
        <v>Dhaka_Metropolitan_BRAC_AreaWise_02 Mirpur-11</v>
      </c>
      <c r="DM2235" s="365"/>
      <c r="DN2235"/>
      <c r="DO2235" s="258" t="s">
        <v>1118</v>
      </c>
      <c r="DP2235" t="s">
        <v>1123</v>
      </c>
      <c r="DQ2235" s="257" t="str">
        <f t="shared" si="137"/>
        <v>Dhaka_Metropolitan_BRAC_AreaWise_02 Mirpur-11</v>
      </c>
      <c r="DR2235" s="365"/>
    </row>
    <row r="2236" spans="1:122" ht="15" hidden="1" x14ac:dyDescent="0.25">
      <c r="A2236" s="258" t="s">
        <v>1118</v>
      </c>
      <c r="B2236" t="s">
        <v>1124</v>
      </c>
      <c r="C2236" s="257" t="str">
        <f t="shared" si="144"/>
        <v>Dhaka_Metropolitan_BRAC_AreaWise_02 Mirpur-13</v>
      </c>
      <c r="D2236" s="366">
        <v>2</v>
      </c>
      <c r="E2236" s="366">
        <v>2</v>
      </c>
      <c r="F2236" s="366">
        <v>0</v>
      </c>
      <c r="G2236" s="366">
        <v>0</v>
      </c>
      <c r="H2236" s="366">
        <v>0</v>
      </c>
      <c r="I2236" s="366">
        <v>0</v>
      </c>
      <c r="J2236" s="366">
        <v>0</v>
      </c>
      <c r="K2236" s="366">
        <v>0</v>
      </c>
      <c r="L2236" s="366">
        <v>0</v>
      </c>
      <c r="M2236" s="366">
        <v>0</v>
      </c>
      <c r="N2236" s="366">
        <v>0</v>
      </c>
      <c r="O2236" s="366">
        <v>0</v>
      </c>
      <c r="P2236" s="366">
        <v>0</v>
      </c>
      <c r="Q2236" s="366">
        <v>0</v>
      </c>
      <c r="R2236" s="366">
        <v>0</v>
      </c>
      <c r="U2236" s="258" t="s">
        <v>1118</v>
      </c>
      <c r="V2236" t="s">
        <v>1124</v>
      </c>
      <c r="W2236" s="257" t="str">
        <f t="shared" si="145"/>
        <v>Dhaka_Metropolitan_BRAC_AreaWise_02 Mirpur-13</v>
      </c>
      <c r="X2236" s="366">
        <v>1</v>
      </c>
      <c r="Y2236" s="366">
        <v>0</v>
      </c>
      <c r="Z2236" s="366">
        <v>0</v>
      </c>
      <c r="AA2236" s="366">
        <v>0</v>
      </c>
      <c r="AB2236" s="366">
        <v>0</v>
      </c>
      <c r="AC2236" s="366">
        <v>0</v>
      </c>
      <c r="AD2236" s="366">
        <v>0</v>
      </c>
      <c r="AE2236" s="366">
        <v>0</v>
      </c>
      <c r="AF2236" s="366">
        <v>0</v>
      </c>
      <c r="AG2236" s="366">
        <v>0</v>
      </c>
      <c r="AH2236" s="366">
        <v>1</v>
      </c>
      <c r="AI2236" s="366">
        <v>0</v>
      </c>
      <c r="AJ2236" s="366">
        <v>0</v>
      </c>
      <c r="AK2236" s="366">
        <v>0</v>
      </c>
      <c r="AL2236" s="366">
        <v>0</v>
      </c>
      <c r="AO2236" s="258" t="s">
        <v>1118</v>
      </c>
      <c r="AP2236" t="s">
        <v>1124</v>
      </c>
      <c r="AQ2236" s="257" t="str">
        <f t="shared" si="146"/>
        <v>Dhaka_Metropolitan_BRAC_AreaWise_02 Mirpur-13</v>
      </c>
      <c r="AR2236" s="392">
        <v>0</v>
      </c>
      <c r="AS2236" s="392">
        <v>0</v>
      </c>
      <c r="AT2236" s="392">
        <v>0</v>
      </c>
      <c r="AU2236" s="392">
        <v>0</v>
      </c>
      <c r="AV2236" s="392">
        <v>0</v>
      </c>
      <c r="AW2236" s="392">
        <v>0</v>
      </c>
      <c r="AX2236" s="392">
        <v>0</v>
      </c>
      <c r="AY2236" s="392">
        <v>0</v>
      </c>
      <c r="AZ2236" s="392">
        <v>0</v>
      </c>
      <c r="BA2236" s="392">
        <v>0</v>
      </c>
      <c r="BB2236" s="392">
        <v>0</v>
      </c>
      <c r="BC2236" s="392">
        <v>0</v>
      </c>
      <c r="BD2236" s="392">
        <v>0</v>
      </c>
      <c r="BE2236" s="392">
        <v>0</v>
      </c>
      <c r="BF2236" s="392">
        <v>0</v>
      </c>
      <c r="BG2236" s="362"/>
      <c r="BH2236" s="258" t="s">
        <v>1118</v>
      </c>
      <c r="BI2236" t="s">
        <v>1124</v>
      </c>
      <c r="BJ2236" s="257" t="str">
        <f t="shared" si="147"/>
        <v>Dhaka_Metropolitan_BRAC_AreaWise_02 Mirpur-13</v>
      </c>
      <c r="BK2236" s="392">
        <v>0</v>
      </c>
      <c r="BL2236" s="392">
        <v>0</v>
      </c>
      <c r="BM2236" s="392">
        <v>0</v>
      </c>
      <c r="BN2236" s="392">
        <v>0</v>
      </c>
      <c r="BO2236" s="392">
        <v>0</v>
      </c>
      <c r="BP2236" s="392">
        <v>0</v>
      </c>
      <c r="BQ2236" s="392">
        <v>0</v>
      </c>
      <c r="BR2236" s="392">
        <v>0</v>
      </c>
      <c r="BS2236" s="392">
        <v>0</v>
      </c>
      <c r="BT2236" s="392">
        <v>0</v>
      </c>
      <c r="BU2236" s="392">
        <v>0</v>
      </c>
      <c r="BV2236" s="392">
        <v>0</v>
      </c>
      <c r="BW2236" s="392">
        <v>0</v>
      </c>
      <c r="BX2236" s="392">
        <v>0</v>
      </c>
      <c r="BY2236" s="392">
        <v>0</v>
      </c>
      <c r="CA2236" s="258" t="s">
        <v>1118</v>
      </c>
      <c r="CB2236" t="s">
        <v>1124</v>
      </c>
      <c r="CC2236" s="257" t="str">
        <f t="shared" si="148"/>
        <v>Dhaka_Metropolitan_BRAC_AreaWise_02 Mirpur-13</v>
      </c>
      <c r="CD2236" s="392">
        <v>0</v>
      </c>
      <c r="CE2236" s="392">
        <v>0</v>
      </c>
      <c r="CF2236" s="392">
        <v>0</v>
      </c>
      <c r="CG2236" s="392">
        <v>0</v>
      </c>
      <c r="CH2236" s="392">
        <v>0</v>
      </c>
      <c r="CI2236" s="392">
        <v>0</v>
      </c>
      <c r="CJ2236" s="392">
        <v>0</v>
      </c>
      <c r="CK2236" s="392">
        <v>0</v>
      </c>
      <c r="CN2236" s="258" t="s">
        <v>1118</v>
      </c>
      <c r="CO2236" t="s">
        <v>1124</v>
      </c>
      <c r="CP2236" s="257" t="str">
        <f t="shared" si="149"/>
        <v>Dhaka_Metropolitan_BRAC_AreaWise_02 Mirpur-13</v>
      </c>
      <c r="CQ2236" s="392">
        <v>0</v>
      </c>
      <c r="CR2236" s="392">
        <v>0</v>
      </c>
      <c r="CS2236" s="392">
        <v>0</v>
      </c>
      <c r="CT2236" s="392">
        <v>0</v>
      </c>
      <c r="CU2236" s="392">
        <v>0</v>
      </c>
      <c r="CV2236" s="392">
        <v>0</v>
      </c>
      <c r="CW2236" s="392">
        <v>0</v>
      </c>
      <c r="CX2236" s="392">
        <v>0</v>
      </c>
      <c r="CZ2236" s="258" t="s">
        <v>1118</v>
      </c>
      <c r="DA2236" t="s">
        <v>1124</v>
      </c>
      <c r="DB2236" s="257" t="str">
        <f t="shared" si="133"/>
        <v>Dhaka_Metropolitan_BRAC_AreaWise_02 Mirpur-13</v>
      </c>
      <c r="DC2236" s="365">
        <v>0</v>
      </c>
      <c r="DD2236"/>
      <c r="DE2236" s="258" t="s">
        <v>1118</v>
      </c>
      <c r="DF2236" t="s">
        <v>1124</v>
      </c>
      <c r="DG2236" s="257" t="str">
        <f t="shared" si="134"/>
        <v>Dhaka_Metropolitan_BRAC_AreaWise_02 Mirpur-13</v>
      </c>
      <c r="DH2236" s="365">
        <v>0</v>
      </c>
      <c r="DI2236"/>
      <c r="DJ2236" s="258" t="s">
        <v>1118</v>
      </c>
      <c r="DK2236" t="s">
        <v>1124</v>
      </c>
      <c r="DL2236" s="257" t="str">
        <f t="shared" si="136"/>
        <v>Dhaka_Metropolitan_BRAC_AreaWise_02 Mirpur-13</v>
      </c>
      <c r="DM2236" s="365"/>
      <c r="DN2236"/>
      <c r="DO2236" s="258" t="s">
        <v>1118</v>
      </c>
      <c r="DP2236" t="s">
        <v>1124</v>
      </c>
      <c r="DQ2236" s="257" t="str">
        <f t="shared" si="137"/>
        <v>Dhaka_Metropolitan_BRAC_AreaWise_02 Mirpur-13</v>
      </c>
      <c r="DR2236" s="365"/>
    </row>
    <row r="2237" spans="1:122" ht="15" hidden="1" x14ac:dyDescent="0.25">
      <c r="A2237" s="258" t="s">
        <v>1118</v>
      </c>
      <c r="B2237" s="282" t="s">
        <v>1125</v>
      </c>
      <c r="C2237" s="257" t="str">
        <f t="shared" si="144"/>
        <v>Dhaka_Metropolitan_BRAC_AreaWise_02 Tikatuli</v>
      </c>
      <c r="D2237" s="366">
        <v>4</v>
      </c>
      <c r="E2237" s="366">
        <v>0</v>
      </c>
      <c r="F2237" s="366">
        <v>0</v>
      </c>
      <c r="G2237" s="366">
        <v>0</v>
      </c>
      <c r="H2237" s="366">
        <v>0</v>
      </c>
      <c r="I2237" s="366">
        <v>0</v>
      </c>
      <c r="J2237" s="366">
        <v>0</v>
      </c>
      <c r="K2237" s="366">
        <v>0</v>
      </c>
      <c r="L2237" s="366">
        <v>0</v>
      </c>
      <c r="M2237" s="366">
        <v>0</v>
      </c>
      <c r="N2237" s="366">
        <v>3</v>
      </c>
      <c r="O2237" s="366">
        <v>1</v>
      </c>
      <c r="P2237" s="366">
        <v>0</v>
      </c>
      <c r="Q2237" s="366">
        <v>0</v>
      </c>
      <c r="R2237" s="366">
        <v>0</v>
      </c>
      <c r="U2237" s="258" t="s">
        <v>1118</v>
      </c>
      <c r="V2237" s="282" t="s">
        <v>1125</v>
      </c>
      <c r="W2237" s="257" t="str">
        <f t="shared" si="145"/>
        <v>Dhaka_Metropolitan_BRAC_AreaWise_02 Tikatuli</v>
      </c>
      <c r="X2237" s="366">
        <v>1</v>
      </c>
      <c r="Y2237" s="366">
        <v>0</v>
      </c>
      <c r="Z2237" s="366">
        <v>0</v>
      </c>
      <c r="AA2237" s="366">
        <v>0</v>
      </c>
      <c r="AB2237" s="366">
        <v>0</v>
      </c>
      <c r="AC2237" s="366">
        <v>0</v>
      </c>
      <c r="AD2237" s="366">
        <v>0</v>
      </c>
      <c r="AE2237" s="366">
        <v>0</v>
      </c>
      <c r="AF2237" s="366">
        <v>0</v>
      </c>
      <c r="AG2237" s="366">
        <v>0</v>
      </c>
      <c r="AH2237" s="366">
        <v>1</v>
      </c>
      <c r="AI2237" s="366">
        <v>1</v>
      </c>
      <c r="AJ2237" s="366">
        <v>0</v>
      </c>
      <c r="AK2237" s="366">
        <v>0</v>
      </c>
      <c r="AL2237" s="366">
        <v>0</v>
      </c>
      <c r="AO2237" s="258" t="s">
        <v>1118</v>
      </c>
      <c r="AP2237" s="282" t="s">
        <v>1125</v>
      </c>
      <c r="AQ2237" s="257" t="str">
        <f t="shared" si="146"/>
        <v>Dhaka_Metropolitan_BRAC_AreaWise_02 Tikatuli</v>
      </c>
      <c r="AR2237" s="392">
        <v>0</v>
      </c>
      <c r="AS2237" s="392">
        <v>0</v>
      </c>
      <c r="AT2237" s="392">
        <v>0</v>
      </c>
      <c r="AU2237" s="392">
        <v>0</v>
      </c>
      <c r="AV2237" s="392">
        <v>0</v>
      </c>
      <c r="AW2237" s="392">
        <v>0</v>
      </c>
      <c r="AX2237" s="392">
        <v>0</v>
      </c>
      <c r="AY2237" s="392">
        <v>0</v>
      </c>
      <c r="AZ2237" s="392">
        <v>0</v>
      </c>
      <c r="BA2237" s="392">
        <v>0</v>
      </c>
      <c r="BB2237" s="392">
        <v>0</v>
      </c>
      <c r="BC2237" s="392">
        <v>0</v>
      </c>
      <c r="BD2237" s="392">
        <v>0</v>
      </c>
      <c r="BE2237" s="392">
        <v>0</v>
      </c>
      <c r="BF2237" s="392">
        <v>0</v>
      </c>
      <c r="BG2237" s="362"/>
      <c r="BH2237" s="258" t="s">
        <v>1118</v>
      </c>
      <c r="BI2237" s="282" t="s">
        <v>1125</v>
      </c>
      <c r="BJ2237" s="257" t="str">
        <f t="shared" si="147"/>
        <v>Dhaka_Metropolitan_BRAC_AreaWise_02 Tikatuli</v>
      </c>
      <c r="BK2237" s="392">
        <v>0</v>
      </c>
      <c r="BL2237" s="392">
        <v>0</v>
      </c>
      <c r="BM2237" s="392">
        <v>0</v>
      </c>
      <c r="BN2237" s="392">
        <v>0</v>
      </c>
      <c r="BO2237" s="392">
        <v>0</v>
      </c>
      <c r="BP2237" s="392">
        <v>0</v>
      </c>
      <c r="BQ2237" s="392">
        <v>0</v>
      </c>
      <c r="BR2237" s="392">
        <v>0</v>
      </c>
      <c r="BS2237" s="392">
        <v>0</v>
      </c>
      <c r="BT2237" s="392">
        <v>0</v>
      </c>
      <c r="BU2237" s="392">
        <v>1</v>
      </c>
      <c r="BV2237" s="392">
        <v>1</v>
      </c>
      <c r="BW2237" s="392">
        <v>0</v>
      </c>
      <c r="BX2237" s="392">
        <v>0</v>
      </c>
      <c r="BY2237" s="392">
        <v>0</v>
      </c>
      <c r="CA2237" s="258" t="s">
        <v>1118</v>
      </c>
      <c r="CB2237" s="282" t="s">
        <v>1125</v>
      </c>
      <c r="CC2237" s="257" t="str">
        <f t="shared" si="148"/>
        <v>Dhaka_Metropolitan_BRAC_AreaWise_02 Tikatuli</v>
      </c>
      <c r="CD2237" s="392">
        <v>0</v>
      </c>
      <c r="CE2237" s="392">
        <v>0</v>
      </c>
      <c r="CF2237" s="392">
        <v>0</v>
      </c>
      <c r="CG2237" s="392">
        <v>0</v>
      </c>
      <c r="CH2237" s="392">
        <v>0</v>
      </c>
      <c r="CI2237" s="392">
        <v>0</v>
      </c>
      <c r="CJ2237" s="392">
        <v>0</v>
      </c>
      <c r="CK2237" s="392">
        <v>0</v>
      </c>
      <c r="CN2237" s="258" t="s">
        <v>1118</v>
      </c>
      <c r="CO2237" s="282" t="s">
        <v>1125</v>
      </c>
      <c r="CP2237" s="257" t="str">
        <f t="shared" si="149"/>
        <v>Dhaka_Metropolitan_BRAC_AreaWise_02 Tikatuli</v>
      </c>
      <c r="CQ2237" s="392">
        <v>0</v>
      </c>
      <c r="CR2237" s="392">
        <v>0</v>
      </c>
      <c r="CS2237" s="392">
        <v>0</v>
      </c>
      <c r="CT2237" s="392">
        <v>0</v>
      </c>
      <c r="CU2237" s="392">
        <v>0</v>
      </c>
      <c r="CV2237" s="392">
        <v>0</v>
      </c>
      <c r="CW2237" s="392">
        <v>0</v>
      </c>
      <c r="CX2237" s="392">
        <v>0</v>
      </c>
      <c r="CZ2237" s="258" t="s">
        <v>1118</v>
      </c>
      <c r="DA2237" s="282" t="s">
        <v>1125</v>
      </c>
      <c r="DB2237" s="257" t="str">
        <f t="shared" si="133"/>
        <v>Dhaka_Metropolitan_BRAC_AreaWise_02 Tikatuli</v>
      </c>
      <c r="DC2237" s="365">
        <v>0</v>
      </c>
      <c r="DD2237"/>
      <c r="DE2237" s="258" t="s">
        <v>1118</v>
      </c>
      <c r="DF2237" s="282" t="s">
        <v>1125</v>
      </c>
      <c r="DG2237" s="257" t="str">
        <f t="shared" si="134"/>
        <v>Dhaka_Metropolitan_BRAC_AreaWise_02 Tikatuli</v>
      </c>
      <c r="DH2237" s="365">
        <v>0</v>
      </c>
      <c r="DI2237"/>
      <c r="DJ2237" s="258" t="s">
        <v>1118</v>
      </c>
      <c r="DK2237" s="282" t="s">
        <v>1125</v>
      </c>
      <c r="DL2237" s="257" t="str">
        <f t="shared" si="136"/>
        <v>Dhaka_Metropolitan_BRAC_AreaWise_02 Tikatuli</v>
      </c>
      <c r="DM2237" s="365"/>
      <c r="DN2237"/>
      <c r="DO2237" s="258" t="s">
        <v>1118</v>
      </c>
      <c r="DP2237" s="282" t="s">
        <v>1125</v>
      </c>
      <c r="DQ2237" s="257" t="str">
        <f t="shared" si="137"/>
        <v>Dhaka_Metropolitan_BRAC_AreaWise_02 Tikatuli</v>
      </c>
      <c r="DR2237" s="365"/>
    </row>
    <row r="2238" spans="1:122" ht="15" hidden="1" x14ac:dyDescent="0.25">
      <c r="A2238" s="258" t="s">
        <v>1118</v>
      </c>
      <c r="B2238" s="282" t="s">
        <v>1126</v>
      </c>
      <c r="C2238" s="257" t="str">
        <f t="shared" si="144"/>
        <v>Dhaka_Metropolitan_BRAC_AreaWise_02 Rampura</v>
      </c>
      <c r="D2238" s="366">
        <v>0</v>
      </c>
      <c r="E2238" s="366">
        <v>0</v>
      </c>
      <c r="F2238" s="366">
        <v>0</v>
      </c>
      <c r="G2238" s="366">
        <v>0</v>
      </c>
      <c r="H2238" s="366">
        <v>0</v>
      </c>
      <c r="I2238" s="366">
        <v>0</v>
      </c>
      <c r="J2238" s="366">
        <v>0</v>
      </c>
      <c r="K2238" s="366">
        <v>0</v>
      </c>
      <c r="L2238" s="366">
        <v>0</v>
      </c>
      <c r="M2238" s="366">
        <v>0</v>
      </c>
      <c r="N2238" s="366">
        <v>1</v>
      </c>
      <c r="O2238" s="366">
        <v>0</v>
      </c>
      <c r="P2238" s="366">
        <v>0</v>
      </c>
      <c r="Q2238" s="366">
        <v>0</v>
      </c>
      <c r="R2238" s="366">
        <v>0</v>
      </c>
      <c r="U2238" s="258" t="s">
        <v>1118</v>
      </c>
      <c r="V2238" s="282" t="s">
        <v>1126</v>
      </c>
      <c r="W2238" s="257" t="str">
        <f t="shared" si="145"/>
        <v>Dhaka_Metropolitan_BRAC_AreaWise_02 Rampura</v>
      </c>
      <c r="X2238" s="366">
        <v>1</v>
      </c>
      <c r="Y2238" s="366">
        <v>0</v>
      </c>
      <c r="Z2238" s="366">
        <v>0</v>
      </c>
      <c r="AA2238" s="366">
        <v>0</v>
      </c>
      <c r="AB2238" s="366">
        <v>0</v>
      </c>
      <c r="AC2238" s="366">
        <v>0</v>
      </c>
      <c r="AD2238" s="366">
        <v>0</v>
      </c>
      <c r="AE2238" s="366">
        <v>0</v>
      </c>
      <c r="AF2238" s="366">
        <v>0</v>
      </c>
      <c r="AG2238" s="366">
        <v>0</v>
      </c>
      <c r="AH2238" s="366">
        <v>2</v>
      </c>
      <c r="AI2238" s="366">
        <v>0</v>
      </c>
      <c r="AJ2238" s="366">
        <v>0</v>
      </c>
      <c r="AK2238" s="366">
        <v>0</v>
      </c>
      <c r="AL2238" s="366">
        <v>0</v>
      </c>
      <c r="AO2238" s="258" t="s">
        <v>1118</v>
      </c>
      <c r="AP2238" s="282" t="s">
        <v>1126</v>
      </c>
      <c r="AQ2238" s="257" t="str">
        <f t="shared" si="146"/>
        <v>Dhaka_Metropolitan_BRAC_AreaWise_02 Rampura</v>
      </c>
      <c r="AR2238" s="392">
        <v>0</v>
      </c>
      <c r="AS2238" s="392">
        <v>0</v>
      </c>
      <c r="AT2238" s="392">
        <v>0</v>
      </c>
      <c r="AU2238" s="392">
        <v>0</v>
      </c>
      <c r="AV2238" s="392">
        <v>0</v>
      </c>
      <c r="AW2238" s="392">
        <v>0</v>
      </c>
      <c r="AX2238" s="392">
        <v>0</v>
      </c>
      <c r="AY2238" s="392">
        <v>0</v>
      </c>
      <c r="AZ2238" s="392">
        <v>0</v>
      </c>
      <c r="BA2238" s="392">
        <v>0</v>
      </c>
      <c r="BB2238" s="392">
        <v>0</v>
      </c>
      <c r="BC2238" s="392">
        <v>0</v>
      </c>
      <c r="BD2238" s="392">
        <v>0</v>
      </c>
      <c r="BE2238" s="392">
        <v>0</v>
      </c>
      <c r="BF2238" s="392">
        <v>0</v>
      </c>
      <c r="BG2238" s="362"/>
      <c r="BH2238" s="258" t="s">
        <v>1118</v>
      </c>
      <c r="BI2238" s="282" t="s">
        <v>1126</v>
      </c>
      <c r="BJ2238" s="257" t="str">
        <f t="shared" si="147"/>
        <v>Dhaka_Metropolitan_BRAC_AreaWise_02 Rampura</v>
      </c>
      <c r="BK2238" s="392">
        <v>0</v>
      </c>
      <c r="BL2238" s="392">
        <v>0</v>
      </c>
      <c r="BM2238" s="392">
        <v>0</v>
      </c>
      <c r="BN2238" s="392">
        <v>0</v>
      </c>
      <c r="BO2238" s="392">
        <v>0</v>
      </c>
      <c r="BP2238" s="392">
        <v>0</v>
      </c>
      <c r="BQ2238" s="392">
        <v>0</v>
      </c>
      <c r="BR2238" s="392">
        <v>0</v>
      </c>
      <c r="BS2238" s="392">
        <v>0</v>
      </c>
      <c r="BT2238" s="392">
        <v>0</v>
      </c>
      <c r="BU2238" s="392">
        <v>0</v>
      </c>
      <c r="BV2238" s="392">
        <v>0</v>
      </c>
      <c r="BW2238" s="392">
        <v>0</v>
      </c>
      <c r="BX2238" s="392">
        <v>0</v>
      </c>
      <c r="BY2238" s="392">
        <v>0</v>
      </c>
      <c r="CA2238" s="258" t="s">
        <v>1118</v>
      </c>
      <c r="CB2238" s="282" t="s">
        <v>1126</v>
      </c>
      <c r="CC2238" s="257" t="str">
        <f t="shared" si="148"/>
        <v>Dhaka_Metropolitan_BRAC_AreaWise_02 Rampura</v>
      </c>
      <c r="CD2238" s="392">
        <v>0</v>
      </c>
      <c r="CE2238" s="392">
        <v>0</v>
      </c>
      <c r="CF2238" s="392">
        <v>0</v>
      </c>
      <c r="CG2238" s="392">
        <v>0</v>
      </c>
      <c r="CH2238" s="392">
        <v>0</v>
      </c>
      <c r="CI2238" s="392">
        <v>0</v>
      </c>
      <c r="CJ2238" s="392">
        <v>0</v>
      </c>
      <c r="CK2238" s="392">
        <v>0</v>
      </c>
      <c r="CN2238" s="258" t="s">
        <v>1118</v>
      </c>
      <c r="CO2238" s="282" t="s">
        <v>1126</v>
      </c>
      <c r="CP2238" s="257" t="str">
        <f t="shared" si="149"/>
        <v>Dhaka_Metropolitan_BRAC_AreaWise_02 Rampura</v>
      </c>
      <c r="CQ2238" s="392">
        <v>0</v>
      </c>
      <c r="CR2238" s="392">
        <v>0</v>
      </c>
      <c r="CS2238" s="392">
        <v>0</v>
      </c>
      <c r="CT2238" s="392">
        <v>0</v>
      </c>
      <c r="CU2238" s="392">
        <v>0</v>
      </c>
      <c r="CV2238" s="392">
        <v>0</v>
      </c>
      <c r="CW2238" s="392">
        <v>0</v>
      </c>
      <c r="CX2238" s="392">
        <v>0</v>
      </c>
      <c r="CZ2238" s="258" t="s">
        <v>1118</v>
      </c>
      <c r="DA2238" s="282" t="s">
        <v>1126</v>
      </c>
      <c r="DB2238" s="257" t="str">
        <f t="shared" si="133"/>
        <v>Dhaka_Metropolitan_BRAC_AreaWise_02 Rampura</v>
      </c>
      <c r="DC2238" s="365">
        <v>0</v>
      </c>
      <c r="DD2238"/>
      <c r="DE2238" s="258" t="s">
        <v>1118</v>
      </c>
      <c r="DF2238" s="282" t="s">
        <v>1126</v>
      </c>
      <c r="DG2238" s="257" t="str">
        <f t="shared" si="134"/>
        <v>Dhaka_Metropolitan_BRAC_AreaWise_02 Rampura</v>
      </c>
      <c r="DH2238" s="365">
        <v>0</v>
      </c>
      <c r="DI2238"/>
      <c r="DJ2238" s="258" t="s">
        <v>1118</v>
      </c>
      <c r="DK2238" s="282" t="s">
        <v>1126</v>
      </c>
      <c r="DL2238" s="257" t="str">
        <f t="shared" si="136"/>
        <v>Dhaka_Metropolitan_BRAC_AreaWise_02 Rampura</v>
      </c>
      <c r="DM2238" s="365"/>
      <c r="DN2238"/>
      <c r="DO2238" s="258" t="s">
        <v>1118</v>
      </c>
      <c r="DP2238" s="282" t="s">
        <v>1126</v>
      </c>
      <c r="DQ2238" s="257" t="str">
        <f t="shared" si="137"/>
        <v>Dhaka_Metropolitan_BRAC_AreaWise_02 Rampura</v>
      </c>
      <c r="DR2238" s="365"/>
    </row>
    <row r="2239" spans="1:122" ht="15" hidden="1" x14ac:dyDescent="0.25">
      <c r="A2239" s="258" t="s">
        <v>1118</v>
      </c>
      <c r="B2239" t="s">
        <v>1138</v>
      </c>
      <c r="C2239" s="257" t="str">
        <f>A2239&amp;" "&amp;B2239</f>
        <v>Dhaka_Metropolitan_BRAC_AreaWise_02 Ahamednagar</v>
      </c>
      <c r="D2239" s="366">
        <v>4</v>
      </c>
      <c r="E2239" s="366">
        <v>2</v>
      </c>
      <c r="F2239" s="366">
        <v>0</v>
      </c>
      <c r="G2239" s="366">
        <v>0</v>
      </c>
      <c r="H2239" s="366">
        <v>0</v>
      </c>
      <c r="I2239" s="366">
        <v>0</v>
      </c>
      <c r="J2239" s="366">
        <v>0</v>
      </c>
      <c r="K2239" s="366">
        <v>0</v>
      </c>
      <c r="L2239" s="366">
        <v>0</v>
      </c>
      <c r="M2239" s="366">
        <v>0</v>
      </c>
      <c r="N2239" s="366">
        <v>7</v>
      </c>
      <c r="O2239" s="366">
        <v>0</v>
      </c>
      <c r="P2239" s="366">
        <v>0</v>
      </c>
      <c r="Q2239" s="366">
        <v>0</v>
      </c>
      <c r="R2239" s="366">
        <v>0</v>
      </c>
      <c r="U2239" s="258" t="s">
        <v>1118</v>
      </c>
      <c r="V2239" t="s">
        <v>1138</v>
      </c>
      <c r="W2239" s="257" t="str">
        <f>U2239&amp;" "&amp;V2239</f>
        <v>Dhaka_Metropolitan_BRAC_AreaWise_02 Ahamednagar</v>
      </c>
      <c r="X2239" s="366">
        <v>2</v>
      </c>
      <c r="Y2239" s="366">
        <v>0</v>
      </c>
      <c r="Z2239" s="366">
        <v>0</v>
      </c>
      <c r="AA2239" s="366">
        <v>0</v>
      </c>
      <c r="AB2239" s="366">
        <v>0</v>
      </c>
      <c r="AC2239" s="366">
        <v>0</v>
      </c>
      <c r="AD2239" s="366">
        <v>0</v>
      </c>
      <c r="AE2239" s="366">
        <v>0</v>
      </c>
      <c r="AF2239" s="366">
        <v>0</v>
      </c>
      <c r="AG2239" s="366">
        <v>0</v>
      </c>
      <c r="AH2239" s="366">
        <v>13</v>
      </c>
      <c r="AI2239" s="366">
        <v>1</v>
      </c>
      <c r="AJ2239" s="366">
        <v>0</v>
      </c>
      <c r="AK2239" s="366">
        <v>0</v>
      </c>
      <c r="AL2239" s="366">
        <v>0</v>
      </c>
      <c r="AO2239" s="258" t="s">
        <v>1118</v>
      </c>
      <c r="AP2239" t="s">
        <v>1138</v>
      </c>
      <c r="AQ2239" s="257" t="str">
        <f>AO2239&amp;" "&amp;AP2239</f>
        <v>Dhaka_Metropolitan_BRAC_AreaWise_02 Ahamednagar</v>
      </c>
      <c r="AR2239" s="392">
        <v>0</v>
      </c>
      <c r="AS2239" s="392">
        <v>0</v>
      </c>
      <c r="AT2239" s="392">
        <v>0</v>
      </c>
      <c r="AU2239" s="392">
        <v>0</v>
      </c>
      <c r="AV2239" s="392">
        <v>0</v>
      </c>
      <c r="AW2239" s="392">
        <v>0</v>
      </c>
      <c r="AX2239" s="392">
        <v>0</v>
      </c>
      <c r="AY2239" s="392">
        <v>0</v>
      </c>
      <c r="AZ2239" s="392">
        <v>0</v>
      </c>
      <c r="BA2239" s="392">
        <v>0</v>
      </c>
      <c r="BB2239" s="392">
        <v>0</v>
      </c>
      <c r="BC2239" s="392">
        <v>0</v>
      </c>
      <c r="BD2239" s="392">
        <v>0</v>
      </c>
      <c r="BE2239" s="392">
        <v>0</v>
      </c>
      <c r="BF2239" s="392">
        <v>0</v>
      </c>
      <c r="BG2239" s="362"/>
      <c r="BH2239" s="258" t="s">
        <v>1118</v>
      </c>
      <c r="BI2239" t="s">
        <v>1138</v>
      </c>
      <c r="BJ2239" s="257" t="str">
        <f>BH2239&amp;" "&amp;BI2239</f>
        <v>Dhaka_Metropolitan_BRAC_AreaWise_02 Ahamednagar</v>
      </c>
      <c r="BK2239" s="392">
        <v>0</v>
      </c>
      <c r="BL2239" s="392">
        <v>0</v>
      </c>
      <c r="BM2239" s="392">
        <v>0</v>
      </c>
      <c r="BN2239" s="392">
        <v>0</v>
      </c>
      <c r="BO2239" s="392">
        <v>0</v>
      </c>
      <c r="BP2239" s="392">
        <v>0</v>
      </c>
      <c r="BQ2239" s="392">
        <v>0</v>
      </c>
      <c r="BR2239" s="392">
        <v>0</v>
      </c>
      <c r="BS2239" s="392">
        <v>0</v>
      </c>
      <c r="BT2239" s="392">
        <v>0</v>
      </c>
      <c r="BU2239" s="392">
        <v>1</v>
      </c>
      <c r="BV2239" s="392">
        <v>1</v>
      </c>
      <c r="BW2239" s="392">
        <v>0</v>
      </c>
      <c r="BX2239" s="392">
        <v>0</v>
      </c>
      <c r="BY2239" s="392">
        <v>0</v>
      </c>
      <c r="CA2239" s="258" t="s">
        <v>1118</v>
      </c>
      <c r="CB2239" t="s">
        <v>1138</v>
      </c>
      <c r="CC2239" s="257" t="str">
        <f>CA2239&amp;" "&amp;CB2239</f>
        <v>Dhaka_Metropolitan_BRAC_AreaWise_02 Ahamednagar</v>
      </c>
      <c r="CD2239" s="392">
        <v>0</v>
      </c>
      <c r="CE2239" s="392">
        <v>0</v>
      </c>
      <c r="CF2239" s="392">
        <v>0</v>
      </c>
      <c r="CG2239" s="392">
        <v>0</v>
      </c>
      <c r="CH2239" s="392">
        <v>0</v>
      </c>
      <c r="CI2239" s="392">
        <v>0</v>
      </c>
      <c r="CJ2239" s="392">
        <v>0</v>
      </c>
      <c r="CK2239" s="392">
        <v>0</v>
      </c>
      <c r="CN2239" s="258" t="s">
        <v>1118</v>
      </c>
      <c r="CO2239" t="s">
        <v>1138</v>
      </c>
      <c r="CP2239" s="257" t="str">
        <f>CN2239&amp;" "&amp;CO2239</f>
        <v>Dhaka_Metropolitan_BRAC_AreaWise_02 Ahamednagar</v>
      </c>
      <c r="CQ2239" s="392">
        <v>0</v>
      </c>
      <c r="CR2239" s="392">
        <v>0</v>
      </c>
      <c r="CS2239" s="392">
        <v>0</v>
      </c>
      <c r="CT2239" s="392">
        <v>0</v>
      </c>
      <c r="CU2239" s="392">
        <v>0</v>
      </c>
      <c r="CV2239" s="392">
        <v>0</v>
      </c>
      <c r="CW2239" s="392">
        <v>0</v>
      </c>
      <c r="CX2239" s="392">
        <v>0</v>
      </c>
      <c r="CZ2239" s="258" t="s">
        <v>1118</v>
      </c>
      <c r="DA2239" t="s">
        <v>1138</v>
      </c>
      <c r="DB2239" s="257" t="str">
        <f>CZ2239&amp;" "&amp;DA2239</f>
        <v>Dhaka_Metropolitan_BRAC_AreaWise_02 Ahamednagar</v>
      </c>
      <c r="DC2239" s="365">
        <v>0</v>
      </c>
      <c r="DD2239"/>
      <c r="DE2239" s="258" t="s">
        <v>1118</v>
      </c>
      <c r="DF2239" t="s">
        <v>1138</v>
      </c>
      <c r="DG2239" s="257" t="str">
        <f>DE2239&amp;" "&amp;DF2239</f>
        <v>Dhaka_Metropolitan_BRAC_AreaWise_02 Ahamednagar</v>
      </c>
      <c r="DH2239" s="365">
        <v>0</v>
      </c>
      <c r="DI2239"/>
      <c r="DJ2239" s="258" t="s">
        <v>1118</v>
      </c>
      <c r="DK2239" t="s">
        <v>1138</v>
      </c>
      <c r="DL2239" s="257" t="str">
        <f>DJ2239&amp;" "&amp;DK2239</f>
        <v>Dhaka_Metropolitan_BRAC_AreaWise_02 Ahamednagar</v>
      </c>
      <c r="DM2239" s="365"/>
      <c r="DN2239"/>
      <c r="DO2239" s="258" t="s">
        <v>1118</v>
      </c>
      <c r="DP2239" t="s">
        <v>1138</v>
      </c>
      <c r="DQ2239" s="257" t="str">
        <f>DO2239&amp;" "&amp;DP2239</f>
        <v>Dhaka_Metropolitan_BRAC_AreaWise_02 Ahamednagar</v>
      </c>
      <c r="DR2239" s="365"/>
    </row>
    <row r="2240" spans="1:122" ht="15" hidden="1" x14ac:dyDescent="0.25">
      <c r="A2240" s="258" t="s">
        <v>1118</v>
      </c>
      <c r="B2240" s="185" t="s">
        <v>1139</v>
      </c>
      <c r="C2240" s="257" t="str">
        <f>A2240&amp;" "&amp;B2240</f>
        <v>Dhaka_Metropolitan_BRAC_AreaWise_02 Adabor</v>
      </c>
      <c r="D2240" s="366">
        <v>12</v>
      </c>
      <c r="E2240" s="366">
        <v>3</v>
      </c>
      <c r="F2240" s="366">
        <v>0</v>
      </c>
      <c r="G2240" s="366">
        <v>0</v>
      </c>
      <c r="H2240" s="366">
        <v>0</v>
      </c>
      <c r="I2240" s="366">
        <v>3</v>
      </c>
      <c r="J2240" s="366">
        <v>0</v>
      </c>
      <c r="K2240" s="366">
        <v>0</v>
      </c>
      <c r="L2240" s="366">
        <v>0</v>
      </c>
      <c r="M2240" s="366">
        <v>0</v>
      </c>
      <c r="N2240" s="366">
        <v>15</v>
      </c>
      <c r="O2240" s="366">
        <v>0</v>
      </c>
      <c r="P2240" s="366">
        <v>0</v>
      </c>
      <c r="Q2240" s="366">
        <v>0</v>
      </c>
      <c r="R2240" s="366">
        <v>0</v>
      </c>
      <c r="U2240" s="258" t="s">
        <v>1118</v>
      </c>
      <c r="V2240" s="185" t="s">
        <v>1139</v>
      </c>
      <c r="W2240" s="257" t="str">
        <f>U2240&amp;" "&amp;V2240</f>
        <v>Dhaka_Metropolitan_BRAC_AreaWise_02 Adabor</v>
      </c>
      <c r="X2240" s="366">
        <v>8</v>
      </c>
      <c r="Y2240" s="366">
        <v>3</v>
      </c>
      <c r="Z2240" s="366">
        <v>0</v>
      </c>
      <c r="AA2240" s="366">
        <v>0</v>
      </c>
      <c r="AB2240" s="366">
        <v>0</v>
      </c>
      <c r="AC2240" s="366">
        <v>2</v>
      </c>
      <c r="AD2240" s="366">
        <v>0</v>
      </c>
      <c r="AE2240" s="366">
        <v>0</v>
      </c>
      <c r="AF2240" s="366">
        <v>0</v>
      </c>
      <c r="AG2240" s="366">
        <v>0</v>
      </c>
      <c r="AH2240" s="366">
        <v>23</v>
      </c>
      <c r="AI2240" s="366">
        <v>2</v>
      </c>
      <c r="AJ2240" s="366">
        <v>0</v>
      </c>
      <c r="AK2240" s="366">
        <v>0</v>
      </c>
      <c r="AL2240" s="366">
        <v>0</v>
      </c>
      <c r="AO2240" s="258" t="s">
        <v>1118</v>
      </c>
      <c r="AP2240" s="185" t="s">
        <v>1139</v>
      </c>
      <c r="AQ2240" s="257" t="str">
        <f>AO2240&amp;" "&amp;AP2240</f>
        <v>Dhaka_Metropolitan_BRAC_AreaWise_02 Adabor</v>
      </c>
      <c r="AR2240" s="392">
        <v>0</v>
      </c>
      <c r="AS2240" s="392">
        <v>0</v>
      </c>
      <c r="AT2240" s="392">
        <v>0</v>
      </c>
      <c r="AU2240" s="392">
        <v>0</v>
      </c>
      <c r="AV2240" s="392">
        <v>0</v>
      </c>
      <c r="AW2240" s="392">
        <v>0</v>
      </c>
      <c r="AX2240" s="392">
        <v>0</v>
      </c>
      <c r="AY2240" s="392">
        <v>0</v>
      </c>
      <c r="AZ2240" s="392">
        <v>0</v>
      </c>
      <c r="BA2240" s="392">
        <v>0</v>
      </c>
      <c r="BB2240" s="392">
        <v>1</v>
      </c>
      <c r="BC2240" s="392">
        <v>0</v>
      </c>
      <c r="BD2240" s="392">
        <v>0</v>
      </c>
      <c r="BE2240" s="392">
        <v>0</v>
      </c>
      <c r="BF2240" s="392">
        <v>0</v>
      </c>
      <c r="BG2240" s="362"/>
      <c r="BH2240" s="258" t="s">
        <v>1118</v>
      </c>
      <c r="BI2240" s="185" t="s">
        <v>1139</v>
      </c>
      <c r="BJ2240" s="257" t="str">
        <f>BH2240&amp;" "&amp;BI2240</f>
        <v>Dhaka_Metropolitan_BRAC_AreaWise_02 Adabor</v>
      </c>
      <c r="BK2240" s="392">
        <v>1</v>
      </c>
      <c r="BL2240" s="392">
        <v>0</v>
      </c>
      <c r="BM2240" s="392">
        <v>0</v>
      </c>
      <c r="BN2240" s="392">
        <v>0</v>
      </c>
      <c r="BO2240" s="392">
        <v>0</v>
      </c>
      <c r="BP2240" s="392">
        <v>1</v>
      </c>
      <c r="BQ2240" s="392">
        <v>0</v>
      </c>
      <c r="BR2240" s="392">
        <v>0</v>
      </c>
      <c r="BS2240" s="392">
        <v>0</v>
      </c>
      <c r="BT2240" s="392">
        <v>0</v>
      </c>
      <c r="BU2240" s="392">
        <v>2</v>
      </c>
      <c r="BV2240" s="392">
        <v>0</v>
      </c>
      <c r="BW2240" s="392">
        <v>0</v>
      </c>
      <c r="BX2240" s="392">
        <v>0</v>
      </c>
      <c r="BY2240" s="392">
        <v>0</v>
      </c>
      <c r="CA2240" s="258" t="s">
        <v>1118</v>
      </c>
      <c r="CB2240" s="185" t="s">
        <v>1139</v>
      </c>
      <c r="CC2240" s="257" t="str">
        <f>CA2240&amp;" "&amp;CB2240</f>
        <v>Dhaka_Metropolitan_BRAC_AreaWise_02 Adabor</v>
      </c>
      <c r="CD2240" s="392">
        <v>2</v>
      </c>
      <c r="CE2240" s="392">
        <v>2</v>
      </c>
      <c r="CF2240" s="392">
        <v>1</v>
      </c>
      <c r="CG2240" s="392">
        <v>0</v>
      </c>
      <c r="CH2240" s="392">
        <v>0</v>
      </c>
      <c r="CI2240" s="392">
        <v>0</v>
      </c>
      <c r="CJ2240" s="392">
        <v>0</v>
      </c>
      <c r="CK2240" s="392">
        <v>0</v>
      </c>
      <c r="CN2240" s="258" t="s">
        <v>1118</v>
      </c>
      <c r="CO2240" s="185" t="s">
        <v>1139</v>
      </c>
      <c r="CP2240" s="257" t="str">
        <f>CN2240&amp;" "&amp;CO2240</f>
        <v>Dhaka_Metropolitan_BRAC_AreaWise_02 Adabor</v>
      </c>
      <c r="CQ2240" s="392">
        <v>2</v>
      </c>
      <c r="CR2240" s="392">
        <v>0</v>
      </c>
      <c r="CS2240" s="392">
        <v>4</v>
      </c>
      <c r="CT2240" s="392">
        <v>1</v>
      </c>
      <c r="CU2240" s="392">
        <v>0</v>
      </c>
      <c r="CV2240" s="392">
        <v>0</v>
      </c>
      <c r="CW2240" s="392">
        <v>0</v>
      </c>
      <c r="CX2240" s="392">
        <v>0</v>
      </c>
      <c r="CZ2240" s="258" t="s">
        <v>1118</v>
      </c>
      <c r="DA2240" s="185" t="s">
        <v>1139</v>
      </c>
      <c r="DB2240" s="257" t="str">
        <f>CZ2240&amp;" "&amp;DA2240</f>
        <v>Dhaka_Metropolitan_BRAC_AreaWise_02 Adabor</v>
      </c>
      <c r="DC2240" s="365">
        <v>1</v>
      </c>
      <c r="DD2240"/>
      <c r="DE2240" s="258" t="s">
        <v>1118</v>
      </c>
      <c r="DF2240" s="185" t="s">
        <v>1139</v>
      </c>
      <c r="DG2240" s="257" t="str">
        <f>DE2240&amp;" "&amp;DF2240</f>
        <v>Dhaka_Metropolitan_BRAC_AreaWise_02 Adabor</v>
      </c>
      <c r="DH2240" s="365">
        <v>0</v>
      </c>
      <c r="DI2240"/>
      <c r="DJ2240" s="258" t="s">
        <v>1118</v>
      </c>
      <c r="DK2240" s="185" t="s">
        <v>1139</v>
      </c>
      <c r="DL2240" s="257" t="str">
        <f>DJ2240&amp;" "&amp;DK2240</f>
        <v>Dhaka_Metropolitan_BRAC_AreaWise_02 Adabor</v>
      </c>
      <c r="DM2240" s="365"/>
      <c r="DN2240"/>
      <c r="DO2240" s="258" t="s">
        <v>1118</v>
      </c>
      <c r="DP2240" s="185" t="s">
        <v>1139</v>
      </c>
      <c r="DQ2240" s="257" t="str">
        <f>DO2240&amp;" "&amp;DP2240</f>
        <v>Dhaka_Metropolitan_BRAC_AreaWise_02 Adabor</v>
      </c>
      <c r="DR2240" s="365"/>
    </row>
    <row r="2241" spans="1:122" ht="15" hidden="1" x14ac:dyDescent="0.25">
      <c r="A2241" s="258" t="s">
        <v>1118</v>
      </c>
      <c r="B2241" s="185" t="s">
        <v>1140</v>
      </c>
      <c r="C2241" s="257" t="str">
        <f>A2241&amp;" "&amp;B2241</f>
        <v>Dhaka_Metropolitan_BRAC_AreaWise_02 Rajabazar</v>
      </c>
      <c r="D2241" s="366">
        <v>5</v>
      </c>
      <c r="E2241" s="366">
        <v>2</v>
      </c>
      <c r="F2241" s="366">
        <v>0</v>
      </c>
      <c r="G2241" s="366">
        <v>0</v>
      </c>
      <c r="H2241" s="366">
        <v>0</v>
      </c>
      <c r="I2241" s="366">
        <v>1</v>
      </c>
      <c r="J2241" s="366">
        <v>0</v>
      </c>
      <c r="K2241" s="366">
        <v>0</v>
      </c>
      <c r="L2241" s="366">
        <v>0</v>
      </c>
      <c r="M2241" s="366">
        <v>0</v>
      </c>
      <c r="N2241" s="366">
        <v>8</v>
      </c>
      <c r="O2241" s="366">
        <v>0</v>
      </c>
      <c r="P2241" s="366">
        <v>0</v>
      </c>
      <c r="Q2241" s="366">
        <v>0</v>
      </c>
      <c r="R2241" s="366">
        <v>0</v>
      </c>
      <c r="U2241" s="258" t="s">
        <v>1118</v>
      </c>
      <c r="V2241" s="185" t="s">
        <v>1140</v>
      </c>
      <c r="W2241" s="257" t="str">
        <f>U2241&amp;" "&amp;V2241</f>
        <v>Dhaka_Metropolitan_BRAC_AreaWise_02 Rajabazar</v>
      </c>
      <c r="X2241" s="366">
        <v>2</v>
      </c>
      <c r="Y2241" s="366">
        <v>0</v>
      </c>
      <c r="Z2241" s="366">
        <v>0</v>
      </c>
      <c r="AA2241" s="366">
        <v>0</v>
      </c>
      <c r="AB2241" s="366">
        <v>0</v>
      </c>
      <c r="AC2241" s="366">
        <v>1</v>
      </c>
      <c r="AD2241" s="366">
        <v>1</v>
      </c>
      <c r="AE2241" s="366">
        <v>0</v>
      </c>
      <c r="AF2241" s="366">
        <v>0</v>
      </c>
      <c r="AG2241" s="366">
        <v>0</v>
      </c>
      <c r="AH2241" s="366">
        <v>10</v>
      </c>
      <c r="AI2241" s="366">
        <v>0</v>
      </c>
      <c r="AJ2241" s="366">
        <v>0</v>
      </c>
      <c r="AK2241" s="366">
        <v>0</v>
      </c>
      <c r="AL2241" s="366">
        <v>0</v>
      </c>
      <c r="AO2241" s="258" t="s">
        <v>1118</v>
      </c>
      <c r="AP2241" s="185" t="s">
        <v>1140</v>
      </c>
      <c r="AQ2241" s="257" t="str">
        <f>AO2241&amp;" "&amp;AP2241</f>
        <v>Dhaka_Metropolitan_BRAC_AreaWise_02 Rajabazar</v>
      </c>
      <c r="AR2241" s="392">
        <v>0</v>
      </c>
      <c r="AS2241" s="392">
        <v>0</v>
      </c>
      <c r="AT2241" s="392">
        <v>0</v>
      </c>
      <c r="AU2241" s="392">
        <v>0</v>
      </c>
      <c r="AV2241" s="392">
        <v>0</v>
      </c>
      <c r="AW2241" s="392">
        <v>0</v>
      </c>
      <c r="AX2241" s="392">
        <v>0</v>
      </c>
      <c r="AY2241" s="392">
        <v>0</v>
      </c>
      <c r="AZ2241" s="392">
        <v>0</v>
      </c>
      <c r="BA2241" s="392">
        <v>0</v>
      </c>
      <c r="BB2241" s="392">
        <v>1</v>
      </c>
      <c r="BC2241" s="392">
        <v>0</v>
      </c>
      <c r="BD2241" s="392">
        <v>0</v>
      </c>
      <c r="BE2241" s="392">
        <v>0</v>
      </c>
      <c r="BF2241" s="392">
        <v>0</v>
      </c>
      <c r="BG2241" s="362"/>
      <c r="BH2241" s="258" t="s">
        <v>1118</v>
      </c>
      <c r="BI2241" s="185" t="s">
        <v>1140</v>
      </c>
      <c r="BJ2241" s="257" t="str">
        <f>BH2241&amp;" "&amp;BI2241</f>
        <v>Dhaka_Metropolitan_BRAC_AreaWise_02 Rajabazar</v>
      </c>
      <c r="BK2241" s="392">
        <v>0</v>
      </c>
      <c r="BL2241" s="392">
        <v>0</v>
      </c>
      <c r="BM2241" s="392">
        <v>0</v>
      </c>
      <c r="BN2241" s="392">
        <v>0</v>
      </c>
      <c r="BO2241" s="392">
        <v>0</v>
      </c>
      <c r="BP2241" s="392">
        <v>0</v>
      </c>
      <c r="BQ2241" s="392">
        <v>0</v>
      </c>
      <c r="BR2241" s="392">
        <v>0</v>
      </c>
      <c r="BS2241" s="392">
        <v>0</v>
      </c>
      <c r="BT2241" s="392">
        <v>0</v>
      </c>
      <c r="BU2241" s="392">
        <v>1</v>
      </c>
      <c r="BV2241" s="392">
        <v>0</v>
      </c>
      <c r="BW2241" s="392">
        <v>0</v>
      </c>
      <c r="BX2241" s="392">
        <v>0</v>
      </c>
      <c r="BY2241" s="392">
        <v>0</v>
      </c>
      <c r="CA2241" s="258" t="s">
        <v>1118</v>
      </c>
      <c r="CB2241" s="185" t="s">
        <v>1140</v>
      </c>
      <c r="CC2241" s="257" t="str">
        <f>CA2241&amp;" "&amp;CB2241</f>
        <v>Dhaka_Metropolitan_BRAC_AreaWise_02 Rajabazar</v>
      </c>
      <c r="CD2241" s="392">
        <v>0</v>
      </c>
      <c r="CE2241" s="392">
        <v>1</v>
      </c>
      <c r="CF2241" s="392">
        <v>4</v>
      </c>
      <c r="CG2241" s="392">
        <v>0</v>
      </c>
      <c r="CH2241" s="392">
        <v>0</v>
      </c>
      <c r="CI2241" s="392">
        <v>0</v>
      </c>
      <c r="CJ2241" s="392">
        <v>0</v>
      </c>
      <c r="CK2241" s="392">
        <v>0</v>
      </c>
      <c r="CN2241" s="258" t="s">
        <v>1118</v>
      </c>
      <c r="CO2241" s="185" t="s">
        <v>1140</v>
      </c>
      <c r="CP2241" s="257" t="str">
        <f>CN2241&amp;" "&amp;CO2241</f>
        <v>Dhaka_Metropolitan_BRAC_AreaWise_02 Rajabazar</v>
      </c>
      <c r="CQ2241" s="392">
        <v>0</v>
      </c>
      <c r="CR2241" s="392">
        <v>0</v>
      </c>
      <c r="CS2241" s="392">
        <v>2</v>
      </c>
      <c r="CT2241" s="392">
        <v>0</v>
      </c>
      <c r="CU2241" s="392">
        <v>0</v>
      </c>
      <c r="CV2241" s="392">
        <v>0</v>
      </c>
      <c r="CW2241" s="392">
        <v>0</v>
      </c>
      <c r="CX2241" s="392">
        <v>0</v>
      </c>
      <c r="CZ2241" s="258" t="s">
        <v>1118</v>
      </c>
      <c r="DA2241" s="185" t="s">
        <v>1140</v>
      </c>
      <c r="DB2241" s="257" t="str">
        <f>CZ2241&amp;" "&amp;DA2241</f>
        <v>Dhaka_Metropolitan_BRAC_AreaWise_02 Rajabazar</v>
      </c>
      <c r="DC2241" s="365">
        <v>0</v>
      </c>
      <c r="DD2241"/>
      <c r="DE2241" s="258" t="s">
        <v>1118</v>
      </c>
      <c r="DF2241" s="185" t="s">
        <v>1140</v>
      </c>
      <c r="DG2241" s="257" t="str">
        <f>DE2241&amp;" "&amp;DF2241</f>
        <v>Dhaka_Metropolitan_BRAC_AreaWise_02 Rajabazar</v>
      </c>
      <c r="DH2241" s="365">
        <v>0</v>
      </c>
      <c r="DI2241"/>
      <c r="DJ2241" s="258" t="s">
        <v>1118</v>
      </c>
      <c r="DK2241" s="185" t="s">
        <v>1140</v>
      </c>
      <c r="DL2241" s="257" t="str">
        <f>DJ2241&amp;" "&amp;DK2241</f>
        <v>Dhaka_Metropolitan_BRAC_AreaWise_02 Rajabazar</v>
      </c>
      <c r="DM2241" s="365"/>
      <c r="DN2241"/>
      <c r="DO2241" s="258" t="s">
        <v>1118</v>
      </c>
      <c r="DP2241" s="185" t="s">
        <v>1140</v>
      </c>
      <c r="DQ2241" s="257" t="str">
        <f>DO2241&amp;" "&amp;DP2241</f>
        <v>Dhaka_Metropolitan_BRAC_AreaWise_02 Rajabazar</v>
      </c>
      <c r="DR2241" s="365"/>
    </row>
    <row r="2242" spans="1:122" ht="15" hidden="1" x14ac:dyDescent="0.25">
      <c r="A2242" s="258" t="s">
        <v>1118</v>
      </c>
      <c r="B2242" s="185" t="s">
        <v>1141</v>
      </c>
      <c r="C2242" s="257" t="str">
        <f>A2242&amp;" "&amp;B2242</f>
        <v>Dhaka_Metropolitan_BRAC_AreaWise_02 Swerapara</v>
      </c>
      <c r="D2242" s="366">
        <v>5</v>
      </c>
      <c r="E2242" s="366">
        <v>1</v>
      </c>
      <c r="F2242" s="366">
        <v>0</v>
      </c>
      <c r="G2242" s="366">
        <v>0</v>
      </c>
      <c r="H2242" s="366">
        <v>0</v>
      </c>
      <c r="I2242" s="366">
        <v>2</v>
      </c>
      <c r="J2242" s="366">
        <v>0</v>
      </c>
      <c r="K2242" s="366">
        <v>0</v>
      </c>
      <c r="L2242" s="366">
        <v>0</v>
      </c>
      <c r="M2242" s="366">
        <v>0</v>
      </c>
      <c r="N2242" s="366">
        <v>12</v>
      </c>
      <c r="O2242" s="366">
        <v>3</v>
      </c>
      <c r="P2242" s="366">
        <v>1</v>
      </c>
      <c r="Q2242" s="366">
        <v>0</v>
      </c>
      <c r="R2242" s="366">
        <v>0</v>
      </c>
      <c r="U2242" s="258" t="s">
        <v>1118</v>
      </c>
      <c r="V2242" s="185" t="s">
        <v>1141</v>
      </c>
      <c r="W2242" s="257" t="str">
        <f>U2242&amp;" "&amp;V2242</f>
        <v>Dhaka_Metropolitan_BRAC_AreaWise_02 Swerapara</v>
      </c>
      <c r="X2242" s="366">
        <v>0</v>
      </c>
      <c r="Y2242" s="366">
        <v>0</v>
      </c>
      <c r="Z2242" s="366">
        <v>0</v>
      </c>
      <c r="AA2242" s="366">
        <v>0</v>
      </c>
      <c r="AB2242" s="366">
        <v>0</v>
      </c>
      <c r="AC2242" s="366">
        <v>0</v>
      </c>
      <c r="AD2242" s="366">
        <v>1</v>
      </c>
      <c r="AE2242" s="366">
        <v>0</v>
      </c>
      <c r="AF2242" s="366">
        <v>0</v>
      </c>
      <c r="AG2242" s="366">
        <v>0</v>
      </c>
      <c r="AH2242" s="366">
        <v>9</v>
      </c>
      <c r="AI2242" s="366">
        <v>2</v>
      </c>
      <c r="AJ2242" s="366">
        <v>0</v>
      </c>
      <c r="AK2242" s="366">
        <v>0</v>
      </c>
      <c r="AL2242" s="366">
        <v>0</v>
      </c>
      <c r="AO2242" s="258" t="s">
        <v>1118</v>
      </c>
      <c r="AP2242" s="185" t="s">
        <v>1141</v>
      </c>
      <c r="AQ2242" s="257" t="str">
        <f>AO2242&amp;" "&amp;AP2242</f>
        <v>Dhaka_Metropolitan_BRAC_AreaWise_02 Swerapara</v>
      </c>
      <c r="AR2242" s="392">
        <v>0</v>
      </c>
      <c r="AS2242" s="392">
        <v>0</v>
      </c>
      <c r="AT2242" s="392">
        <v>0</v>
      </c>
      <c r="AU2242" s="392">
        <v>0</v>
      </c>
      <c r="AV2242" s="392">
        <v>0</v>
      </c>
      <c r="AW2242" s="392">
        <v>0</v>
      </c>
      <c r="AX2242" s="392">
        <v>0</v>
      </c>
      <c r="AY2242" s="392">
        <v>0</v>
      </c>
      <c r="AZ2242" s="392">
        <v>0</v>
      </c>
      <c r="BA2242" s="392">
        <v>0</v>
      </c>
      <c r="BB2242" s="392">
        <v>2</v>
      </c>
      <c r="BC2242" s="392">
        <v>0</v>
      </c>
      <c r="BD2242" s="392">
        <v>0</v>
      </c>
      <c r="BE2242" s="392">
        <v>0</v>
      </c>
      <c r="BF2242" s="392">
        <v>0</v>
      </c>
      <c r="BG2242" s="362"/>
      <c r="BH2242" s="258" t="s">
        <v>1118</v>
      </c>
      <c r="BI2242" s="185" t="s">
        <v>1141</v>
      </c>
      <c r="BJ2242" s="257" t="str">
        <f>BH2242&amp;" "&amp;BI2242</f>
        <v>Dhaka_Metropolitan_BRAC_AreaWise_02 Swerapara</v>
      </c>
      <c r="BK2242" s="392">
        <v>0</v>
      </c>
      <c r="BL2242" s="392">
        <v>0</v>
      </c>
      <c r="BM2242" s="392">
        <v>0</v>
      </c>
      <c r="BN2242" s="392">
        <v>0</v>
      </c>
      <c r="BO2242" s="392">
        <v>0</v>
      </c>
      <c r="BP2242" s="392">
        <v>0</v>
      </c>
      <c r="BQ2242" s="392">
        <v>0</v>
      </c>
      <c r="BR2242" s="392">
        <v>0</v>
      </c>
      <c r="BS2242" s="392">
        <v>0</v>
      </c>
      <c r="BT2242" s="392">
        <v>0</v>
      </c>
      <c r="BU2242" s="392">
        <v>0</v>
      </c>
      <c r="BV2242" s="392">
        <v>0</v>
      </c>
      <c r="BW2242" s="392">
        <v>0</v>
      </c>
      <c r="BX2242" s="392">
        <v>0</v>
      </c>
      <c r="BY2242" s="392">
        <v>0</v>
      </c>
      <c r="CA2242" s="258" t="s">
        <v>1118</v>
      </c>
      <c r="CB2242" s="185" t="s">
        <v>1141</v>
      </c>
      <c r="CC2242" s="257" t="str">
        <f>CA2242&amp;" "&amp;CB2242</f>
        <v>Dhaka_Metropolitan_BRAC_AreaWise_02 Swerapara</v>
      </c>
      <c r="CD2242" s="392">
        <v>0</v>
      </c>
      <c r="CE2242" s="392">
        <v>1</v>
      </c>
      <c r="CF2242" s="392">
        <v>2</v>
      </c>
      <c r="CG2242" s="392">
        <v>1</v>
      </c>
      <c r="CH2242" s="392">
        <v>0</v>
      </c>
      <c r="CI2242" s="392">
        <v>0</v>
      </c>
      <c r="CJ2242" s="392">
        <v>0</v>
      </c>
      <c r="CK2242" s="392">
        <v>0</v>
      </c>
      <c r="CN2242" s="258" t="s">
        <v>1118</v>
      </c>
      <c r="CO2242" s="185" t="s">
        <v>1141</v>
      </c>
      <c r="CP2242" s="257" t="str">
        <f>CN2242&amp;" "&amp;CO2242</f>
        <v>Dhaka_Metropolitan_BRAC_AreaWise_02 Swerapara</v>
      </c>
      <c r="CQ2242" s="392">
        <v>0</v>
      </c>
      <c r="CR2242" s="392">
        <v>0</v>
      </c>
      <c r="CS2242" s="392">
        <v>2</v>
      </c>
      <c r="CT2242" s="392">
        <v>0</v>
      </c>
      <c r="CU2242" s="392">
        <v>0</v>
      </c>
      <c r="CV2242" s="392">
        <v>0</v>
      </c>
      <c r="CW2242" s="392">
        <v>0</v>
      </c>
      <c r="CX2242" s="392">
        <v>0</v>
      </c>
      <c r="CZ2242" s="258" t="s">
        <v>1118</v>
      </c>
      <c r="DA2242" s="185" t="s">
        <v>1141</v>
      </c>
      <c r="DB2242" s="257" t="str">
        <f>CZ2242&amp;" "&amp;DA2242</f>
        <v>Dhaka_Metropolitan_BRAC_AreaWise_02 Swerapara</v>
      </c>
      <c r="DC2242" s="365">
        <v>2</v>
      </c>
      <c r="DD2242"/>
      <c r="DE2242" s="258" t="s">
        <v>1118</v>
      </c>
      <c r="DF2242" s="185" t="s">
        <v>1141</v>
      </c>
      <c r="DG2242" s="257" t="str">
        <f>DE2242&amp;" "&amp;DF2242</f>
        <v>Dhaka_Metropolitan_BRAC_AreaWise_02 Swerapara</v>
      </c>
      <c r="DH2242" s="365">
        <v>0</v>
      </c>
      <c r="DI2242"/>
      <c r="DJ2242" s="258" t="s">
        <v>1118</v>
      </c>
      <c r="DK2242" s="185" t="s">
        <v>1141</v>
      </c>
      <c r="DL2242" s="257" t="str">
        <f>DJ2242&amp;" "&amp;DK2242</f>
        <v>Dhaka_Metropolitan_BRAC_AreaWise_02 Swerapara</v>
      </c>
      <c r="DM2242" s="365"/>
      <c r="DN2242"/>
      <c r="DO2242" s="258" t="s">
        <v>1118</v>
      </c>
      <c r="DP2242" s="185" t="s">
        <v>1141</v>
      </c>
      <c r="DQ2242" s="257" t="str">
        <f>DO2242&amp;" "&amp;DP2242</f>
        <v>Dhaka_Metropolitan_BRAC_AreaWise_02 Swerapara</v>
      </c>
      <c r="DR2242" s="365"/>
    </row>
    <row r="2243" spans="1:122" ht="15" hidden="1" x14ac:dyDescent="0.25">
      <c r="A2243" s="258" t="s">
        <v>1118</v>
      </c>
      <c r="B2243" t="s">
        <v>1142</v>
      </c>
      <c r="C2243" s="257" t="str">
        <f>A2243&amp;" "&amp;B2243</f>
        <v>Dhaka_Metropolitan_BRAC_AreaWise_02 Gabtoil</v>
      </c>
      <c r="D2243" s="366">
        <v>1</v>
      </c>
      <c r="E2243" s="366">
        <v>0</v>
      </c>
      <c r="F2243" s="366">
        <v>0</v>
      </c>
      <c r="G2243" s="366">
        <v>0</v>
      </c>
      <c r="H2243" s="366">
        <v>0</v>
      </c>
      <c r="I2243" s="366">
        <v>0</v>
      </c>
      <c r="J2243" s="366">
        <v>0</v>
      </c>
      <c r="K2243" s="366">
        <v>0</v>
      </c>
      <c r="L2243" s="366">
        <v>0</v>
      </c>
      <c r="M2243" s="366">
        <v>0</v>
      </c>
      <c r="N2243" s="366">
        <v>0</v>
      </c>
      <c r="O2243" s="366">
        <v>0</v>
      </c>
      <c r="P2243" s="366">
        <v>0</v>
      </c>
      <c r="Q2243" s="366">
        <v>0</v>
      </c>
      <c r="R2243" s="366">
        <v>0</v>
      </c>
      <c r="U2243" s="258" t="s">
        <v>1118</v>
      </c>
      <c r="V2243" t="s">
        <v>1142</v>
      </c>
      <c r="W2243" s="257" t="str">
        <f>U2243&amp;" "&amp;V2243</f>
        <v>Dhaka_Metropolitan_BRAC_AreaWise_02 Gabtoil</v>
      </c>
      <c r="X2243" s="366">
        <v>0</v>
      </c>
      <c r="Y2243" s="366">
        <v>1</v>
      </c>
      <c r="Z2243" s="366">
        <v>0</v>
      </c>
      <c r="AA2243" s="366">
        <v>0</v>
      </c>
      <c r="AB2243" s="366">
        <v>0</v>
      </c>
      <c r="AC2243" s="366">
        <v>0</v>
      </c>
      <c r="AD2243" s="366">
        <v>0</v>
      </c>
      <c r="AE2243" s="366">
        <v>0</v>
      </c>
      <c r="AF2243" s="366">
        <v>0</v>
      </c>
      <c r="AG2243" s="366">
        <v>0</v>
      </c>
      <c r="AH2243" s="366">
        <v>3</v>
      </c>
      <c r="AI2243" s="366">
        <v>0</v>
      </c>
      <c r="AJ2243" s="366">
        <v>0</v>
      </c>
      <c r="AK2243" s="366">
        <v>0</v>
      </c>
      <c r="AL2243" s="366">
        <v>0</v>
      </c>
      <c r="AO2243" s="258" t="s">
        <v>1118</v>
      </c>
      <c r="AP2243" t="s">
        <v>1142</v>
      </c>
      <c r="AQ2243" s="257" t="str">
        <f>AO2243&amp;" "&amp;AP2243</f>
        <v>Dhaka_Metropolitan_BRAC_AreaWise_02 Gabtoil</v>
      </c>
      <c r="AR2243" s="392">
        <v>0</v>
      </c>
      <c r="AS2243" s="392">
        <v>0</v>
      </c>
      <c r="AT2243" s="392">
        <v>0</v>
      </c>
      <c r="AU2243" s="392">
        <v>0</v>
      </c>
      <c r="AV2243" s="392">
        <v>0</v>
      </c>
      <c r="AW2243" s="392">
        <v>0</v>
      </c>
      <c r="AX2243" s="392">
        <v>0</v>
      </c>
      <c r="AY2243" s="392">
        <v>0</v>
      </c>
      <c r="AZ2243" s="392">
        <v>0</v>
      </c>
      <c r="BA2243" s="392">
        <v>0</v>
      </c>
      <c r="BB2243" s="392">
        <v>0</v>
      </c>
      <c r="BC2243" s="392">
        <v>0</v>
      </c>
      <c r="BD2243" s="392">
        <v>0</v>
      </c>
      <c r="BE2243" s="392">
        <v>0</v>
      </c>
      <c r="BF2243" s="392">
        <v>0</v>
      </c>
      <c r="BG2243" s="362"/>
      <c r="BH2243" s="258" t="s">
        <v>1118</v>
      </c>
      <c r="BI2243" t="s">
        <v>1142</v>
      </c>
      <c r="BJ2243" s="257" t="str">
        <f>BH2243&amp;" "&amp;BI2243</f>
        <v>Dhaka_Metropolitan_BRAC_AreaWise_02 Gabtoil</v>
      </c>
      <c r="BK2243" s="392">
        <v>0</v>
      </c>
      <c r="BL2243" s="392">
        <v>0</v>
      </c>
      <c r="BM2243" s="392">
        <v>0</v>
      </c>
      <c r="BN2243" s="392">
        <v>0</v>
      </c>
      <c r="BO2243" s="392">
        <v>0</v>
      </c>
      <c r="BP2243" s="392">
        <v>0</v>
      </c>
      <c r="BQ2243" s="392">
        <v>0</v>
      </c>
      <c r="BR2243" s="392">
        <v>0</v>
      </c>
      <c r="BS2243" s="392">
        <v>0</v>
      </c>
      <c r="BT2243" s="392">
        <v>0</v>
      </c>
      <c r="BU2243" s="392">
        <v>0</v>
      </c>
      <c r="BV2243" s="392">
        <v>0</v>
      </c>
      <c r="BW2243" s="392">
        <v>0</v>
      </c>
      <c r="BX2243" s="392">
        <v>0</v>
      </c>
      <c r="BY2243" s="392">
        <v>0</v>
      </c>
      <c r="CA2243" s="258" t="s">
        <v>1118</v>
      </c>
      <c r="CB2243" t="s">
        <v>1142</v>
      </c>
      <c r="CC2243" s="257" t="str">
        <f>CA2243&amp;" "&amp;CB2243</f>
        <v>Dhaka_Metropolitan_BRAC_AreaWise_02 Gabtoil</v>
      </c>
      <c r="CD2243" s="392">
        <v>0</v>
      </c>
      <c r="CE2243" s="392">
        <v>0</v>
      </c>
      <c r="CF2243" s="392">
        <v>0</v>
      </c>
      <c r="CG2243" s="392">
        <v>0</v>
      </c>
      <c r="CH2243" s="392">
        <v>0</v>
      </c>
      <c r="CI2243" s="392">
        <v>0</v>
      </c>
      <c r="CJ2243" s="392">
        <v>0</v>
      </c>
      <c r="CK2243" s="392">
        <v>0</v>
      </c>
      <c r="CN2243" s="258" t="s">
        <v>1118</v>
      </c>
      <c r="CO2243" t="s">
        <v>1142</v>
      </c>
      <c r="CP2243" s="257" t="str">
        <f>CN2243&amp;" "&amp;CO2243</f>
        <v>Dhaka_Metropolitan_BRAC_AreaWise_02 Gabtoil</v>
      </c>
      <c r="CQ2243" s="392">
        <v>0</v>
      </c>
      <c r="CR2243" s="392">
        <v>0</v>
      </c>
      <c r="CS2243" s="392">
        <v>0</v>
      </c>
      <c r="CT2243" s="392">
        <v>0</v>
      </c>
      <c r="CU2243" s="392">
        <v>0</v>
      </c>
      <c r="CV2243" s="392">
        <v>0</v>
      </c>
      <c r="CW2243" s="392">
        <v>0</v>
      </c>
      <c r="CX2243" s="392">
        <v>0</v>
      </c>
      <c r="CZ2243" s="258" t="s">
        <v>1118</v>
      </c>
      <c r="DA2243" t="s">
        <v>1142</v>
      </c>
      <c r="DB2243" s="257" t="str">
        <f>CZ2243&amp;" "&amp;DA2243</f>
        <v>Dhaka_Metropolitan_BRAC_AreaWise_02 Gabtoil</v>
      </c>
      <c r="DC2243" s="365">
        <v>0</v>
      </c>
      <c r="DD2243"/>
      <c r="DE2243" s="258" t="s">
        <v>1118</v>
      </c>
      <c r="DF2243" t="s">
        <v>1142</v>
      </c>
      <c r="DG2243" s="257" t="str">
        <f>DE2243&amp;" "&amp;DF2243</f>
        <v>Dhaka_Metropolitan_BRAC_AreaWise_02 Gabtoil</v>
      </c>
      <c r="DH2243" s="365">
        <v>0</v>
      </c>
      <c r="DI2243"/>
      <c r="DJ2243" s="258" t="s">
        <v>1118</v>
      </c>
      <c r="DK2243" t="s">
        <v>1142</v>
      </c>
      <c r="DL2243" s="257" t="str">
        <f>DJ2243&amp;" "&amp;DK2243</f>
        <v>Dhaka_Metropolitan_BRAC_AreaWise_02 Gabtoil</v>
      </c>
      <c r="DM2243" s="365"/>
      <c r="DN2243"/>
      <c r="DO2243" s="258" t="s">
        <v>1118</v>
      </c>
      <c r="DP2243" t="s">
        <v>1142</v>
      </c>
      <c r="DQ2243" s="257" t="str">
        <f>DO2243&amp;" "&amp;DP2243</f>
        <v>Dhaka_Metropolitan_BRAC_AreaWise_02 Gabtoil</v>
      </c>
      <c r="DR2243" s="365"/>
    </row>
    <row r="2244" spans="1:122" ht="15" hidden="1" x14ac:dyDescent="0.25">
      <c r="A2244" s="258" t="s">
        <v>900</v>
      </c>
      <c r="B2244" s="263" t="s">
        <v>804</v>
      </c>
      <c r="C2244" s="257" t="str">
        <f t="shared" si="142"/>
        <v>Dhaka_Metropolitan_BAMANEH BAMANEH:  Nakhal Para , Ward -25(N)</v>
      </c>
      <c r="D2244" s="366">
        <v>23</v>
      </c>
      <c r="E2244" s="366">
        <v>1</v>
      </c>
      <c r="F2244" s="366">
        <v>0</v>
      </c>
      <c r="G2244" s="366">
        <v>0</v>
      </c>
      <c r="H2244" s="366">
        <v>0</v>
      </c>
      <c r="I2244" s="366">
        <v>17</v>
      </c>
      <c r="J2244" s="366">
        <v>0</v>
      </c>
      <c r="K2244" s="366">
        <v>0</v>
      </c>
      <c r="L2244" s="366">
        <v>0</v>
      </c>
      <c r="M2244" s="366">
        <v>0</v>
      </c>
      <c r="N2244" s="366">
        <v>26</v>
      </c>
      <c r="O2244" s="366">
        <v>2</v>
      </c>
      <c r="P2244" s="366">
        <v>0</v>
      </c>
      <c r="Q2244" s="366">
        <v>0</v>
      </c>
      <c r="R2244" s="366">
        <v>0</v>
      </c>
      <c r="U2244" s="258" t="s">
        <v>900</v>
      </c>
      <c r="V2244" s="263" t="s">
        <v>804</v>
      </c>
      <c r="W2244" s="257" t="str">
        <f t="shared" si="143"/>
        <v>Dhaka_Metropolitan_BAMANEH BAMANEH:  Nakhal Para , Ward -25(N)</v>
      </c>
      <c r="X2244" s="366">
        <v>21</v>
      </c>
      <c r="Y2244" s="366">
        <v>0</v>
      </c>
      <c r="Z2244" s="366">
        <v>0</v>
      </c>
      <c r="AA2244" s="366">
        <v>0</v>
      </c>
      <c r="AB2244" s="366">
        <v>0</v>
      </c>
      <c r="AC2244" s="366">
        <v>13</v>
      </c>
      <c r="AD2244" s="366">
        <v>0</v>
      </c>
      <c r="AE2244" s="366">
        <v>0</v>
      </c>
      <c r="AF2244" s="366">
        <v>0</v>
      </c>
      <c r="AG2244" s="366">
        <v>0</v>
      </c>
      <c r="AH2244" s="366">
        <v>43</v>
      </c>
      <c r="AI2244" s="366">
        <v>2</v>
      </c>
      <c r="AJ2244" s="366">
        <v>0</v>
      </c>
      <c r="AK2244" s="366">
        <v>0</v>
      </c>
      <c r="AL2244" s="366">
        <v>0</v>
      </c>
      <c r="AO2244" s="258" t="s">
        <v>900</v>
      </c>
      <c r="AP2244" s="263" t="s">
        <v>804</v>
      </c>
      <c r="AQ2244" s="257" t="str">
        <f t="shared" si="138"/>
        <v>Dhaka_Metropolitan_BAMANEH BAMANEH:  Nakhal Para , Ward -25(N)</v>
      </c>
      <c r="AR2244" s="392">
        <v>3</v>
      </c>
      <c r="AS2244" s="392">
        <v>0</v>
      </c>
      <c r="AT2244" s="392">
        <v>0</v>
      </c>
      <c r="AU2244" s="392">
        <v>0</v>
      </c>
      <c r="AV2244" s="392">
        <v>0</v>
      </c>
      <c r="AW2244" s="392">
        <v>4</v>
      </c>
      <c r="AX2244" s="392">
        <v>0</v>
      </c>
      <c r="AY2244" s="392">
        <v>0</v>
      </c>
      <c r="AZ2244" s="392">
        <v>0</v>
      </c>
      <c r="BA2244" s="392">
        <v>0</v>
      </c>
      <c r="BB2244" s="392">
        <v>0</v>
      </c>
      <c r="BC2244" s="392">
        <v>0</v>
      </c>
      <c r="BD2244" s="392">
        <v>0</v>
      </c>
      <c r="BE2244" s="392">
        <v>0</v>
      </c>
      <c r="BF2244" s="392">
        <v>0</v>
      </c>
      <c r="BG2244" s="362"/>
      <c r="BH2244" s="258" t="s">
        <v>900</v>
      </c>
      <c r="BI2244" s="263" t="s">
        <v>804</v>
      </c>
      <c r="BJ2244" s="257" t="str">
        <f t="shared" si="139"/>
        <v>Dhaka_Metropolitan_BAMANEH BAMANEH:  Nakhal Para , Ward -25(N)</v>
      </c>
      <c r="BK2244" s="392">
        <v>1</v>
      </c>
      <c r="BL2244" s="392">
        <v>0</v>
      </c>
      <c r="BM2244" s="392">
        <v>0</v>
      </c>
      <c r="BN2244" s="392">
        <v>0</v>
      </c>
      <c r="BO2244" s="392">
        <v>0</v>
      </c>
      <c r="BP2244" s="392">
        <v>1</v>
      </c>
      <c r="BQ2244" s="392">
        <v>0</v>
      </c>
      <c r="BR2244" s="392">
        <v>0</v>
      </c>
      <c r="BS2244" s="392">
        <v>0</v>
      </c>
      <c r="BT2244" s="392">
        <v>0</v>
      </c>
      <c r="BU2244" s="392">
        <v>5</v>
      </c>
      <c r="BV2244" s="392">
        <v>0</v>
      </c>
      <c r="BW2244" s="392">
        <v>0</v>
      </c>
      <c r="BX2244" s="392">
        <v>0</v>
      </c>
      <c r="BY2244" s="392">
        <v>0</v>
      </c>
      <c r="CA2244" s="258" t="s">
        <v>900</v>
      </c>
      <c r="CB2244" s="263" t="s">
        <v>804</v>
      </c>
      <c r="CC2244" s="257" t="str">
        <f t="shared" si="141"/>
        <v>Dhaka_Metropolitan_BAMANEH BAMANEH:  Nakhal Para , Ward -25(N)</v>
      </c>
      <c r="CD2244" s="392">
        <v>0</v>
      </c>
      <c r="CE2244" s="392">
        <v>0</v>
      </c>
      <c r="CF2244" s="392">
        <v>0</v>
      </c>
      <c r="CG2244" s="392">
        <v>0</v>
      </c>
      <c r="CH2244" s="392">
        <v>0</v>
      </c>
      <c r="CI2244" s="392">
        <v>0</v>
      </c>
      <c r="CJ2244" s="392">
        <v>0</v>
      </c>
      <c r="CK2244" s="392">
        <v>0</v>
      </c>
      <c r="CN2244" s="258" t="s">
        <v>900</v>
      </c>
      <c r="CO2244" s="263" t="s">
        <v>804</v>
      </c>
      <c r="CP2244" s="257" t="str">
        <f t="shared" si="140"/>
        <v>Dhaka_Metropolitan_BAMANEH BAMANEH:  Nakhal Para , Ward -25(N)</v>
      </c>
      <c r="CQ2244" s="392">
        <v>0</v>
      </c>
      <c r="CR2244" s="392">
        <v>0</v>
      </c>
      <c r="CS2244" s="392">
        <v>0</v>
      </c>
      <c r="CT2244" s="392">
        <v>0</v>
      </c>
      <c r="CU2244" s="392">
        <v>0</v>
      </c>
      <c r="CV2244" s="392">
        <v>0</v>
      </c>
      <c r="CW2244" s="392">
        <v>0</v>
      </c>
      <c r="CX2244" s="392">
        <v>0</v>
      </c>
      <c r="CZ2244" s="258" t="s">
        <v>900</v>
      </c>
      <c r="DA2244" s="263" t="s">
        <v>804</v>
      </c>
      <c r="DB2244" s="257" t="str">
        <f t="shared" si="133"/>
        <v>Dhaka_Metropolitan_BAMANEH BAMANEH:  Nakhal Para , Ward -25(N)</v>
      </c>
      <c r="DC2244" s="365">
        <v>5</v>
      </c>
      <c r="DD2244"/>
      <c r="DE2244" s="258" t="s">
        <v>900</v>
      </c>
      <c r="DF2244" s="263" t="s">
        <v>804</v>
      </c>
      <c r="DG2244" s="257" t="str">
        <f t="shared" si="134"/>
        <v>Dhaka_Metropolitan_BAMANEH BAMANEH:  Nakhal Para , Ward -25(N)</v>
      </c>
      <c r="DH2244" s="365">
        <v>9</v>
      </c>
      <c r="DI2244"/>
      <c r="DJ2244" s="258" t="s">
        <v>900</v>
      </c>
      <c r="DK2244" s="263" t="s">
        <v>804</v>
      </c>
      <c r="DL2244" s="257" t="str">
        <f t="shared" ref="DL2244:DL2315" si="150">DJ2244&amp;" "&amp;DK2244</f>
        <v>Dhaka_Metropolitan_BAMANEH BAMANEH:  Nakhal Para , Ward -25(N)</v>
      </c>
      <c r="DM2244" s="365"/>
      <c r="DN2244"/>
      <c r="DO2244" s="258" t="s">
        <v>900</v>
      </c>
      <c r="DP2244" s="263" t="s">
        <v>804</v>
      </c>
      <c r="DQ2244" s="257" t="str">
        <f t="shared" ref="DQ2244:DQ2315" si="151">DO2244&amp;" "&amp;DP2244</f>
        <v>Dhaka_Metropolitan_BAMANEH BAMANEH:  Nakhal Para , Ward -25(N)</v>
      </c>
      <c r="DR2244" s="365"/>
    </row>
    <row r="2245" spans="1:122" ht="15" hidden="1" x14ac:dyDescent="0.25">
      <c r="A2245" s="258" t="s">
        <v>912</v>
      </c>
      <c r="B2245" s="257" t="s">
        <v>771</v>
      </c>
      <c r="C2245" s="257" t="str">
        <f t="shared" si="142"/>
        <v>Dhaka_Metropolitan_BRAC_DOTSWise Bangladesh  Medical College Hosp.</v>
      </c>
      <c r="D2245" s="366">
        <v>0</v>
      </c>
      <c r="E2245" s="366">
        <v>0</v>
      </c>
      <c r="F2245" s="366">
        <v>0</v>
      </c>
      <c r="G2245" s="366">
        <v>0</v>
      </c>
      <c r="H2245" s="366">
        <v>0</v>
      </c>
      <c r="I2245" s="366">
        <v>0</v>
      </c>
      <c r="J2245" s="366">
        <v>0</v>
      </c>
      <c r="K2245" s="366">
        <v>0</v>
      </c>
      <c r="L2245" s="366">
        <v>0</v>
      </c>
      <c r="M2245" s="366">
        <v>0</v>
      </c>
      <c r="N2245" s="366">
        <v>1</v>
      </c>
      <c r="O2245" s="366">
        <v>0</v>
      </c>
      <c r="P2245" s="366">
        <v>0</v>
      </c>
      <c r="Q2245" s="366">
        <v>0</v>
      </c>
      <c r="R2245" s="366">
        <v>0</v>
      </c>
      <c r="U2245" s="258" t="s">
        <v>912</v>
      </c>
      <c r="V2245" s="257" t="s">
        <v>771</v>
      </c>
      <c r="W2245" s="257" t="str">
        <f t="shared" si="143"/>
        <v>Dhaka_Metropolitan_BRAC_DOTSWise Bangladesh  Medical College Hosp.</v>
      </c>
      <c r="X2245" s="366">
        <v>0</v>
      </c>
      <c r="Y2245" s="366">
        <v>0</v>
      </c>
      <c r="Z2245" s="366">
        <v>0</v>
      </c>
      <c r="AA2245" s="366">
        <v>0</v>
      </c>
      <c r="AB2245" s="366">
        <v>0</v>
      </c>
      <c r="AC2245" s="366">
        <v>0</v>
      </c>
      <c r="AD2245" s="366">
        <v>0</v>
      </c>
      <c r="AE2245" s="366">
        <v>0</v>
      </c>
      <c r="AF2245" s="366">
        <v>0</v>
      </c>
      <c r="AG2245" s="366">
        <v>0</v>
      </c>
      <c r="AH2245" s="366">
        <v>1</v>
      </c>
      <c r="AI2245" s="366">
        <v>0</v>
      </c>
      <c r="AJ2245" s="366">
        <v>0</v>
      </c>
      <c r="AK2245" s="366">
        <v>0</v>
      </c>
      <c r="AL2245" s="366">
        <v>0</v>
      </c>
      <c r="AO2245" s="258" t="s">
        <v>912</v>
      </c>
      <c r="AP2245" s="257" t="s">
        <v>771</v>
      </c>
      <c r="AQ2245" s="257" t="str">
        <f t="shared" si="138"/>
        <v>Dhaka_Metropolitan_BRAC_DOTSWise Bangladesh  Medical College Hosp.</v>
      </c>
      <c r="AR2245" s="392">
        <v>0</v>
      </c>
      <c r="AS2245" s="392">
        <v>0</v>
      </c>
      <c r="AT2245" s="392">
        <v>0</v>
      </c>
      <c r="AU2245" s="392">
        <v>0</v>
      </c>
      <c r="AV2245" s="392">
        <v>0</v>
      </c>
      <c r="AW2245" s="392">
        <v>0</v>
      </c>
      <c r="AX2245" s="392">
        <v>0</v>
      </c>
      <c r="AY2245" s="392">
        <v>0</v>
      </c>
      <c r="AZ2245" s="392">
        <v>0</v>
      </c>
      <c r="BA2245" s="392">
        <v>0</v>
      </c>
      <c r="BB2245" s="392">
        <v>1</v>
      </c>
      <c r="BC2245" s="392">
        <v>0</v>
      </c>
      <c r="BD2245" s="392">
        <v>0</v>
      </c>
      <c r="BE2245" s="392">
        <v>0</v>
      </c>
      <c r="BF2245" s="392">
        <v>0</v>
      </c>
      <c r="BG2245" s="362"/>
      <c r="BH2245" s="258" t="s">
        <v>912</v>
      </c>
      <c r="BI2245" s="257" t="s">
        <v>771</v>
      </c>
      <c r="BJ2245" s="257" t="str">
        <f t="shared" si="139"/>
        <v>Dhaka_Metropolitan_BRAC_DOTSWise Bangladesh  Medical College Hosp.</v>
      </c>
      <c r="BK2245" s="392">
        <v>0</v>
      </c>
      <c r="BL2245" s="392">
        <v>0</v>
      </c>
      <c r="BM2245" s="392">
        <v>0</v>
      </c>
      <c r="BN2245" s="392">
        <v>0</v>
      </c>
      <c r="BO2245" s="392">
        <v>0</v>
      </c>
      <c r="BP2245" s="392">
        <v>0</v>
      </c>
      <c r="BQ2245" s="392">
        <v>0</v>
      </c>
      <c r="BR2245" s="392">
        <v>0</v>
      </c>
      <c r="BS2245" s="392">
        <v>0</v>
      </c>
      <c r="BT2245" s="392">
        <v>0</v>
      </c>
      <c r="BU2245" s="392">
        <v>1</v>
      </c>
      <c r="BV2245" s="392">
        <v>0</v>
      </c>
      <c r="BW2245" s="392">
        <v>0</v>
      </c>
      <c r="BX2245" s="392">
        <v>0</v>
      </c>
      <c r="BY2245" s="392">
        <v>0</v>
      </c>
      <c r="CA2245" s="258" t="s">
        <v>912</v>
      </c>
      <c r="CB2245" s="257" t="s">
        <v>771</v>
      </c>
      <c r="CC2245" s="257" t="str">
        <f t="shared" si="141"/>
        <v>Dhaka_Metropolitan_BRAC_DOTSWise Bangladesh  Medical College Hosp.</v>
      </c>
      <c r="CD2245" s="392">
        <v>0</v>
      </c>
      <c r="CE2245" s="392">
        <v>0</v>
      </c>
      <c r="CF2245" s="392">
        <v>0</v>
      </c>
      <c r="CG2245" s="392">
        <v>0</v>
      </c>
      <c r="CH2245" s="392">
        <v>0</v>
      </c>
      <c r="CI2245" s="392">
        <v>0</v>
      </c>
      <c r="CJ2245" s="392">
        <v>0</v>
      </c>
      <c r="CK2245" s="392">
        <v>0</v>
      </c>
      <c r="CN2245" s="258" t="s">
        <v>912</v>
      </c>
      <c r="CO2245" s="257" t="s">
        <v>771</v>
      </c>
      <c r="CP2245" s="257" t="str">
        <f t="shared" si="140"/>
        <v>Dhaka_Metropolitan_BRAC_DOTSWise Bangladesh  Medical College Hosp.</v>
      </c>
      <c r="CQ2245" s="392">
        <v>0</v>
      </c>
      <c r="CR2245" s="392">
        <v>0</v>
      </c>
      <c r="CS2245" s="392">
        <v>0</v>
      </c>
      <c r="CT2245" s="392">
        <v>0</v>
      </c>
      <c r="CU2245" s="392">
        <v>0</v>
      </c>
      <c r="CV2245" s="392">
        <v>0</v>
      </c>
      <c r="CW2245" s="392">
        <v>0</v>
      </c>
      <c r="CX2245" s="392">
        <v>0</v>
      </c>
      <c r="CZ2245" s="258" t="s">
        <v>912</v>
      </c>
      <c r="DA2245" s="257" t="s">
        <v>771</v>
      </c>
      <c r="DB2245" s="257" t="str">
        <f t="shared" si="133"/>
        <v>Dhaka_Metropolitan_BRAC_DOTSWise Bangladesh  Medical College Hosp.</v>
      </c>
      <c r="DC2245" s="365">
        <v>0</v>
      </c>
      <c r="DD2245"/>
      <c r="DE2245" s="258" t="s">
        <v>912</v>
      </c>
      <c r="DF2245" s="257" t="s">
        <v>771</v>
      </c>
      <c r="DG2245" s="257" t="str">
        <f t="shared" si="134"/>
        <v>Dhaka_Metropolitan_BRAC_DOTSWise Bangladesh  Medical College Hosp.</v>
      </c>
      <c r="DH2245" s="365">
        <v>0</v>
      </c>
      <c r="DI2245"/>
      <c r="DJ2245" s="258" t="s">
        <v>912</v>
      </c>
      <c r="DK2245" s="257" t="s">
        <v>771</v>
      </c>
      <c r="DL2245" s="257" t="str">
        <f t="shared" si="150"/>
        <v>Dhaka_Metropolitan_BRAC_DOTSWise Bangladesh  Medical College Hosp.</v>
      </c>
      <c r="DM2245" s="365"/>
      <c r="DN2245"/>
      <c r="DO2245" s="258" t="s">
        <v>912</v>
      </c>
      <c r="DP2245" s="257" t="s">
        <v>771</v>
      </c>
      <c r="DQ2245" s="257" t="str">
        <f t="shared" si="151"/>
        <v>Dhaka_Metropolitan_BRAC_DOTSWise Bangladesh  Medical College Hosp.</v>
      </c>
      <c r="DR2245" s="365"/>
    </row>
    <row r="2246" spans="1:122" ht="15" hidden="1" x14ac:dyDescent="0.25">
      <c r="A2246" s="258" t="s">
        <v>912</v>
      </c>
      <c r="B2246" s="257" t="s">
        <v>770</v>
      </c>
      <c r="C2246" s="257" t="str">
        <f t="shared" si="142"/>
        <v>Dhaka_Metropolitan_BRAC_DOTSWise BIRDEM Hospital</v>
      </c>
      <c r="D2246" s="366">
        <v>0</v>
      </c>
      <c r="E2246" s="366">
        <v>0</v>
      </c>
      <c r="F2246" s="366">
        <v>0</v>
      </c>
      <c r="G2246" s="366">
        <v>0</v>
      </c>
      <c r="H2246" s="366">
        <v>0</v>
      </c>
      <c r="I2246" s="366">
        <v>1</v>
      </c>
      <c r="J2246" s="366">
        <v>0</v>
      </c>
      <c r="K2246" s="366">
        <v>0</v>
      </c>
      <c r="L2246" s="366">
        <v>0</v>
      </c>
      <c r="M2246" s="366">
        <v>0</v>
      </c>
      <c r="N2246" s="366">
        <v>1</v>
      </c>
      <c r="O2246" s="366">
        <v>0</v>
      </c>
      <c r="P2246" s="366">
        <v>0</v>
      </c>
      <c r="Q2246" s="366">
        <v>0</v>
      </c>
      <c r="R2246" s="366">
        <v>0</v>
      </c>
      <c r="U2246" s="258" t="s">
        <v>912</v>
      </c>
      <c r="V2246" s="257" t="s">
        <v>770</v>
      </c>
      <c r="W2246" s="257" t="str">
        <f t="shared" si="143"/>
        <v>Dhaka_Metropolitan_BRAC_DOTSWise BIRDEM Hospital</v>
      </c>
      <c r="X2246" s="366">
        <v>0</v>
      </c>
      <c r="Y2246" s="366">
        <v>0</v>
      </c>
      <c r="Z2246" s="366">
        <v>0</v>
      </c>
      <c r="AA2246" s="366">
        <v>0</v>
      </c>
      <c r="AB2246" s="366">
        <v>0</v>
      </c>
      <c r="AC2246" s="366">
        <v>1</v>
      </c>
      <c r="AD2246" s="366">
        <v>0</v>
      </c>
      <c r="AE2246" s="366">
        <v>0</v>
      </c>
      <c r="AF2246" s="366">
        <v>0</v>
      </c>
      <c r="AG2246" s="366">
        <v>0</v>
      </c>
      <c r="AH2246" s="366">
        <v>1</v>
      </c>
      <c r="AI2246" s="366">
        <v>0</v>
      </c>
      <c r="AJ2246" s="366">
        <v>0</v>
      </c>
      <c r="AK2246" s="366">
        <v>0</v>
      </c>
      <c r="AL2246" s="366">
        <v>0</v>
      </c>
      <c r="AO2246" s="258" t="s">
        <v>912</v>
      </c>
      <c r="AP2246" s="257" t="s">
        <v>770</v>
      </c>
      <c r="AQ2246" s="257" t="str">
        <f t="shared" si="138"/>
        <v>Dhaka_Metropolitan_BRAC_DOTSWise BIRDEM Hospital</v>
      </c>
      <c r="AR2246" s="392">
        <v>0</v>
      </c>
      <c r="AS2246" s="392">
        <v>0</v>
      </c>
      <c r="AT2246" s="392">
        <v>0</v>
      </c>
      <c r="AU2246" s="392">
        <v>0</v>
      </c>
      <c r="AV2246" s="392">
        <v>0</v>
      </c>
      <c r="AW2246" s="392">
        <v>0</v>
      </c>
      <c r="AX2246" s="392">
        <v>0</v>
      </c>
      <c r="AY2246" s="392">
        <v>0</v>
      </c>
      <c r="AZ2246" s="392">
        <v>0</v>
      </c>
      <c r="BA2246" s="392">
        <v>0</v>
      </c>
      <c r="BB2246" s="392">
        <v>0</v>
      </c>
      <c r="BC2246" s="392">
        <v>0</v>
      </c>
      <c r="BD2246" s="392">
        <v>0</v>
      </c>
      <c r="BE2246" s="392">
        <v>0</v>
      </c>
      <c r="BF2246" s="392">
        <v>0</v>
      </c>
      <c r="BG2246" s="362"/>
      <c r="BH2246" s="258" t="s">
        <v>912</v>
      </c>
      <c r="BI2246" s="257" t="s">
        <v>770</v>
      </c>
      <c r="BJ2246" s="257" t="str">
        <f t="shared" si="139"/>
        <v>Dhaka_Metropolitan_BRAC_DOTSWise BIRDEM Hospital</v>
      </c>
      <c r="BK2246" s="392">
        <v>0</v>
      </c>
      <c r="BL2246" s="392">
        <v>0</v>
      </c>
      <c r="BM2246" s="392">
        <v>0</v>
      </c>
      <c r="BN2246" s="392">
        <v>0</v>
      </c>
      <c r="BO2246" s="392">
        <v>0</v>
      </c>
      <c r="BP2246" s="392">
        <v>0</v>
      </c>
      <c r="BQ2246" s="392">
        <v>0</v>
      </c>
      <c r="BR2246" s="392">
        <v>0</v>
      </c>
      <c r="BS2246" s="392">
        <v>0</v>
      </c>
      <c r="BT2246" s="392">
        <v>0</v>
      </c>
      <c r="BU2246" s="392">
        <v>0</v>
      </c>
      <c r="BV2246" s="392">
        <v>0</v>
      </c>
      <c r="BW2246" s="392">
        <v>0</v>
      </c>
      <c r="BX2246" s="392">
        <v>0</v>
      </c>
      <c r="BY2246" s="392">
        <v>0</v>
      </c>
      <c r="CA2246" s="258" t="s">
        <v>912</v>
      </c>
      <c r="CB2246" s="257" t="s">
        <v>770</v>
      </c>
      <c r="CC2246" s="257" t="str">
        <f t="shared" si="141"/>
        <v>Dhaka_Metropolitan_BRAC_DOTSWise BIRDEM Hospital</v>
      </c>
      <c r="CD2246" s="393">
        <v>0</v>
      </c>
      <c r="CE2246" s="393">
        <v>0</v>
      </c>
      <c r="CF2246" s="393">
        <v>0</v>
      </c>
      <c r="CG2246" s="393">
        <v>0</v>
      </c>
      <c r="CH2246" s="393">
        <v>0</v>
      </c>
      <c r="CI2246" s="393">
        <v>0</v>
      </c>
      <c r="CJ2246" s="393">
        <v>0</v>
      </c>
      <c r="CK2246" s="393">
        <v>0</v>
      </c>
      <c r="CN2246" s="258" t="s">
        <v>912</v>
      </c>
      <c r="CO2246" s="257" t="s">
        <v>770</v>
      </c>
      <c r="CP2246" s="257" t="str">
        <f t="shared" si="140"/>
        <v>Dhaka_Metropolitan_BRAC_DOTSWise BIRDEM Hospital</v>
      </c>
      <c r="CQ2246" s="393">
        <v>0</v>
      </c>
      <c r="CR2246" s="393">
        <v>0</v>
      </c>
      <c r="CS2246" s="393">
        <v>0</v>
      </c>
      <c r="CT2246" s="393">
        <v>0</v>
      </c>
      <c r="CU2246" s="393">
        <v>0</v>
      </c>
      <c r="CV2246" s="393">
        <v>0</v>
      </c>
      <c r="CW2246" s="393">
        <v>0</v>
      </c>
      <c r="CX2246" s="393">
        <v>0</v>
      </c>
      <c r="CZ2246" s="258" t="s">
        <v>912</v>
      </c>
      <c r="DA2246" s="257" t="s">
        <v>770</v>
      </c>
      <c r="DB2246" s="257" t="str">
        <f t="shared" si="133"/>
        <v>Dhaka_Metropolitan_BRAC_DOTSWise BIRDEM Hospital</v>
      </c>
      <c r="DC2246" s="365">
        <v>0</v>
      </c>
      <c r="DD2246"/>
      <c r="DE2246" s="258" t="s">
        <v>912</v>
      </c>
      <c r="DF2246" s="257" t="s">
        <v>770</v>
      </c>
      <c r="DG2246" s="257" t="str">
        <f t="shared" si="134"/>
        <v>Dhaka_Metropolitan_BRAC_DOTSWise BIRDEM Hospital</v>
      </c>
      <c r="DH2246" s="365">
        <v>0</v>
      </c>
      <c r="DI2246"/>
      <c r="DJ2246" s="258" t="s">
        <v>912</v>
      </c>
      <c r="DK2246" s="257" t="s">
        <v>770</v>
      </c>
      <c r="DL2246" s="257" t="str">
        <f t="shared" si="150"/>
        <v>Dhaka_Metropolitan_BRAC_DOTSWise BIRDEM Hospital</v>
      </c>
      <c r="DM2246" s="365"/>
      <c r="DN2246"/>
      <c r="DO2246" s="258" t="s">
        <v>912</v>
      </c>
      <c r="DP2246" s="257" t="s">
        <v>770</v>
      </c>
      <c r="DQ2246" s="257" t="str">
        <f t="shared" si="151"/>
        <v>Dhaka_Metropolitan_BRAC_DOTSWise BIRDEM Hospital</v>
      </c>
      <c r="DR2246" s="365"/>
    </row>
    <row r="2247" spans="1:122" ht="15" hidden="1" x14ac:dyDescent="0.25">
      <c r="A2247" s="258" t="s">
        <v>912</v>
      </c>
      <c r="B2247" s="257" t="s">
        <v>769</v>
      </c>
      <c r="C2247" s="257" t="str">
        <f t="shared" si="142"/>
        <v>Dhaka_Metropolitan_BRAC_DOTSWise BSMMU Hospital</v>
      </c>
      <c r="D2247" s="366">
        <v>0</v>
      </c>
      <c r="E2247" s="366">
        <v>0</v>
      </c>
      <c r="F2247" s="366">
        <v>0</v>
      </c>
      <c r="G2247" s="366">
        <v>0</v>
      </c>
      <c r="H2247" s="366">
        <v>0</v>
      </c>
      <c r="I2247" s="366">
        <v>0</v>
      </c>
      <c r="J2247" s="366">
        <v>0</v>
      </c>
      <c r="K2247" s="366">
        <v>0</v>
      </c>
      <c r="L2247" s="366">
        <v>0</v>
      </c>
      <c r="M2247" s="366">
        <v>0</v>
      </c>
      <c r="N2247" s="366">
        <v>0</v>
      </c>
      <c r="O2247" s="366">
        <v>0</v>
      </c>
      <c r="P2247" s="366">
        <v>0</v>
      </c>
      <c r="Q2247" s="366">
        <v>0</v>
      </c>
      <c r="R2247" s="366">
        <v>0</v>
      </c>
      <c r="U2247" s="258" t="s">
        <v>912</v>
      </c>
      <c r="V2247" s="257" t="s">
        <v>769</v>
      </c>
      <c r="W2247" s="257" t="str">
        <f t="shared" si="143"/>
        <v>Dhaka_Metropolitan_BRAC_DOTSWise BSMMU Hospital</v>
      </c>
      <c r="X2247" s="366">
        <v>0</v>
      </c>
      <c r="Y2247" s="366">
        <v>0</v>
      </c>
      <c r="Z2247" s="366">
        <v>0</v>
      </c>
      <c r="AA2247" s="366">
        <v>0</v>
      </c>
      <c r="AB2247" s="366">
        <v>0</v>
      </c>
      <c r="AC2247" s="366">
        <v>0</v>
      </c>
      <c r="AD2247" s="366">
        <v>0</v>
      </c>
      <c r="AE2247" s="366">
        <v>0</v>
      </c>
      <c r="AF2247" s="366">
        <v>0</v>
      </c>
      <c r="AG2247" s="366">
        <v>0</v>
      </c>
      <c r="AH2247" s="366">
        <v>0</v>
      </c>
      <c r="AI2247" s="366">
        <v>0</v>
      </c>
      <c r="AJ2247" s="366">
        <v>0</v>
      </c>
      <c r="AK2247" s="366">
        <v>0</v>
      </c>
      <c r="AL2247" s="366">
        <v>0</v>
      </c>
      <c r="AO2247" s="258" t="s">
        <v>912</v>
      </c>
      <c r="AP2247" s="257" t="s">
        <v>769</v>
      </c>
      <c r="AQ2247" s="257" t="str">
        <f t="shared" si="138"/>
        <v>Dhaka_Metropolitan_BRAC_DOTSWise BSMMU Hospital</v>
      </c>
      <c r="AR2247" s="392">
        <v>0</v>
      </c>
      <c r="AS2247" s="392">
        <v>0</v>
      </c>
      <c r="AT2247" s="392">
        <v>0</v>
      </c>
      <c r="AU2247" s="392">
        <v>0</v>
      </c>
      <c r="AV2247" s="392">
        <v>0</v>
      </c>
      <c r="AW2247" s="392">
        <v>0</v>
      </c>
      <c r="AX2247" s="392">
        <v>0</v>
      </c>
      <c r="AY2247" s="392">
        <v>0</v>
      </c>
      <c r="AZ2247" s="392">
        <v>0</v>
      </c>
      <c r="BA2247" s="392">
        <v>0</v>
      </c>
      <c r="BB2247" s="392">
        <v>0</v>
      </c>
      <c r="BC2247" s="392">
        <v>0</v>
      </c>
      <c r="BD2247" s="392">
        <v>0</v>
      </c>
      <c r="BE2247" s="392">
        <v>0</v>
      </c>
      <c r="BF2247" s="392">
        <v>0</v>
      </c>
      <c r="BG2247" s="362"/>
      <c r="BH2247" s="258" t="s">
        <v>912</v>
      </c>
      <c r="BI2247" s="257" t="s">
        <v>769</v>
      </c>
      <c r="BJ2247" s="257" t="str">
        <f t="shared" si="139"/>
        <v>Dhaka_Metropolitan_BRAC_DOTSWise BSMMU Hospital</v>
      </c>
      <c r="BK2247" s="392">
        <v>0</v>
      </c>
      <c r="BL2247" s="392">
        <v>0</v>
      </c>
      <c r="BM2247" s="392">
        <v>0</v>
      </c>
      <c r="BN2247" s="392">
        <v>0</v>
      </c>
      <c r="BO2247" s="392">
        <v>0</v>
      </c>
      <c r="BP2247" s="392">
        <v>0</v>
      </c>
      <c r="BQ2247" s="392">
        <v>0</v>
      </c>
      <c r="BR2247" s="392">
        <v>0</v>
      </c>
      <c r="BS2247" s="392">
        <v>0</v>
      </c>
      <c r="BT2247" s="392">
        <v>0</v>
      </c>
      <c r="BU2247" s="392">
        <v>0</v>
      </c>
      <c r="BV2247" s="392">
        <v>0</v>
      </c>
      <c r="BW2247" s="392">
        <v>0</v>
      </c>
      <c r="BX2247" s="392">
        <v>0</v>
      </c>
      <c r="BY2247" s="392">
        <v>0</v>
      </c>
      <c r="CA2247" s="258" t="s">
        <v>912</v>
      </c>
      <c r="CB2247" s="257" t="s">
        <v>769</v>
      </c>
      <c r="CC2247" s="257" t="str">
        <f t="shared" si="141"/>
        <v>Dhaka_Metropolitan_BRAC_DOTSWise BSMMU Hospital</v>
      </c>
      <c r="CD2247" s="392">
        <v>0</v>
      </c>
      <c r="CE2247" s="392">
        <v>0</v>
      </c>
      <c r="CF2247" s="392">
        <v>0</v>
      </c>
      <c r="CG2247" s="392">
        <v>0</v>
      </c>
      <c r="CH2247" s="392">
        <v>0</v>
      </c>
      <c r="CI2247" s="392">
        <v>0</v>
      </c>
      <c r="CJ2247" s="392">
        <v>0</v>
      </c>
      <c r="CK2247" s="392">
        <v>0</v>
      </c>
      <c r="CN2247" s="258" t="s">
        <v>912</v>
      </c>
      <c r="CO2247" s="257" t="s">
        <v>769</v>
      </c>
      <c r="CP2247" s="257" t="str">
        <f t="shared" si="140"/>
        <v>Dhaka_Metropolitan_BRAC_DOTSWise BSMMU Hospital</v>
      </c>
      <c r="CQ2247" s="392">
        <v>0</v>
      </c>
      <c r="CR2247" s="392">
        <v>0</v>
      </c>
      <c r="CS2247" s="392">
        <v>0</v>
      </c>
      <c r="CT2247" s="392">
        <v>0</v>
      </c>
      <c r="CU2247" s="392">
        <v>0</v>
      </c>
      <c r="CV2247" s="392">
        <v>0</v>
      </c>
      <c r="CW2247" s="392">
        <v>0</v>
      </c>
      <c r="CX2247" s="392">
        <v>0</v>
      </c>
      <c r="CZ2247" s="258" t="s">
        <v>912</v>
      </c>
      <c r="DA2247" s="257" t="s">
        <v>769</v>
      </c>
      <c r="DB2247" s="257" t="str">
        <f t="shared" si="133"/>
        <v>Dhaka_Metropolitan_BRAC_DOTSWise BSMMU Hospital</v>
      </c>
      <c r="DC2247" s="365">
        <v>0</v>
      </c>
      <c r="DD2247"/>
      <c r="DE2247" s="258" t="s">
        <v>912</v>
      </c>
      <c r="DF2247" s="257" t="s">
        <v>769</v>
      </c>
      <c r="DG2247" s="257" t="str">
        <f t="shared" si="134"/>
        <v>Dhaka_Metropolitan_BRAC_DOTSWise BSMMU Hospital</v>
      </c>
      <c r="DH2247" s="365">
        <v>0</v>
      </c>
      <c r="DI2247"/>
      <c r="DJ2247" s="258" t="s">
        <v>912</v>
      </c>
      <c r="DK2247" s="257" t="s">
        <v>769</v>
      </c>
      <c r="DL2247" s="257" t="str">
        <f t="shared" si="150"/>
        <v>Dhaka_Metropolitan_BRAC_DOTSWise BSMMU Hospital</v>
      </c>
      <c r="DM2247" s="365"/>
      <c r="DN2247"/>
      <c r="DO2247" s="258" t="s">
        <v>912</v>
      </c>
      <c r="DP2247" s="257" t="s">
        <v>769</v>
      </c>
      <c r="DQ2247" s="257" t="str">
        <f t="shared" si="151"/>
        <v>Dhaka_Metropolitan_BRAC_DOTSWise BSMMU Hospital</v>
      </c>
      <c r="DR2247" s="365"/>
    </row>
    <row r="2248" spans="1:122" ht="15" hidden="1" x14ac:dyDescent="0.25">
      <c r="A2248" s="258" t="s">
        <v>912</v>
      </c>
      <c r="B2248" s="227" t="s">
        <v>768</v>
      </c>
      <c r="C2248" s="257" t="str">
        <f t="shared" si="142"/>
        <v>Dhaka_Metropolitan_BRAC_DOTSWise Dhaka Medical College and Hosp.</v>
      </c>
      <c r="D2248" s="366">
        <v>0</v>
      </c>
      <c r="E2248" s="366">
        <v>0</v>
      </c>
      <c r="F2248" s="366">
        <v>0</v>
      </c>
      <c r="G2248" s="366">
        <v>0</v>
      </c>
      <c r="H2248" s="366">
        <v>0</v>
      </c>
      <c r="I2248" s="366">
        <v>0</v>
      </c>
      <c r="J2248" s="366">
        <v>0</v>
      </c>
      <c r="K2248" s="366">
        <v>0</v>
      </c>
      <c r="L2248" s="366">
        <v>0</v>
      </c>
      <c r="M2248" s="366">
        <v>0</v>
      </c>
      <c r="N2248" s="366">
        <v>0</v>
      </c>
      <c r="O2248" s="366">
        <v>0</v>
      </c>
      <c r="P2248" s="366">
        <v>0</v>
      </c>
      <c r="Q2248" s="366">
        <v>0</v>
      </c>
      <c r="R2248" s="366">
        <v>0</v>
      </c>
      <c r="U2248" s="258" t="s">
        <v>912</v>
      </c>
      <c r="V2248" s="227" t="s">
        <v>768</v>
      </c>
      <c r="W2248" s="257" t="str">
        <f t="shared" si="143"/>
        <v>Dhaka_Metropolitan_BRAC_DOTSWise Dhaka Medical College and Hosp.</v>
      </c>
      <c r="X2248" s="366">
        <v>0</v>
      </c>
      <c r="Y2248" s="366">
        <v>0</v>
      </c>
      <c r="Z2248" s="366">
        <v>0</v>
      </c>
      <c r="AA2248" s="366">
        <v>0</v>
      </c>
      <c r="AB2248" s="366">
        <v>0</v>
      </c>
      <c r="AC2248" s="366">
        <v>0</v>
      </c>
      <c r="AD2248" s="366">
        <v>0</v>
      </c>
      <c r="AE2248" s="366">
        <v>0</v>
      </c>
      <c r="AF2248" s="366">
        <v>0</v>
      </c>
      <c r="AG2248" s="366">
        <v>0</v>
      </c>
      <c r="AH2248" s="366">
        <v>2</v>
      </c>
      <c r="AI2248" s="366">
        <v>0</v>
      </c>
      <c r="AJ2248" s="366">
        <v>0</v>
      </c>
      <c r="AK2248" s="366">
        <v>0</v>
      </c>
      <c r="AL2248" s="366">
        <v>0</v>
      </c>
      <c r="AO2248" s="258" t="s">
        <v>912</v>
      </c>
      <c r="AP2248" s="227" t="s">
        <v>768</v>
      </c>
      <c r="AQ2248" s="257" t="str">
        <f t="shared" si="138"/>
        <v>Dhaka_Metropolitan_BRAC_DOTSWise Dhaka Medical College and Hosp.</v>
      </c>
      <c r="AR2248" s="392">
        <v>0</v>
      </c>
      <c r="AS2248" s="392">
        <v>0</v>
      </c>
      <c r="AT2248" s="392">
        <v>0</v>
      </c>
      <c r="AU2248" s="392">
        <v>0</v>
      </c>
      <c r="AV2248" s="392">
        <v>0</v>
      </c>
      <c r="AW2248" s="392">
        <v>0</v>
      </c>
      <c r="AX2248" s="392">
        <v>0</v>
      </c>
      <c r="AY2248" s="392">
        <v>0</v>
      </c>
      <c r="AZ2248" s="392">
        <v>0</v>
      </c>
      <c r="BA2248" s="392">
        <v>0</v>
      </c>
      <c r="BB2248" s="392">
        <v>0</v>
      </c>
      <c r="BC2248" s="392">
        <v>0</v>
      </c>
      <c r="BD2248" s="392">
        <v>0</v>
      </c>
      <c r="BE2248" s="392">
        <v>0</v>
      </c>
      <c r="BF2248" s="392">
        <v>0</v>
      </c>
      <c r="BG2248" s="362"/>
      <c r="BH2248" s="258" t="s">
        <v>912</v>
      </c>
      <c r="BI2248" s="227" t="s">
        <v>768</v>
      </c>
      <c r="BJ2248" s="257" t="str">
        <f t="shared" si="139"/>
        <v>Dhaka_Metropolitan_BRAC_DOTSWise Dhaka Medical College and Hosp.</v>
      </c>
      <c r="BK2248" s="392">
        <v>0</v>
      </c>
      <c r="BL2248" s="392">
        <v>0</v>
      </c>
      <c r="BM2248" s="392">
        <v>0</v>
      </c>
      <c r="BN2248" s="392">
        <v>0</v>
      </c>
      <c r="BO2248" s="392">
        <v>0</v>
      </c>
      <c r="BP2248" s="392">
        <v>0</v>
      </c>
      <c r="BQ2248" s="392">
        <v>0</v>
      </c>
      <c r="BR2248" s="392">
        <v>0</v>
      </c>
      <c r="BS2248" s="392">
        <v>0</v>
      </c>
      <c r="BT2248" s="392">
        <v>0</v>
      </c>
      <c r="BU2248" s="392">
        <v>1</v>
      </c>
      <c r="BV2248" s="392">
        <v>0</v>
      </c>
      <c r="BW2248" s="392">
        <v>0</v>
      </c>
      <c r="BX2248" s="392">
        <v>0</v>
      </c>
      <c r="BY2248" s="392">
        <v>0</v>
      </c>
      <c r="CA2248" s="258" t="s">
        <v>912</v>
      </c>
      <c r="CB2248" s="227" t="s">
        <v>768</v>
      </c>
      <c r="CC2248" s="257" t="str">
        <f t="shared" si="141"/>
        <v>Dhaka_Metropolitan_BRAC_DOTSWise Dhaka Medical College and Hosp.</v>
      </c>
      <c r="CD2248" s="392">
        <v>0</v>
      </c>
      <c r="CE2248" s="392">
        <v>0</v>
      </c>
      <c r="CF2248" s="392">
        <v>0</v>
      </c>
      <c r="CG2248" s="392">
        <v>0</v>
      </c>
      <c r="CH2248" s="392">
        <v>0</v>
      </c>
      <c r="CI2248" s="392">
        <v>0</v>
      </c>
      <c r="CJ2248" s="392">
        <v>0</v>
      </c>
      <c r="CK2248" s="392">
        <v>0</v>
      </c>
      <c r="CN2248" s="258" t="s">
        <v>912</v>
      </c>
      <c r="CO2248" s="227" t="s">
        <v>768</v>
      </c>
      <c r="CP2248" s="257" t="str">
        <f t="shared" si="140"/>
        <v>Dhaka_Metropolitan_BRAC_DOTSWise Dhaka Medical College and Hosp.</v>
      </c>
      <c r="CQ2248" s="392">
        <v>0</v>
      </c>
      <c r="CR2248" s="392">
        <v>0</v>
      </c>
      <c r="CS2248" s="392">
        <v>0</v>
      </c>
      <c r="CT2248" s="392">
        <v>0</v>
      </c>
      <c r="CU2248" s="392">
        <v>0</v>
      </c>
      <c r="CV2248" s="392">
        <v>0</v>
      </c>
      <c r="CW2248" s="392">
        <v>0</v>
      </c>
      <c r="CX2248" s="392">
        <v>0</v>
      </c>
      <c r="CZ2248" s="258" t="s">
        <v>912</v>
      </c>
      <c r="DA2248" s="227" t="s">
        <v>768</v>
      </c>
      <c r="DB2248" s="257" t="str">
        <f t="shared" si="133"/>
        <v>Dhaka_Metropolitan_BRAC_DOTSWise Dhaka Medical College and Hosp.</v>
      </c>
      <c r="DC2248" s="365">
        <v>0</v>
      </c>
      <c r="DD2248"/>
      <c r="DE2248" s="258" t="s">
        <v>912</v>
      </c>
      <c r="DF2248" s="227" t="s">
        <v>768</v>
      </c>
      <c r="DG2248" s="257" t="str">
        <f t="shared" si="134"/>
        <v>Dhaka_Metropolitan_BRAC_DOTSWise Dhaka Medical College and Hosp.</v>
      </c>
      <c r="DH2248" s="365">
        <v>0</v>
      </c>
      <c r="DI2248"/>
      <c r="DJ2248" s="258" t="s">
        <v>912</v>
      </c>
      <c r="DK2248" s="227" t="s">
        <v>768</v>
      </c>
      <c r="DL2248" s="257" t="str">
        <f t="shared" si="150"/>
        <v>Dhaka_Metropolitan_BRAC_DOTSWise Dhaka Medical College and Hosp.</v>
      </c>
      <c r="DM2248" s="365"/>
      <c r="DN2248"/>
      <c r="DO2248" s="258" t="s">
        <v>912</v>
      </c>
      <c r="DP2248" s="227" t="s">
        <v>768</v>
      </c>
      <c r="DQ2248" s="257" t="str">
        <f t="shared" si="151"/>
        <v>Dhaka_Metropolitan_BRAC_DOTSWise Dhaka Medical College and Hosp.</v>
      </c>
      <c r="DR2248" s="365"/>
    </row>
    <row r="2249" spans="1:122" ht="15" hidden="1" x14ac:dyDescent="0.25">
      <c r="A2249" s="258" t="s">
        <v>912</v>
      </c>
      <c r="B2249" s="257" t="s">
        <v>767</v>
      </c>
      <c r="C2249" s="257" t="str">
        <f t="shared" si="142"/>
        <v>Dhaka_Metropolitan_BRAC_DOTSWise Dhaka National Medical College Hosp.</v>
      </c>
      <c r="D2249" s="366">
        <v>0</v>
      </c>
      <c r="E2249" s="366">
        <v>0</v>
      </c>
      <c r="F2249" s="366">
        <v>0</v>
      </c>
      <c r="G2249" s="366">
        <v>0</v>
      </c>
      <c r="H2249" s="366">
        <v>0</v>
      </c>
      <c r="I2249" s="366">
        <v>0</v>
      </c>
      <c r="J2249" s="366">
        <v>0</v>
      </c>
      <c r="K2249" s="366">
        <v>0</v>
      </c>
      <c r="L2249" s="366">
        <v>0</v>
      </c>
      <c r="M2249" s="366">
        <v>0</v>
      </c>
      <c r="N2249" s="366">
        <v>1</v>
      </c>
      <c r="O2249" s="366">
        <v>0</v>
      </c>
      <c r="P2249" s="366">
        <v>0</v>
      </c>
      <c r="Q2249" s="366">
        <v>0</v>
      </c>
      <c r="R2249" s="366">
        <v>0</v>
      </c>
      <c r="U2249" s="258" t="s">
        <v>912</v>
      </c>
      <c r="V2249" s="257" t="s">
        <v>767</v>
      </c>
      <c r="W2249" s="257" t="str">
        <f t="shared" si="143"/>
        <v>Dhaka_Metropolitan_BRAC_DOTSWise Dhaka National Medical College Hosp.</v>
      </c>
      <c r="X2249" s="366">
        <v>0</v>
      </c>
      <c r="Y2249" s="366">
        <v>0</v>
      </c>
      <c r="Z2249" s="366">
        <v>0</v>
      </c>
      <c r="AA2249" s="366">
        <v>0</v>
      </c>
      <c r="AB2249" s="366">
        <v>0</v>
      </c>
      <c r="AC2249" s="366">
        <v>1</v>
      </c>
      <c r="AD2249" s="366">
        <v>0</v>
      </c>
      <c r="AE2249" s="366">
        <v>0</v>
      </c>
      <c r="AF2249" s="366">
        <v>0</v>
      </c>
      <c r="AG2249" s="366">
        <v>0</v>
      </c>
      <c r="AH2249" s="366">
        <v>0</v>
      </c>
      <c r="AI2249" s="366">
        <v>0</v>
      </c>
      <c r="AJ2249" s="366">
        <v>0</v>
      </c>
      <c r="AK2249" s="366">
        <v>0</v>
      </c>
      <c r="AL2249" s="366">
        <v>0</v>
      </c>
      <c r="AO2249" s="258" t="s">
        <v>912</v>
      </c>
      <c r="AP2249" s="257" t="s">
        <v>767</v>
      </c>
      <c r="AQ2249" s="257" t="str">
        <f t="shared" si="138"/>
        <v>Dhaka_Metropolitan_BRAC_DOTSWise Dhaka National Medical College Hosp.</v>
      </c>
      <c r="AR2249" s="392">
        <v>0</v>
      </c>
      <c r="AS2249" s="392">
        <v>0</v>
      </c>
      <c r="AT2249" s="392">
        <v>0</v>
      </c>
      <c r="AU2249" s="392">
        <v>0</v>
      </c>
      <c r="AV2249" s="392">
        <v>0</v>
      </c>
      <c r="AW2249" s="392">
        <v>0</v>
      </c>
      <c r="AX2249" s="392">
        <v>0</v>
      </c>
      <c r="AY2249" s="392">
        <v>0</v>
      </c>
      <c r="AZ2249" s="392">
        <v>0</v>
      </c>
      <c r="BA2249" s="392">
        <v>0</v>
      </c>
      <c r="BB2249" s="392">
        <v>0</v>
      </c>
      <c r="BC2249" s="392">
        <v>0</v>
      </c>
      <c r="BD2249" s="392">
        <v>0</v>
      </c>
      <c r="BE2249" s="392">
        <v>0</v>
      </c>
      <c r="BF2249" s="392">
        <v>0</v>
      </c>
      <c r="BG2249" s="362"/>
      <c r="BH2249" s="258" t="s">
        <v>912</v>
      </c>
      <c r="BI2249" s="257" t="s">
        <v>767</v>
      </c>
      <c r="BJ2249" s="257" t="str">
        <f t="shared" si="139"/>
        <v>Dhaka_Metropolitan_BRAC_DOTSWise Dhaka National Medical College Hosp.</v>
      </c>
      <c r="BK2249" s="392">
        <v>0</v>
      </c>
      <c r="BL2249" s="392">
        <v>0</v>
      </c>
      <c r="BM2249" s="392">
        <v>0</v>
      </c>
      <c r="BN2249" s="392">
        <v>0</v>
      </c>
      <c r="BO2249" s="392">
        <v>0</v>
      </c>
      <c r="BP2249" s="392">
        <v>0</v>
      </c>
      <c r="BQ2249" s="392">
        <v>0</v>
      </c>
      <c r="BR2249" s="392">
        <v>0</v>
      </c>
      <c r="BS2249" s="392">
        <v>0</v>
      </c>
      <c r="BT2249" s="392">
        <v>0</v>
      </c>
      <c r="BU2249" s="392">
        <v>0</v>
      </c>
      <c r="BV2249" s="392">
        <v>0</v>
      </c>
      <c r="BW2249" s="392">
        <v>0</v>
      </c>
      <c r="BX2249" s="392">
        <v>0</v>
      </c>
      <c r="BY2249" s="392">
        <v>0</v>
      </c>
      <c r="CA2249" s="258" t="s">
        <v>912</v>
      </c>
      <c r="CB2249" s="257" t="s">
        <v>767</v>
      </c>
      <c r="CC2249" s="257" t="str">
        <f t="shared" si="141"/>
        <v>Dhaka_Metropolitan_BRAC_DOTSWise Dhaka National Medical College Hosp.</v>
      </c>
      <c r="CD2249" s="392">
        <v>0</v>
      </c>
      <c r="CE2249" s="392">
        <v>0</v>
      </c>
      <c r="CF2249" s="392">
        <v>0</v>
      </c>
      <c r="CG2249" s="392">
        <v>0</v>
      </c>
      <c r="CH2249" s="392">
        <v>0</v>
      </c>
      <c r="CI2249" s="392">
        <v>0</v>
      </c>
      <c r="CJ2249" s="392">
        <v>0</v>
      </c>
      <c r="CK2249" s="392">
        <v>0</v>
      </c>
      <c r="CN2249" s="258" t="s">
        <v>912</v>
      </c>
      <c r="CO2249" s="257" t="s">
        <v>767</v>
      </c>
      <c r="CP2249" s="257" t="str">
        <f t="shared" si="140"/>
        <v>Dhaka_Metropolitan_BRAC_DOTSWise Dhaka National Medical College Hosp.</v>
      </c>
      <c r="CQ2249" s="392">
        <v>0</v>
      </c>
      <c r="CR2249" s="392">
        <v>0</v>
      </c>
      <c r="CS2249" s="392">
        <v>0</v>
      </c>
      <c r="CT2249" s="392">
        <v>0</v>
      </c>
      <c r="CU2249" s="392">
        <v>0</v>
      </c>
      <c r="CV2249" s="392">
        <v>0</v>
      </c>
      <c r="CW2249" s="392">
        <v>0</v>
      </c>
      <c r="CX2249" s="392">
        <v>0</v>
      </c>
      <c r="CZ2249" s="258" t="s">
        <v>912</v>
      </c>
      <c r="DA2249" s="257" t="s">
        <v>767</v>
      </c>
      <c r="DB2249" s="257" t="str">
        <f t="shared" si="133"/>
        <v>Dhaka_Metropolitan_BRAC_DOTSWise Dhaka National Medical College Hosp.</v>
      </c>
      <c r="DC2249" s="365">
        <v>0</v>
      </c>
      <c r="DD2249"/>
      <c r="DE2249" s="258" t="s">
        <v>912</v>
      </c>
      <c r="DF2249" s="257" t="s">
        <v>767</v>
      </c>
      <c r="DG2249" s="257" t="str">
        <f t="shared" si="134"/>
        <v>Dhaka_Metropolitan_BRAC_DOTSWise Dhaka National Medical College Hosp.</v>
      </c>
      <c r="DH2249" s="365">
        <v>0</v>
      </c>
      <c r="DI2249"/>
      <c r="DJ2249" s="258" t="s">
        <v>912</v>
      </c>
      <c r="DK2249" s="257" t="s">
        <v>767</v>
      </c>
      <c r="DL2249" s="257" t="str">
        <f t="shared" si="150"/>
        <v>Dhaka_Metropolitan_BRAC_DOTSWise Dhaka National Medical College Hosp.</v>
      </c>
      <c r="DM2249" s="365"/>
      <c r="DN2249"/>
      <c r="DO2249" s="258" t="s">
        <v>912</v>
      </c>
      <c r="DP2249" s="257" t="s">
        <v>767</v>
      </c>
      <c r="DQ2249" s="257" t="str">
        <f t="shared" si="151"/>
        <v>Dhaka_Metropolitan_BRAC_DOTSWise Dhaka National Medical College Hosp.</v>
      </c>
      <c r="DR2249" s="365"/>
    </row>
    <row r="2250" spans="1:122" ht="15" hidden="1" x14ac:dyDescent="0.25">
      <c r="A2250" s="258" t="s">
        <v>912</v>
      </c>
      <c r="B2250" s="257" t="s">
        <v>766</v>
      </c>
      <c r="C2250" s="257" t="str">
        <f t="shared" si="142"/>
        <v>Dhaka_Metropolitan_BRAC_DOTSWise Dhaka Shishu Hospital</v>
      </c>
      <c r="D2250" s="366">
        <v>0</v>
      </c>
      <c r="E2250" s="366">
        <v>0</v>
      </c>
      <c r="F2250" s="366">
        <v>0</v>
      </c>
      <c r="G2250" s="366">
        <v>0</v>
      </c>
      <c r="H2250" s="366">
        <v>0</v>
      </c>
      <c r="I2250" s="366">
        <v>0</v>
      </c>
      <c r="J2250" s="366">
        <v>0</v>
      </c>
      <c r="K2250" s="366">
        <v>0</v>
      </c>
      <c r="L2250" s="366">
        <v>0</v>
      </c>
      <c r="M2250" s="366">
        <v>0</v>
      </c>
      <c r="N2250" s="366">
        <v>0</v>
      </c>
      <c r="O2250" s="366">
        <v>0</v>
      </c>
      <c r="P2250" s="366">
        <v>0</v>
      </c>
      <c r="Q2250" s="366">
        <v>0</v>
      </c>
      <c r="R2250" s="366">
        <v>0</v>
      </c>
      <c r="U2250" s="258" t="s">
        <v>912</v>
      </c>
      <c r="V2250" s="257" t="s">
        <v>766</v>
      </c>
      <c r="W2250" s="257" t="str">
        <f t="shared" si="143"/>
        <v>Dhaka_Metropolitan_BRAC_DOTSWise Dhaka Shishu Hospital</v>
      </c>
      <c r="X2250" s="366">
        <v>0</v>
      </c>
      <c r="Y2250" s="366">
        <v>0</v>
      </c>
      <c r="Z2250" s="366">
        <v>0</v>
      </c>
      <c r="AA2250" s="366">
        <v>0</v>
      </c>
      <c r="AB2250" s="366">
        <v>0</v>
      </c>
      <c r="AC2250" s="366">
        <v>0</v>
      </c>
      <c r="AD2250" s="366">
        <v>0</v>
      </c>
      <c r="AE2250" s="366">
        <v>0</v>
      </c>
      <c r="AF2250" s="366">
        <v>0</v>
      </c>
      <c r="AG2250" s="366">
        <v>0</v>
      </c>
      <c r="AH2250" s="366">
        <v>0</v>
      </c>
      <c r="AI2250" s="366">
        <v>0</v>
      </c>
      <c r="AJ2250" s="366">
        <v>0</v>
      </c>
      <c r="AK2250" s="366">
        <v>0</v>
      </c>
      <c r="AL2250" s="366">
        <v>0</v>
      </c>
      <c r="AO2250" s="258" t="s">
        <v>912</v>
      </c>
      <c r="AP2250" s="257" t="s">
        <v>766</v>
      </c>
      <c r="AQ2250" s="257" t="str">
        <f t="shared" si="138"/>
        <v>Dhaka_Metropolitan_BRAC_DOTSWise Dhaka Shishu Hospital</v>
      </c>
      <c r="AR2250" s="392">
        <v>0</v>
      </c>
      <c r="AS2250" s="392">
        <v>0</v>
      </c>
      <c r="AT2250" s="392">
        <v>0</v>
      </c>
      <c r="AU2250" s="392">
        <v>0</v>
      </c>
      <c r="AV2250" s="392">
        <v>0</v>
      </c>
      <c r="AW2250" s="392">
        <v>0</v>
      </c>
      <c r="AX2250" s="392">
        <v>0</v>
      </c>
      <c r="AY2250" s="392">
        <v>0</v>
      </c>
      <c r="AZ2250" s="392">
        <v>0</v>
      </c>
      <c r="BA2250" s="392">
        <v>0</v>
      </c>
      <c r="BB2250" s="392">
        <v>0</v>
      </c>
      <c r="BC2250" s="392">
        <v>0</v>
      </c>
      <c r="BD2250" s="392">
        <v>0</v>
      </c>
      <c r="BE2250" s="392">
        <v>0</v>
      </c>
      <c r="BF2250" s="392">
        <v>0</v>
      </c>
      <c r="BG2250" s="362"/>
      <c r="BH2250" s="258" t="s">
        <v>912</v>
      </c>
      <c r="BI2250" s="257" t="s">
        <v>766</v>
      </c>
      <c r="BJ2250" s="257" t="str">
        <f t="shared" si="139"/>
        <v>Dhaka_Metropolitan_BRAC_DOTSWise Dhaka Shishu Hospital</v>
      </c>
      <c r="BK2250" s="392">
        <v>0</v>
      </c>
      <c r="BL2250" s="392">
        <v>0</v>
      </c>
      <c r="BM2250" s="392">
        <v>0</v>
      </c>
      <c r="BN2250" s="392">
        <v>0</v>
      </c>
      <c r="BO2250" s="392">
        <v>0</v>
      </c>
      <c r="BP2250" s="392">
        <v>0</v>
      </c>
      <c r="BQ2250" s="392">
        <v>0</v>
      </c>
      <c r="BR2250" s="392">
        <v>0</v>
      </c>
      <c r="BS2250" s="392">
        <v>0</v>
      </c>
      <c r="BT2250" s="392">
        <v>0</v>
      </c>
      <c r="BU2250" s="392">
        <v>0</v>
      </c>
      <c r="BV2250" s="392">
        <v>0</v>
      </c>
      <c r="BW2250" s="392">
        <v>0</v>
      </c>
      <c r="BX2250" s="392">
        <v>0</v>
      </c>
      <c r="BY2250" s="392">
        <v>0</v>
      </c>
      <c r="CA2250" s="258" t="s">
        <v>912</v>
      </c>
      <c r="CB2250" s="257" t="s">
        <v>766</v>
      </c>
      <c r="CC2250" s="257" t="str">
        <f t="shared" si="141"/>
        <v>Dhaka_Metropolitan_BRAC_DOTSWise Dhaka Shishu Hospital</v>
      </c>
      <c r="CD2250" s="392">
        <v>0</v>
      </c>
      <c r="CE2250" s="392">
        <v>0</v>
      </c>
      <c r="CF2250" s="392">
        <v>0</v>
      </c>
      <c r="CG2250" s="392">
        <v>0</v>
      </c>
      <c r="CH2250" s="392">
        <v>0</v>
      </c>
      <c r="CI2250" s="392">
        <v>0</v>
      </c>
      <c r="CJ2250" s="392">
        <v>0</v>
      </c>
      <c r="CK2250" s="392">
        <v>0</v>
      </c>
      <c r="CN2250" s="258" t="s">
        <v>912</v>
      </c>
      <c r="CO2250" s="257" t="s">
        <v>766</v>
      </c>
      <c r="CP2250" s="257" t="str">
        <f t="shared" si="140"/>
        <v>Dhaka_Metropolitan_BRAC_DOTSWise Dhaka Shishu Hospital</v>
      </c>
      <c r="CQ2250" s="392">
        <v>0</v>
      </c>
      <c r="CR2250" s="392">
        <v>0</v>
      </c>
      <c r="CS2250" s="392">
        <v>0</v>
      </c>
      <c r="CT2250" s="392">
        <v>0</v>
      </c>
      <c r="CU2250" s="392">
        <v>0</v>
      </c>
      <c r="CV2250" s="392">
        <v>0</v>
      </c>
      <c r="CW2250" s="392">
        <v>0</v>
      </c>
      <c r="CX2250" s="392">
        <v>0</v>
      </c>
      <c r="CZ2250" s="258" t="s">
        <v>912</v>
      </c>
      <c r="DA2250" s="257" t="s">
        <v>766</v>
      </c>
      <c r="DB2250" s="257" t="str">
        <f t="shared" si="133"/>
        <v>Dhaka_Metropolitan_BRAC_DOTSWise Dhaka Shishu Hospital</v>
      </c>
      <c r="DC2250" s="365">
        <v>0</v>
      </c>
      <c r="DD2250"/>
      <c r="DE2250" s="258" t="s">
        <v>912</v>
      </c>
      <c r="DF2250" s="257" t="s">
        <v>766</v>
      </c>
      <c r="DG2250" s="257" t="str">
        <f t="shared" si="134"/>
        <v>Dhaka_Metropolitan_BRAC_DOTSWise Dhaka Shishu Hospital</v>
      </c>
      <c r="DH2250" s="365">
        <v>0</v>
      </c>
      <c r="DI2250"/>
      <c r="DJ2250" s="258" t="s">
        <v>912</v>
      </c>
      <c r="DK2250" s="257" t="s">
        <v>766</v>
      </c>
      <c r="DL2250" s="257" t="str">
        <f t="shared" si="150"/>
        <v>Dhaka_Metropolitan_BRAC_DOTSWise Dhaka Shishu Hospital</v>
      </c>
      <c r="DM2250" s="365"/>
      <c r="DN2250"/>
      <c r="DO2250" s="258" t="s">
        <v>912</v>
      </c>
      <c r="DP2250" s="257" t="s">
        <v>766</v>
      </c>
      <c r="DQ2250" s="257" t="str">
        <f t="shared" si="151"/>
        <v>Dhaka_Metropolitan_BRAC_DOTSWise Dhaka Shishu Hospital</v>
      </c>
      <c r="DR2250" s="365"/>
    </row>
    <row r="2251" spans="1:122" ht="15" hidden="1" x14ac:dyDescent="0.25">
      <c r="A2251" s="258" t="s">
        <v>912</v>
      </c>
      <c r="B2251" s="257" t="s">
        <v>765</v>
      </c>
      <c r="C2251" s="257" t="str">
        <f t="shared" si="142"/>
        <v>Dhaka_Metropolitan_BRAC_DOTSWise East West Hospital, Uttara</v>
      </c>
      <c r="D2251" s="366">
        <v>0</v>
      </c>
      <c r="E2251" s="366">
        <v>0</v>
      </c>
      <c r="F2251" s="366">
        <v>0</v>
      </c>
      <c r="G2251" s="366">
        <v>0</v>
      </c>
      <c r="H2251" s="366">
        <v>0</v>
      </c>
      <c r="I2251" s="366">
        <v>0</v>
      </c>
      <c r="J2251" s="366">
        <v>0</v>
      </c>
      <c r="K2251" s="366">
        <v>0</v>
      </c>
      <c r="L2251" s="366">
        <v>0</v>
      </c>
      <c r="M2251" s="366">
        <v>0</v>
      </c>
      <c r="N2251" s="366">
        <v>0</v>
      </c>
      <c r="O2251" s="366">
        <v>0</v>
      </c>
      <c r="P2251" s="366">
        <v>0</v>
      </c>
      <c r="Q2251" s="366">
        <v>0</v>
      </c>
      <c r="R2251" s="366">
        <v>0</v>
      </c>
      <c r="U2251" s="258" t="s">
        <v>912</v>
      </c>
      <c r="V2251" s="257" t="s">
        <v>765</v>
      </c>
      <c r="W2251" s="257" t="str">
        <f t="shared" si="143"/>
        <v>Dhaka_Metropolitan_BRAC_DOTSWise East West Hospital, Uttara</v>
      </c>
      <c r="X2251" s="366">
        <v>0</v>
      </c>
      <c r="Y2251" s="366">
        <v>0</v>
      </c>
      <c r="Z2251" s="366">
        <v>0</v>
      </c>
      <c r="AA2251" s="366">
        <v>0</v>
      </c>
      <c r="AB2251" s="366">
        <v>0</v>
      </c>
      <c r="AC2251" s="366">
        <v>0</v>
      </c>
      <c r="AD2251" s="366">
        <v>0</v>
      </c>
      <c r="AE2251" s="366">
        <v>0</v>
      </c>
      <c r="AF2251" s="366">
        <v>0</v>
      </c>
      <c r="AG2251" s="366">
        <v>0</v>
      </c>
      <c r="AH2251" s="366">
        <v>0</v>
      </c>
      <c r="AI2251" s="366">
        <v>0</v>
      </c>
      <c r="AJ2251" s="366">
        <v>0</v>
      </c>
      <c r="AK2251" s="366">
        <v>0</v>
      </c>
      <c r="AL2251" s="366">
        <v>0</v>
      </c>
      <c r="AO2251" s="258" t="s">
        <v>912</v>
      </c>
      <c r="AP2251" s="257" t="s">
        <v>765</v>
      </c>
      <c r="AQ2251" s="257" t="str">
        <f t="shared" si="138"/>
        <v>Dhaka_Metropolitan_BRAC_DOTSWise East West Hospital, Uttara</v>
      </c>
      <c r="AR2251" s="392">
        <v>0</v>
      </c>
      <c r="AS2251" s="392">
        <v>0</v>
      </c>
      <c r="AT2251" s="392">
        <v>0</v>
      </c>
      <c r="AU2251" s="392">
        <v>0</v>
      </c>
      <c r="AV2251" s="392">
        <v>0</v>
      </c>
      <c r="AW2251" s="392">
        <v>0</v>
      </c>
      <c r="AX2251" s="392">
        <v>0</v>
      </c>
      <c r="AY2251" s="392">
        <v>0</v>
      </c>
      <c r="AZ2251" s="392">
        <v>0</v>
      </c>
      <c r="BA2251" s="392">
        <v>0</v>
      </c>
      <c r="BB2251" s="392">
        <v>0</v>
      </c>
      <c r="BC2251" s="392">
        <v>0</v>
      </c>
      <c r="BD2251" s="392">
        <v>0</v>
      </c>
      <c r="BE2251" s="392">
        <v>0</v>
      </c>
      <c r="BF2251" s="392">
        <v>0</v>
      </c>
      <c r="BG2251" s="362"/>
      <c r="BH2251" s="258" t="s">
        <v>912</v>
      </c>
      <c r="BI2251" s="257" t="s">
        <v>765</v>
      </c>
      <c r="BJ2251" s="257" t="str">
        <f t="shared" si="139"/>
        <v>Dhaka_Metropolitan_BRAC_DOTSWise East West Hospital, Uttara</v>
      </c>
      <c r="BK2251" s="392">
        <v>0</v>
      </c>
      <c r="BL2251" s="392">
        <v>0</v>
      </c>
      <c r="BM2251" s="392">
        <v>0</v>
      </c>
      <c r="BN2251" s="392">
        <v>0</v>
      </c>
      <c r="BO2251" s="392">
        <v>0</v>
      </c>
      <c r="BP2251" s="392">
        <v>0</v>
      </c>
      <c r="BQ2251" s="392">
        <v>0</v>
      </c>
      <c r="BR2251" s="392">
        <v>0</v>
      </c>
      <c r="BS2251" s="392">
        <v>0</v>
      </c>
      <c r="BT2251" s="392">
        <v>0</v>
      </c>
      <c r="BU2251" s="392">
        <v>0</v>
      </c>
      <c r="BV2251" s="392">
        <v>0</v>
      </c>
      <c r="BW2251" s="392">
        <v>0</v>
      </c>
      <c r="BX2251" s="392">
        <v>0</v>
      </c>
      <c r="BY2251" s="392">
        <v>0</v>
      </c>
      <c r="CA2251" s="258" t="s">
        <v>912</v>
      </c>
      <c r="CB2251" s="257" t="s">
        <v>765</v>
      </c>
      <c r="CC2251" s="257" t="str">
        <f t="shared" si="141"/>
        <v>Dhaka_Metropolitan_BRAC_DOTSWise East West Hospital, Uttara</v>
      </c>
      <c r="CD2251" s="392">
        <v>0</v>
      </c>
      <c r="CE2251" s="392">
        <v>0</v>
      </c>
      <c r="CF2251" s="392">
        <v>0</v>
      </c>
      <c r="CG2251" s="392">
        <v>0</v>
      </c>
      <c r="CH2251" s="392">
        <v>0</v>
      </c>
      <c r="CI2251" s="392">
        <v>0</v>
      </c>
      <c r="CJ2251" s="392">
        <v>0</v>
      </c>
      <c r="CK2251" s="392">
        <v>0</v>
      </c>
      <c r="CN2251" s="258" t="s">
        <v>912</v>
      </c>
      <c r="CO2251" s="257" t="s">
        <v>765</v>
      </c>
      <c r="CP2251" s="257" t="str">
        <f t="shared" si="140"/>
        <v>Dhaka_Metropolitan_BRAC_DOTSWise East West Hospital, Uttara</v>
      </c>
      <c r="CQ2251" s="392">
        <v>0</v>
      </c>
      <c r="CR2251" s="392">
        <v>0</v>
      </c>
      <c r="CS2251" s="392">
        <v>0</v>
      </c>
      <c r="CT2251" s="392">
        <v>0</v>
      </c>
      <c r="CU2251" s="392">
        <v>0</v>
      </c>
      <c r="CV2251" s="392">
        <v>0</v>
      </c>
      <c r="CW2251" s="392">
        <v>0</v>
      </c>
      <c r="CX2251" s="392">
        <v>0</v>
      </c>
      <c r="CZ2251" s="258" t="s">
        <v>912</v>
      </c>
      <c r="DA2251" s="257" t="s">
        <v>765</v>
      </c>
      <c r="DB2251" s="257" t="str">
        <f t="shared" si="133"/>
        <v>Dhaka_Metropolitan_BRAC_DOTSWise East West Hospital, Uttara</v>
      </c>
      <c r="DC2251" s="365">
        <v>0</v>
      </c>
      <c r="DD2251"/>
      <c r="DE2251" s="258" t="s">
        <v>912</v>
      </c>
      <c r="DF2251" s="257" t="s">
        <v>765</v>
      </c>
      <c r="DG2251" s="257" t="str">
        <f t="shared" si="134"/>
        <v>Dhaka_Metropolitan_BRAC_DOTSWise East West Hospital, Uttara</v>
      </c>
      <c r="DH2251" s="365">
        <v>0</v>
      </c>
      <c r="DI2251"/>
      <c r="DJ2251" s="258" t="s">
        <v>912</v>
      </c>
      <c r="DK2251" s="257" t="s">
        <v>765</v>
      </c>
      <c r="DL2251" s="257" t="str">
        <f t="shared" si="150"/>
        <v>Dhaka_Metropolitan_BRAC_DOTSWise East West Hospital, Uttara</v>
      </c>
      <c r="DM2251" s="365"/>
      <c r="DN2251"/>
      <c r="DO2251" s="258" t="s">
        <v>912</v>
      </c>
      <c r="DP2251" s="257" t="s">
        <v>765</v>
      </c>
      <c r="DQ2251" s="257" t="str">
        <f t="shared" si="151"/>
        <v>Dhaka_Metropolitan_BRAC_DOTSWise East West Hospital, Uttara</v>
      </c>
      <c r="DR2251" s="365"/>
    </row>
    <row r="2252" spans="1:122" ht="15" hidden="1" x14ac:dyDescent="0.25">
      <c r="A2252" s="258" t="s">
        <v>912</v>
      </c>
      <c r="B2252" s="227" t="s">
        <v>764</v>
      </c>
      <c r="C2252" s="257" t="str">
        <f t="shared" si="142"/>
        <v>Dhaka_Metropolitan_BRAC_DOTSWise Holy Family Medical College Hosp.</v>
      </c>
      <c r="D2252" s="366">
        <v>0</v>
      </c>
      <c r="E2252" s="366">
        <v>0</v>
      </c>
      <c r="F2252" s="366">
        <v>0</v>
      </c>
      <c r="G2252" s="366">
        <v>0</v>
      </c>
      <c r="H2252" s="366">
        <v>0</v>
      </c>
      <c r="I2252" s="366">
        <v>0</v>
      </c>
      <c r="J2252" s="366">
        <v>0</v>
      </c>
      <c r="K2252" s="366">
        <v>0</v>
      </c>
      <c r="L2252" s="366">
        <v>0</v>
      </c>
      <c r="M2252" s="366">
        <v>0</v>
      </c>
      <c r="N2252" s="366">
        <v>0</v>
      </c>
      <c r="O2252" s="366">
        <v>0</v>
      </c>
      <c r="P2252" s="366">
        <v>0</v>
      </c>
      <c r="Q2252" s="366">
        <v>0</v>
      </c>
      <c r="R2252" s="366">
        <v>0</v>
      </c>
      <c r="U2252" s="258" t="s">
        <v>912</v>
      </c>
      <c r="V2252" s="227" t="s">
        <v>764</v>
      </c>
      <c r="W2252" s="257" t="str">
        <f t="shared" si="143"/>
        <v>Dhaka_Metropolitan_BRAC_DOTSWise Holy Family Medical College Hosp.</v>
      </c>
      <c r="X2252" s="366">
        <v>0</v>
      </c>
      <c r="Y2252" s="366">
        <v>0</v>
      </c>
      <c r="Z2252" s="366">
        <v>0</v>
      </c>
      <c r="AA2252" s="366">
        <v>0</v>
      </c>
      <c r="AB2252" s="366">
        <v>0</v>
      </c>
      <c r="AC2252" s="366">
        <v>0</v>
      </c>
      <c r="AD2252" s="366">
        <v>0</v>
      </c>
      <c r="AE2252" s="366">
        <v>0</v>
      </c>
      <c r="AF2252" s="366">
        <v>0</v>
      </c>
      <c r="AG2252" s="366">
        <v>0</v>
      </c>
      <c r="AH2252" s="366">
        <v>1</v>
      </c>
      <c r="AI2252" s="366">
        <v>0</v>
      </c>
      <c r="AJ2252" s="366">
        <v>0</v>
      </c>
      <c r="AK2252" s="366">
        <v>0</v>
      </c>
      <c r="AL2252" s="366">
        <v>0</v>
      </c>
      <c r="AO2252" s="258" t="s">
        <v>912</v>
      </c>
      <c r="AP2252" s="227" t="s">
        <v>764</v>
      </c>
      <c r="AQ2252" s="257" t="str">
        <f t="shared" si="138"/>
        <v>Dhaka_Metropolitan_BRAC_DOTSWise Holy Family Medical College Hosp.</v>
      </c>
      <c r="AR2252" s="392">
        <v>0</v>
      </c>
      <c r="AS2252" s="392">
        <v>0</v>
      </c>
      <c r="AT2252" s="392">
        <v>0</v>
      </c>
      <c r="AU2252" s="392">
        <v>0</v>
      </c>
      <c r="AV2252" s="392">
        <v>0</v>
      </c>
      <c r="AW2252" s="392">
        <v>0</v>
      </c>
      <c r="AX2252" s="392">
        <v>0</v>
      </c>
      <c r="AY2252" s="392">
        <v>0</v>
      </c>
      <c r="AZ2252" s="392">
        <v>0</v>
      </c>
      <c r="BA2252" s="392">
        <v>0</v>
      </c>
      <c r="BB2252" s="392">
        <v>0</v>
      </c>
      <c r="BC2252" s="392">
        <v>0</v>
      </c>
      <c r="BD2252" s="392">
        <v>0</v>
      </c>
      <c r="BE2252" s="392">
        <v>0</v>
      </c>
      <c r="BF2252" s="392">
        <v>0</v>
      </c>
      <c r="BG2252" s="362"/>
      <c r="BH2252" s="258" t="s">
        <v>912</v>
      </c>
      <c r="BI2252" s="227" t="s">
        <v>764</v>
      </c>
      <c r="BJ2252" s="257" t="str">
        <f t="shared" si="139"/>
        <v>Dhaka_Metropolitan_BRAC_DOTSWise Holy Family Medical College Hosp.</v>
      </c>
      <c r="BK2252" s="392">
        <v>0</v>
      </c>
      <c r="BL2252" s="392">
        <v>0</v>
      </c>
      <c r="BM2252" s="392">
        <v>0</v>
      </c>
      <c r="BN2252" s="392">
        <v>0</v>
      </c>
      <c r="BO2252" s="392">
        <v>0</v>
      </c>
      <c r="BP2252" s="392">
        <v>0</v>
      </c>
      <c r="BQ2252" s="392">
        <v>0</v>
      </c>
      <c r="BR2252" s="392">
        <v>0</v>
      </c>
      <c r="BS2252" s="392">
        <v>0</v>
      </c>
      <c r="BT2252" s="392">
        <v>0</v>
      </c>
      <c r="BU2252" s="392">
        <v>0</v>
      </c>
      <c r="BV2252" s="392">
        <v>0</v>
      </c>
      <c r="BW2252" s="392">
        <v>0</v>
      </c>
      <c r="BX2252" s="392">
        <v>0</v>
      </c>
      <c r="BY2252" s="392">
        <v>0</v>
      </c>
      <c r="CA2252" s="258" t="s">
        <v>912</v>
      </c>
      <c r="CB2252" s="227" t="s">
        <v>764</v>
      </c>
      <c r="CC2252" s="257" t="str">
        <f t="shared" si="141"/>
        <v>Dhaka_Metropolitan_BRAC_DOTSWise Holy Family Medical College Hosp.</v>
      </c>
      <c r="CD2252" s="393">
        <v>0</v>
      </c>
      <c r="CE2252" s="393">
        <v>0</v>
      </c>
      <c r="CF2252" s="393">
        <v>0</v>
      </c>
      <c r="CG2252" s="393">
        <v>0</v>
      </c>
      <c r="CH2252" s="393">
        <v>0</v>
      </c>
      <c r="CI2252" s="393">
        <v>0</v>
      </c>
      <c r="CJ2252" s="393">
        <v>0</v>
      </c>
      <c r="CK2252" s="393">
        <v>0</v>
      </c>
      <c r="CN2252" s="258" t="s">
        <v>912</v>
      </c>
      <c r="CO2252" s="227" t="s">
        <v>764</v>
      </c>
      <c r="CP2252" s="257" t="str">
        <f t="shared" si="140"/>
        <v>Dhaka_Metropolitan_BRAC_DOTSWise Holy Family Medical College Hosp.</v>
      </c>
      <c r="CQ2252" s="393">
        <v>0</v>
      </c>
      <c r="CR2252" s="393">
        <v>0</v>
      </c>
      <c r="CS2252" s="393">
        <v>0</v>
      </c>
      <c r="CT2252" s="393">
        <v>0</v>
      </c>
      <c r="CU2252" s="393">
        <v>0</v>
      </c>
      <c r="CV2252" s="393">
        <v>0</v>
      </c>
      <c r="CW2252" s="393">
        <v>0</v>
      </c>
      <c r="CX2252" s="393">
        <v>0</v>
      </c>
      <c r="CZ2252" s="258" t="s">
        <v>912</v>
      </c>
      <c r="DA2252" s="227" t="s">
        <v>764</v>
      </c>
      <c r="DB2252" s="257" t="str">
        <f t="shared" si="133"/>
        <v>Dhaka_Metropolitan_BRAC_DOTSWise Holy Family Medical College Hosp.</v>
      </c>
      <c r="DC2252" s="365">
        <v>0</v>
      </c>
      <c r="DD2252"/>
      <c r="DE2252" s="258" t="s">
        <v>912</v>
      </c>
      <c r="DF2252" s="227" t="s">
        <v>764</v>
      </c>
      <c r="DG2252" s="257" t="str">
        <f t="shared" si="134"/>
        <v>Dhaka_Metropolitan_BRAC_DOTSWise Holy Family Medical College Hosp.</v>
      </c>
      <c r="DH2252" s="365">
        <v>0</v>
      </c>
      <c r="DI2252"/>
      <c r="DJ2252" s="258" t="s">
        <v>912</v>
      </c>
      <c r="DK2252" s="227" t="s">
        <v>764</v>
      </c>
      <c r="DL2252" s="257" t="str">
        <f t="shared" si="150"/>
        <v>Dhaka_Metropolitan_BRAC_DOTSWise Holy Family Medical College Hosp.</v>
      </c>
      <c r="DM2252" s="365"/>
      <c r="DN2252"/>
      <c r="DO2252" s="258" t="s">
        <v>912</v>
      </c>
      <c r="DP2252" s="227" t="s">
        <v>764</v>
      </c>
      <c r="DQ2252" s="257" t="str">
        <f t="shared" si="151"/>
        <v>Dhaka_Metropolitan_BRAC_DOTSWise Holy Family Medical College Hosp.</v>
      </c>
      <c r="DR2252" s="365"/>
    </row>
    <row r="2253" spans="1:122" ht="15" hidden="1" x14ac:dyDescent="0.25">
      <c r="A2253" s="258" t="s">
        <v>912</v>
      </c>
      <c r="B2253" s="257" t="s">
        <v>763</v>
      </c>
      <c r="C2253" s="257" t="str">
        <f t="shared" si="142"/>
        <v>Dhaka_Metropolitan_BRAC_DOTSWise IC M Hospital</v>
      </c>
      <c r="D2253" s="366">
        <v>0</v>
      </c>
      <c r="E2253" s="366">
        <v>0</v>
      </c>
      <c r="F2253" s="366">
        <v>0</v>
      </c>
      <c r="G2253" s="366">
        <v>0</v>
      </c>
      <c r="H2253" s="366">
        <v>0</v>
      </c>
      <c r="I2253" s="366">
        <v>0</v>
      </c>
      <c r="J2253" s="366">
        <v>0</v>
      </c>
      <c r="K2253" s="366">
        <v>0</v>
      </c>
      <c r="L2253" s="366">
        <v>0</v>
      </c>
      <c r="M2253" s="366">
        <v>0</v>
      </c>
      <c r="N2253" s="366">
        <v>0</v>
      </c>
      <c r="O2253" s="366">
        <v>0</v>
      </c>
      <c r="P2253" s="366">
        <v>0</v>
      </c>
      <c r="Q2253" s="366">
        <v>0</v>
      </c>
      <c r="R2253" s="366">
        <v>0</v>
      </c>
      <c r="U2253" s="258" t="s">
        <v>912</v>
      </c>
      <c r="V2253" s="257" t="s">
        <v>763</v>
      </c>
      <c r="W2253" s="257" t="str">
        <f t="shared" si="143"/>
        <v>Dhaka_Metropolitan_BRAC_DOTSWise IC M Hospital</v>
      </c>
      <c r="X2253" s="366">
        <v>0</v>
      </c>
      <c r="Y2253" s="366">
        <v>0</v>
      </c>
      <c r="Z2253" s="366">
        <v>0</v>
      </c>
      <c r="AA2253" s="366">
        <v>0</v>
      </c>
      <c r="AB2253" s="366">
        <v>0</v>
      </c>
      <c r="AC2253" s="366">
        <v>0</v>
      </c>
      <c r="AD2253" s="366">
        <v>0</v>
      </c>
      <c r="AE2253" s="366">
        <v>0</v>
      </c>
      <c r="AF2253" s="366">
        <v>0</v>
      </c>
      <c r="AG2253" s="366">
        <v>0</v>
      </c>
      <c r="AH2253" s="366">
        <v>2</v>
      </c>
      <c r="AI2253" s="366">
        <v>0</v>
      </c>
      <c r="AJ2253" s="366">
        <v>0</v>
      </c>
      <c r="AK2253" s="366">
        <v>0</v>
      </c>
      <c r="AL2253" s="366">
        <v>0</v>
      </c>
      <c r="AO2253" s="258" t="s">
        <v>912</v>
      </c>
      <c r="AP2253" s="257" t="s">
        <v>763</v>
      </c>
      <c r="AQ2253" s="257" t="str">
        <f t="shared" si="138"/>
        <v>Dhaka_Metropolitan_BRAC_DOTSWise IC M Hospital</v>
      </c>
      <c r="AR2253" s="392">
        <v>0</v>
      </c>
      <c r="AS2253" s="392">
        <v>0</v>
      </c>
      <c r="AT2253" s="392">
        <v>0</v>
      </c>
      <c r="AU2253" s="392">
        <v>0</v>
      </c>
      <c r="AV2253" s="392">
        <v>0</v>
      </c>
      <c r="AW2253" s="392">
        <v>0</v>
      </c>
      <c r="AX2253" s="392">
        <v>0</v>
      </c>
      <c r="AY2253" s="392">
        <v>0</v>
      </c>
      <c r="AZ2253" s="392">
        <v>0</v>
      </c>
      <c r="BA2253" s="392">
        <v>0</v>
      </c>
      <c r="BB2253" s="392">
        <v>0</v>
      </c>
      <c r="BC2253" s="392">
        <v>0</v>
      </c>
      <c r="BD2253" s="392">
        <v>0</v>
      </c>
      <c r="BE2253" s="392">
        <v>0</v>
      </c>
      <c r="BF2253" s="392">
        <v>0</v>
      </c>
      <c r="BG2253" s="362"/>
      <c r="BH2253" s="258" t="s">
        <v>912</v>
      </c>
      <c r="BI2253" s="257" t="s">
        <v>763</v>
      </c>
      <c r="BJ2253" s="257" t="str">
        <f t="shared" si="139"/>
        <v>Dhaka_Metropolitan_BRAC_DOTSWise IC M Hospital</v>
      </c>
      <c r="BK2253" s="392">
        <v>0</v>
      </c>
      <c r="BL2253" s="392">
        <v>0</v>
      </c>
      <c r="BM2253" s="392">
        <v>0</v>
      </c>
      <c r="BN2253" s="392">
        <v>0</v>
      </c>
      <c r="BO2253" s="392">
        <v>0</v>
      </c>
      <c r="BP2253" s="392">
        <v>0</v>
      </c>
      <c r="BQ2253" s="392">
        <v>0</v>
      </c>
      <c r="BR2253" s="392">
        <v>0</v>
      </c>
      <c r="BS2253" s="392">
        <v>0</v>
      </c>
      <c r="BT2253" s="392">
        <v>0</v>
      </c>
      <c r="BU2253" s="392">
        <v>0</v>
      </c>
      <c r="BV2253" s="392">
        <v>0</v>
      </c>
      <c r="BW2253" s="392">
        <v>0</v>
      </c>
      <c r="BX2253" s="392">
        <v>0</v>
      </c>
      <c r="BY2253" s="392">
        <v>0</v>
      </c>
      <c r="CA2253" s="258" t="s">
        <v>912</v>
      </c>
      <c r="CB2253" s="257" t="s">
        <v>763</v>
      </c>
      <c r="CC2253" s="257" t="str">
        <f t="shared" si="141"/>
        <v>Dhaka_Metropolitan_BRAC_DOTSWise IC M Hospital</v>
      </c>
      <c r="CD2253" s="392">
        <v>0</v>
      </c>
      <c r="CE2253" s="392">
        <v>0</v>
      </c>
      <c r="CF2253" s="392">
        <v>0</v>
      </c>
      <c r="CG2253" s="392">
        <v>0</v>
      </c>
      <c r="CH2253" s="392">
        <v>0</v>
      </c>
      <c r="CI2253" s="392">
        <v>0</v>
      </c>
      <c r="CJ2253" s="392">
        <v>0</v>
      </c>
      <c r="CK2253" s="392">
        <v>0</v>
      </c>
      <c r="CN2253" s="258" t="s">
        <v>912</v>
      </c>
      <c r="CO2253" s="257" t="s">
        <v>763</v>
      </c>
      <c r="CP2253" s="257" t="str">
        <f t="shared" si="140"/>
        <v>Dhaka_Metropolitan_BRAC_DOTSWise IC M Hospital</v>
      </c>
      <c r="CQ2253" s="392">
        <v>0</v>
      </c>
      <c r="CR2253" s="392">
        <v>0</v>
      </c>
      <c r="CS2253" s="392">
        <v>0</v>
      </c>
      <c r="CT2253" s="392">
        <v>0</v>
      </c>
      <c r="CU2253" s="392">
        <v>0</v>
      </c>
      <c r="CV2253" s="392">
        <v>0</v>
      </c>
      <c r="CW2253" s="392">
        <v>0</v>
      </c>
      <c r="CX2253" s="392">
        <v>0</v>
      </c>
      <c r="CZ2253" s="258" t="s">
        <v>912</v>
      </c>
      <c r="DA2253" s="257" t="s">
        <v>763</v>
      </c>
      <c r="DB2253" s="257" t="str">
        <f t="shared" si="133"/>
        <v>Dhaka_Metropolitan_BRAC_DOTSWise IC M Hospital</v>
      </c>
      <c r="DC2253" s="365">
        <v>0</v>
      </c>
      <c r="DD2253"/>
      <c r="DE2253" s="258" t="s">
        <v>912</v>
      </c>
      <c r="DF2253" s="257" t="s">
        <v>763</v>
      </c>
      <c r="DG2253" s="257" t="str">
        <f t="shared" si="134"/>
        <v>Dhaka_Metropolitan_BRAC_DOTSWise IC M Hospital</v>
      </c>
      <c r="DH2253" s="365">
        <v>0</v>
      </c>
      <c r="DI2253"/>
      <c r="DJ2253" s="258" t="s">
        <v>912</v>
      </c>
      <c r="DK2253" s="257" t="s">
        <v>763</v>
      </c>
      <c r="DL2253" s="257" t="str">
        <f t="shared" si="150"/>
        <v>Dhaka_Metropolitan_BRAC_DOTSWise IC M Hospital</v>
      </c>
      <c r="DM2253" s="365"/>
      <c r="DN2253"/>
      <c r="DO2253" s="258" t="s">
        <v>912</v>
      </c>
      <c r="DP2253" s="257" t="s">
        <v>763</v>
      </c>
      <c r="DQ2253" s="257" t="str">
        <f t="shared" si="151"/>
        <v>Dhaka_Metropolitan_BRAC_DOTSWise IC M Hospital</v>
      </c>
      <c r="DR2253" s="365"/>
    </row>
    <row r="2254" spans="1:122" ht="15" hidden="1" x14ac:dyDescent="0.25">
      <c r="A2254" s="258" t="s">
        <v>912</v>
      </c>
      <c r="B2254" s="227" t="s">
        <v>762</v>
      </c>
      <c r="C2254" s="257" t="str">
        <f t="shared" si="142"/>
        <v>Dhaka_Metropolitan_BRAC_DOTSWise Kurmitola General Hosp.</v>
      </c>
      <c r="D2254" s="366">
        <v>0</v>
      </c>
      <c r="E2254" s="366">
        <v>0</v>
      </c>
      <c r="F2254" s="366">
        <v>0</v>
      </c>
      <c r="G2254" s="366">
        <v>0</v>
      </c>
      <c r="H2254" s="366">
        <v>0</v>
      </c>
      <c r="I2254" s="366">
        <v>0</v>
      </c>
      <c r="J2254" s="366">
        <v>0</v>
      </c>
      <c r="K2254" s="366">
        <v>0</v>
      </c>
      <c r="L2254" s="366">
        <v>0</v>
      </c>
      <c r="M2254" s="366">
        <v>0</v>
      </c>
      <c r="N2254" s="366">
        <v>0</v>
      </c>
      <c r="O2254" s="366">
        <v>0</v>
      </c>
      <c r="P2254" s="366">
        <v>0</v>
      </c>
      <c r="Q2254" s="366">
        <v>0</v>
      </c>
      <c r="R2254" s="366">
        <v>0</v>
      </c>
      <c r="U2254" s="258" t="s">
        <v>912</v>
      </c>
      <c r="V2254" s="227" t="s">
        <v>762</v>
      </c>
      <c r="W2254" s="257" t="str">
        <f t="shared" si="143"/>
        <v>Dhaka_Metropolitan_BRAC_DOTSWise Kurmitola General Hosp.</v>
      </c>
      <c r="X2254" s="366">
        <v>0</v>
      </c>
      <c r="Y2254" s="366">
        <v>0</v>
      </c>
      <c r="Z2254" s="366">
        <v>0</v>
      </c>
      <c r="AA2254" s="366">
        <v>0</v>
      </c>
      <c r="AB2254" s="366">
        <v>0</v>
      </c>
      <c r="AC2254" s="366">
        <v>0</v>
      </c>
      <c r="AD2254" s="366">
        <v>0</v>
      </c>
      <c r="AE2254" s="366">
        <v>0</v>
      </c>
      <c r="AF2254" s="366">
        <v>0</v>
      </c>
      <c r="AG2254" s="366">
        <v>0</v>
      </c>
      <c r="AH2254" s="366">
        <v>0</v>
      </c>
      <c r="AI2254" s="366">
        <v>0</v>
      </c>
      <c r="AJ2254" s="366">
        <v>0</v>
      </c>
      <c r="AK2254" s="366">
        <v>0</v>
      </c>
      <c r="AL2254" s="366">
        <v>0</v>
      </c>
      <c r="AO2254" s="258" t="s">
        <v>912</v>
      </c>
      <c r="AP2254" s="227" t="s">
        <v>762</v>
      </c>
      <c r="AQ2254" s="257" t="str">
        <f t="shared" si="138"/>
        <v>Dhaka_Metropolitan_BRAC_DOTSWise Kurmitola General Hosp.</v>
      </c>
      <c r="AR2254" s="392">
        <v>0</v>
      </c>
      <c r="AS2254" s="392">
        <v>0</v>
      </c>
      <c r="AT2254" s="392">
        <v>0</v>
      </c>
      <c r="AU2254" s="392">
        <v>0</v>
      </c>
      <c r="AV2254" s="392">
        <v>0</v>
      </c>
      <c r="AW2254" s="392">
        <v>0</v>
      </c>
      <c r="AX2254" s="392">
        <v>0</v>
      </c>
      <c r="AY2254" s="392">
        <v>0</v>
      </c>
      <c r="AZ2254" s="392">
        <v>0</v>
      </c>
      <c r="BA2254" s="392">
        <v>0</v>
      </c>
      <c r="BB2254" s="392">
        <v>0</v>
      </c>
      <c r="BC2254" s="392">
        <v>0</v>
      </c>
      <c r="BD2254" s="392">
        <v>0</v>
      </c>
      <c r="BE2254" s="392">
        <v>0</v>
      </c>
      <c r="BF2254" s="392">
        <v>0</v>
      </c>
      <c r="BG2254" s="362"/>
      <c r="BH2254" s="258" t="s">
        <v>912</v>
      </c>
      <c r="BI2254" s="227" t="s">
        <v>762</v>
      </c>
      <c r="BJ2254" s="257" t="str">
        <f t="shared" si="139"/>
        <v>Dhaka_Metropolitan_BRAC_DOTSWise Kurmitola General Hosp.</v>
      </c>
      <c r="BK2254" s="392">
        <v>0</v>
      </c>
      <c r="BL2254" s="392">
        <v>0</v>
      </c>
      <c r="BM2254" s="392">
        <v>0</v>
      </c>
      <c r="BN2254" s="392">
        <v>0</v>
      </c>
      <c r="BO2254" s="392">
        <v>0</v>
      </c>
      <c r="BP2254" s="392">
        <v>0</v>
      </c>
      <c r="BQ2254" s="392">
        <v>0</v>
      </c>
      <c r="BR2254" s="392">
        <v>0</v>
      </c>
      <c r="BS2254" s="392">
        <v>0</v>
      </c>
      <c r="BT2254" s="392">
        <v>0</v>
      </c>
      <c r="BU2254" s="392">
        <v>0</v>
      </c>
      <c r="BV2254" s="392">
        <v>0</v>
      </c>
      <c r="BW2254" s="392">
        <v>0</v>
      </c>
      <c r="BX2254" s="392">
        <v>0</v>
      </c>
      <c r="BY2254" s="392">
        <v>0</v>
      </c>
      <c r="CA2254" s="258" t="s">
        <v>912</v>
      </c>
      <c r="CB2254" s="227" t="s">
        <v>762</v>
      </c>
      <c r="CC2254" s="257" t="str">
        <f t="shared" si="141"/>
        <v>Dhaka_Metropolitan_BRAC_DOTSWise Kurmitola General Hosp.</v>
      </c>
      <c r="CD2254" s="392">
        <v>0</v>
      </c>
      <c r="CE2254" s="392">
        <v>0</v>
      </c>
      <c r="CF2254" s="392">
        <v>0</v>
      </c>
      <c r="CG2254" s="392">
        <v>0</v>
      </c>
      <c r="CH2254" s="392">
        <v>0</v>
      </c>
      <c r="CI2254" s="392">
        <v>0</v>
      </c>
      <c r="CJ2254" s="392">
        <v>0</v>
      </c>
      <c r="CK2254" s="392">
        <v>0</v>
      </c>
      <c r="CN2254" s="258" t="s">
        <v>912</v>
      </c>
      <c r="CO2254" s="227" t="s">
        <v>762</v>
      </c>
      <c r="CP2254" s="257" t="str">
        <f t="shared" si="140"/>
        <v>Dhaka_Metropolitan_BRAC_DOTSWise Kurmitola General Hosp.</v>
      </c>
      <c r="CQ2254" s="392">
        <v>0</v>
      </c>
      <c r="CR2254" s="392">
        <v>0</v>
      </c>
      <c r="CS2254" s="392">
        <v>0</v>
      </c>
      <c r="CT2254" s="392">
        <v>0</v>
      </c>
      <c r="CU2254" s="392">
        <v>0</v>
      </c>
      <c r="CV2254" s="392">
        <v>0</v>
      </c>
      <c r="CW2254" s="392">
        <v>0</v>
      </c>
      <c r="CX2254" s="392">
        <v>0</v>
      </c>
      <c r="CZ2254" s="258" t="s">
        <v>912</v>
      </c>
      <c r="DA2254" s="227" t="s">
        <v>762</v>
      </c>
      <c r="DB2254" s="257" t="str">
        <f t="shared" si="133"/>
        <v>Dhaka_Metropolitan_BRAC_DOTSWise Kurmitola General Hosp.</v>
      </c>
      <c r="DC2254" s="365">
        <v>0</v>
      </c>
      <c r="DD2254"/>
      <c r="DE2254" s="258" t="s">
        <v>912</v>
      </c>
      <c r="DF2254" s="227" t="s">
        <v>762</v>
      </c>
      <c r="DG2254" s="257" t="str">
        <f t="shared" si="134"/>
        <v>Dhaka_Metropolitan_BRAC_DOTSWise Kurmitola General Hosp.</v>
      </c>
      <c r="DH2254" s="365">
        <v>0</v>
      </c>
      <c r="DI2254"/>
      <c r="DJ2254" s="258" t="s">
        <v>912</v>
      </c>
      <c r="DK2254" s="227" t="s">
        <v>762</v>
      </c>
      <c r="DL2254" s="257" t="str">
        <f t="shared" si="150"/>
        <v>Dhaka_Metropolitan_BRAC_DOTSWise Kurmitola General Hosp.</v>
      </c>
      <c r="DM2254" s="365"/>
      <c r="DN2254"/>
      <c r="DO2254" s="258" t="s">
        <v>912</v>
      </c>
      <c r="DP2254" s="227" t="s">
        <v>762</v>
      </c>
      <c r="DQ2254" s="257" t="str">
        <f t="shared" si="151"/>
        <v>Dhaka_Metropolitan_BRAC_DOTSWise Kurmitola General Hosp.</v>
      </c>
      <c r="DR2254" s="365"/>
    </row>
    <row r="2255" spans="1:122" ht="15" hidden="1" x14ac:dyDescent="0.25">
      <c r="A2255" s="258" t="s">
        <v>912</v>
      </c>
      <c r="B2255" s="257" t="s">
        <v>761</v>
      </c>
      <c r="C2255" s="257" t="str">
        <f t="shared" si="142"/>
        <v>Dhaka_Metropolitan_BRAC_DOTSWise Medical College for Women and Hospital (MCWH), Uttara</v>
      </c>
      <c r="D2255" s="366">
        <v>0</v>
      </c>
      <c r="E2255" s="366">
        <v>0</v>
      </c>
      <c r="F2255" s="366">
        <v>0</v>
      </c>
      <c r="G2255" s="366">
        <v>0</v>
      </c>
      <c r="H2255" s="366">
        <v>0</v>
      </c>
      <c r="I2255" s="366">
        <v>0</v>
      </c>
      <c r="J2255" s="366">
        <v>0</v>
      </c>
      <c r="K2255" s="366">
        <v>0</v>
      </c>
      <c r="L2255" s="366">
        <v>0</v>
      </c>
      <c r="M2255" s="366">
        <v>0</v>
      </c>
      <c r="N2255" s="366">
        <v>0</v>
      </c>
      <c r="O2255" s="366">
        <v>0</v>
      </c>
      <c r="P2255" s="366">
        <v>0</v>
      </c>
      <c r="Q2255" s="366">
        <v>0</v>
      </c>
      <c r="R2255" s="366">
        <v>0</v>
      </c>
      <c r="U2255" s="258" t="s">
        <v>912</v>
      </c>
      <c r="V2255" s="257" t="s">
        <v>761</v>
      </c>
      <c r="W2255" s="257" t="str">
        <f t="shared" si="143"/>
        <v>Dhaka_Metropolitan_BRAC_DOTSWise Medical College for Women and Hospital (MCWH), Uttara</v>
      </c>
      <c r="X2255" s="366">
        <v>0</v>
      </c>
      <c r="Y2255" s="366">
        <v>0</v>
      </c>
      <c r="Z2255" s="366">
        <v>0</v>
      </c>
      <c r="AA2255" s="366">
        <v>0</v>
      </c>
      <c r="AB2255" s="366">
        <v>0</v>
      </c>
      <c r="AC2255" s="366">
        <v>0</v>
      </c>
      <c r="AD2255" s="366">
        <v>0</v>
      </c>
      <c r="AE2255" s="366">
        <v>0</v>
      </c>
      <c r="AF2255" s="366">
        <v>0</v>
      </c>
      <c r="AG2255" s="366">
        <v>0</v>
      </c>
      <c r="AH2255" s="366">
        <v>0</v>
      </c>
      <c r="AI2255" s="366">
        <v>0</v>
      </c>
      <c r="AJ2255" s="366">
        <v>0</v>
      </c>
      <c r="AK2255" s="366">
        <v>0</v>
      </c>
      <c r="AL2255" s="366">
        <v>0</v>
      </c>
      <c r="AO2255" s="258" t="s">
        <v>912</v>
      </c>
      <c r="AP2255" s="257" t="s">
        <v>761</v>
      </c>
      <c r="AQ2255" s="257" t="str">
        <f t="shared" si="138"/>
        <v>Dhaka_Metropolitan_BRAC_DOTSWise Medical College for Women and Hospital (MCWH), Uttara</v>
      </c>
      <c r="AR2255" s="392">
        <v>0</v>
      </c>
      <c r="AS2255" s="392">
        <v>0</v>
      </c>
      <c r="AT2255" s="392">
        <v>0</v>
      </c>
      <c r="AU2255" s="392">
        <v>0</v>
      </c>
      <c r="AV2255" s="392">
        <v>0</v>
      </c>
      <c r="AW2255" s="392">
        <v>0</v>
      </c>
      <c r="AX2255" s="392">
        <v>0</v>
      </c>
      <c r="AY2255" s="392">
        <v>0</v>
      </c>
      <c r="AZ2255" s="392">
        <v>0</v>
      </c>
      <c r="BA2255" s="392">
        <v>0</v>
      </c>
      <c r="BB2255" s="392">
        <v>0</v>
      </c>
      <c r="BC2255" s="392">
        <v>0</v>
      </c>
      <c r="BD2255" s="392">
        <v>0</v>
      </c>
      <c r="BE2255" s="392">
        <v>0</v>
      </c>
      <c r="BF2255" s="392">
        <v>0</v>
      </c>
      <c r="BG2255" s="362"/>
      <c r="BH2255" s="258" t="s">
        <v>912</v>
      </c>
      <c r="BI2255" s="257" t="s">
        <v>761</v>
      </c>
      <c r="BJ2255" s="257" t="str">
        <f t="shared" si="139"/>
        <v>Dhaka_Metropolitan_BRAC_DOTSWise Medical College for Women and Hospital (MCWH), Uttara</v>
      </c>
      <c r="BK2255" s="392">
        <v>0</v>
      </c>
      <c r="BL2255" s="392">
        <v>0</v>
      </c>
      <c r="BM2255" s="392">
        <v>0</v>
      </c>
      <c r="BN2255" s="392">
        <v>0</v>
      </c>
      <c r="BO2255" s="392">
        <v>0</v>
      </c>
      <c r="BP2255" s="392">
        <v>0</v>
      </c>
      <c r="BQ2255" s="392">
        <v>0</v>
      </c>
      <c r="BR2255" s="392">
        <v>0</v>
      </c>
      <c r="BS2255" s="392">
        <v>0</v>
      </c>
      <c r="BT2255" s="392">
        <v>0</v>
      </c>
      <c r="BU2255" s="392">
        <v>0</v>
      </c>
      <c r="BV2255" s="392">
        <v>0</v>
      </c>
      <c r="BW2255" s="392">
        <v>0</v>
      </c>
      <c r="BX2255" s="392">
        <v>0</v>
      </c>
      <c r="BY2255" s="392">
        <v>0</v>
      </c>
      <c r="CA2255" s="258" t="s">
        <v>912</v>
      </c>
      <c r="CB2255" s="257" t="s">
        <v>761</v>
      </c>
      <c r="CC2255" s="257" t="str">
        <f t="shared" si="141"/>
        <v>Dhaka_Metropolitan_BRAC_DOTSWise Medical College for Women and Hospital (MCWH), Uttara</v>
      </c>
      <c r="CD2255" s="392">
        <v>0</v>
      </c>
      <c r="CE2255" s="392">
        <v>0</v>
      </c>
      <c r="CF2255" s="392">
        <v>0</v>
      </c>
      <c r="CG2255" s="392">
        <v>0</v>
      </c>
      <c r="CH2255" s="392">
        <v>0</v>
      </c>
      <c r="CI2255" s="392">
        <v>0</v>
      </c>
      <c r="CJ2255" s="392">
        <v>0</v>
      </c>
      <c r="CK2255" s="392">
        <v>0</v>
      </c>
      <c r="CN2255" s="258" t="s">
        <v>912</v>
      </c>
      <c r="CO2255" s="257" t="s">
        <v>761</v>
      </c>
      <c r="CP2255" s="257" t="str">
        <f t="shared" si="140"/>
        <v>Dhaka_Metropolitan_BRAC_DOTSWise Medical College for Women and Hospital (MCWH), Uttara</v>
      </c>
      <c r="CQ2255" s="392">
        <v>0</v>
      </c>
      <c r="CR2255" s="392">
        <v>0</v>
      </c>
      <c r="CS2255" s="392">
        <v>0</v>
      </c>
      <c r="CT2255" s="392">
        <v>0</v>
      </c>
      <c r="CU2255" s="392">
        <v>0</v>
      </c>
      <c r="CV2255" s="392">
        <v>0</v>
      </c>
      <c r="CW2255" s="392">
        <v>0</v>
      </c>
      <c r="CX2255" s="392">
        <v>0</v>
      </c>
      <c r="CZ2255" s="258" t="s">
        <v>912</v>
      </c>
      <c r="DA2255" s="257" t="s">
        <v>761</v>
      </c>
      <c r="DB2255" s="257" t="str">
        <f t="shared" si="133"/>
        <v>Dhaka_Metropolitan_BRAC_DOTSWise Medical College for Women and Hospital (MCWH), Uttara</v>
      </c>
      <c r="DC2255" s="365">
        <v>0</v>
      </c>
      <c r="DD2255"/>
      <c r="DE2255" s="258" t="s">
        <v>912</v>
      </c>
      <c r="DF2255" s="257" t="s">
        <v>761</v>
      </c>
      <c r="DG2255" s="257" t="str">
        <f t="shared" si="134"/>
        <v>Dhaka_Metropolitan_BRAC_DOTSWise Medical College for Women and Hospital (MCWH), Uttara</v>
      </c>
      <c r="DH2255" s="365">
        <v>0</v>
      </c>
      <c r="DI2255"/>
      <c r="DJ2255" s="258" t="s">
        <v>912</v>
      </c>
      <c r="DK2255" s="257" t="s">
        <v>761</v>
      </c>
      <c r="DL2255" s="257" t="str">
        <f t="shared" si="150"/>
        <v>Dhaka_Metropolitan_BRAC_DOTSWise Medical College for Women and Hospital (MCWH), Uttara</v>
      </c>
      <c r="DM2255" s="365"/>
      <c r="DN2255"/>
      <c r="DO2255" s="258" t="s">
        <v>912</v>
      </c>
      <c r="DP2255" s="257" t="s">
        <v>761</v>
      </c>
      <c r="DQ2255" s="257" t="str">
        <f t="shared" si="151"/>
        <v>Dhaka_Metropolitan_BRAC_DOTSWise Medical College for Women and Hospital (MCWH), Uttara</v>
      </c>
      <c r="DR2255" s="365"/>
    </row>
    <row r="2256" spans="1:122" ht="15" hidden="1" x14ac:dyDescent="0.25">
      <c r="A2256" s="258" t="s">
        <v>912</v>
      </c>
      <c r="B2256" s="257" t="s">
        <v>760</v>
      </c>
      <c r="C2256" s="257" t="str">
        <f t="shared" si="142"/>
        <v>Dhaka_Metropolitan_BRAC_DOTSWise Shaheed Monsur Ali Medical College &amp; Hospital (SMAMCH)</v>
      </c>
      <c r="D2256" s="366">
        <v>0</v>
      </c>
      <c r="E2256" s="366">
        <v>0</v>
      </c>
      <c r="F2256" s="366">
        <v>0</v>
      </c>
      <c r="G2256" s="366">
        <v>0</v>
      </c>
      <c r="H2256" s="366">
        <v>0</v>
      </c>
      <c r="I2256" s="366">
        <v>0</v>
      </c>
      <c r="J2256" s="366">
        <v>0</v>
      </c>
      <c r="K2256" s="366">
        <v>0</v>
      </c>
      <c r="L2256" s="366">
        <v>0</v>
      </c>
      <c r="M2256" s="366">
        <v>0</v>
      </c>
      <c r="N2256" s="366">
        <v>0</v>
      </c>
      <c r="O2256" s="366">
        <v>0</v>
      </c>
      <c r="P2256" s="366">
        <v>0</v>
      </c>
      <c r="Q2256" s="366">
        <v>0</v>
      </c>
      <c r="R2256" s="366">
        <v>0</v>
      </c>
      <c r="U2256" s="258" t="s">
        <v>912</v>
      </c>
      <c r="V2256" s="257" t="s">
        <v>760</v>
      </c>
      <c r="W2256" s="257" t="str">
        <f t="shared" si="143"/>
        <v>Dhaka_Metropolitan_BRAC_DOTSWise Shaheed Monsur Ali Medical College &amp; Hospital (SMAMCH)</v>
      </c>
      <c r="X2256" s="366">
        <v>0</v>
      </c>
      <c r="Y2256" s="366">
        <v>0</v>
      </c>
      <c r="Z2256" s="366">
        <v>0</v>
      </c>
      <c r="AA2256" s="366">
        <v>0</v>
      </c>
      <c r="AB2256" s="366">
        <v>0</v>
      </c>
      <c r="AC2256" s="366">
        <v>0</v>
      </c>
      <c r="AD2256" s="366">
        <v>0</v>
      </c>
      <c r="AE2256" s="366">
        <v>0</v>
      </c>
      <c r="AF2256" s="366">
        <v>0</v>
      </c>
      <c r="AG2256" s="366">
        <v>0</v>
      </c>
      <c r="AH2256" s="366">
        <v>0</v>
      </c>
      <c r="AI2256" s="366">
        <v>0</v>
      </c>
      <c r="AJ2256" s="366">
        <v>0</v>
      </c>
      <c r="AK2256" s="366">
        <v>0</v>
      </c>
      <c r="AL2256" s="366">
        <v>0</v>
      </c>
      <c r="AO2256" s="258" t="s">
        <v>912</v>
      </c>
      <c r="AP2256" s="257" t="s">
        <v>760</v>
      </c>
      <c r="AQ2256" s="257" t="str">
        <f t="shared" si="138"/>
        <v>Dhaka_Metropolitan_BRAC_DOTSWise Shaheed Monsur Ali Medical College &amp; Hospital (SMAMCH)</v>
      </c>
      <c r="AR2256" s="392">
        <v>0</v>
      </c>
      <c r="AS2256" s="392">
        <v>0</v>
      </c>
      <c r="AT2256" s="392">
        <v>0</v>
      </c>
      <c r="AU2256" s="392">
        <v>0</v>
      </c>
      <c r="AV2256" s="392">
        <v>0</v>
      </c>
      <c r="AW2256" s="392">
        <v>0</v>
      </c>
      <c r="AX2256" s="392">
        <v>0</v>
      </c>
      <c r="AY2256" s="392">
        <v>0</v>
      </c>
      <c r="AZ2256" s="392">
        <v>0</v>
      </c>
      <c r="BA2256" s="392">
        <v>0</v>
      </c>
      <c r="BB2256" s="392">
        <v>0</v>
      </c>
      <c r="BC2256" s="392">
        <v>0</v>
      </c>
      <c r="BD2256" s="392">
        <v>0</v>
      </c>
      <c r="BE2256" s="392">
        <v>0</v>
      </c>
      <c r="BF2256" s="392">
        <v>0</v>
      </c>
      <c r="BG2256" s="362"/>
      <c r="BH2256" s="258" t="s">
        <v>912</v>
      </c>
      <c r="BI2256" s="257" t="s">
        <v>760</v>
      </c>
      <c r="BJ2256" s="257" t="str">
        <f t="shared" si="139"/>
        <v>Dhaka_Metropolitan_BRAC_DOTSWise Shaheed Monsur Ali Medical College &amp; Hospital (SMAMCH)</v>
      </c>
      <c r="BK2256" s="392">
        <v>0</v>
      </c>
      <c r="BL2256" s="392">
        <v>0</v>
      </c>
      <c r="BM2256" s="392">
        <v>0</v>
      </c>
      <c r="BN2256" s="392">
        <v>0</v>
      </c>
      <c r="BO2256" s="392">
        <v>0</v>
      </c>
      <c r="BP2256" s="392">
        <v>0</v>
      </c>
      <c r="BQ2256" s="392">
        <v>0</v>
      </c>
      <c r="BR2256" s="392">
        <v>0</v>
      </c>
      <c r="BS2256" s="392">
        <v>0</v>
      </c>
      <c r="BT2256" s="392">
        <v>0</v>
      </c>
      <c r="BU2256" s="392">
        <v>0</v>
      </c>
      <c r="BV2256" s="392">
        <v>0</v>
      </c>
      <c r="BW2256" s="392">
        <v>0</v>
      </c>
      <c r="BX2256" s="392">
        <v>0</v>
      </c>
      <c r="BY2256" s="392">
        <v>0</v>
      </c>
      <c r="CA2256" s="258" t="s">
        <v>912</v>
      </c>
      <c r="CB2256" s="257" t="s">
        <v>760</v>
      </c>
      <c r="CC2256" s="257" t="str">
        <f t="shared" si="141"/>
        <v>Dhaka_Metropolitan_BRAC_DOTSWise Shaheed Monsur Ali Medical College &amp; Hospital (SMAMCH)</v>
      </c>
      <c r="CD2256" s="392">
        <v>0</v>
      </c>
      <c r="CE2256" s="392">
        <v>0</v>
      </c>
      <c r="CF2256" s="392">
        <v>0</v>
      </c>
      <c r="CG2256" s="392">
        <v>0</v>
      </c>
      <c r="CH2256" s="392">
        <v>0</v>
      </c>
      <c r="CI2256" s="392">
        <v>0</v>
      </c>
      <c r="CJ2256" s="392">
        <v>0</v>
      </c>
      <c r="CK2256" s="392">
        <v>0</v>
      </c>
      <c r="CN2256" s="258" t="s">
        <v>912</v>
      </c>
      <c r="CO2256" s="257" t="s">
        <v>760</v>
      </c>
      <c r="CP2256" s="257" t="str">
        <f t="shared" si="140"/>
        <v>Dhaka_Metropolitan_BRAC_DOTSWise Shaheed Monsur Ali Medical College &amp; Hospital (SMAMCH)</v>
      </c>
      <c r="CQ2256" s="392">
        <v>0</v>
      </c>
      <c r="CR2256" s="392">
        <v>0</v>
      </c>
      <c r="CS2256" s="392">
        <v>0</v>
      </c>
      <c r="CT2256" s="392">
        <v>0</v>
      </c>
      <c r="CU2256" s="392">
        <v>0</v>
      </c>
      <c r="CV2256" s="392">
        <v>0</v>
      </c>
      <c r="CW2256" s="392">
        <v>0</v>
      </c>
      <c r="CX2256" s="392">
        <v>0</v>
      </c>
      <c r="CZ2256" s="258" t="s">
        <v>912</v>
      </c>
      <c r="DA2256" s="257" t="s">
        <v>760</v>
      </c>
      <c r="DB2256" s="257" t="str">
        <f t="shared" si="133"/>
        <v>Dhaka_Metropolitan_BRAC_DOTSWise Shaheed Monsur Ali Medical College &amp; Hospital (SMAMCH)</v>
      </c>
      <c r="DC2256" s="365">
        <v>0</v>
      </c>
      <c r="DD2256"/>
      <c r="DE2256" s="258" t="s">
        <v>912</v>
      </c>
      <c r="DF2256" s="257" t="s">
        <v>760</v>
      </c>
      <c r="DG2256" s="257" t="str">
        <f t="shared" si="134"/>
        <v>Dhaka_Metropolitan_BRAC_DOTSWise Shaheed Monsur Ali Medical College &amp; Hospital (SMAMCH)</v>
      </c>
      <c r="DH2256" s="365">
        <v>0</v>
      </c>
      <c r="DI2256"/>
      <c r="DJ2256" s="258" t="s">
        <v>912</v>
      </c>
      <c r="DK2256" s="257" t="s">
        <v>760</v>
      </c>
      <c r="DL2256" s="257" t="str">
        <f t="shared" si="150"/>
        <v>Dhaka_Metropolitan_BRAC_DOTSWise Shaheed Monsur Ali Medical College &amp; Hospital (SMAMCH)</v>
      </c>
      <c r="DM2256" s="365"/>
      <c r="DN2256"/>
      <c r="DO2256" s="258" t="s">
        <v>912</v>
      </c>
      <c r="DP2256" s="257" t="s">
        <v>760</v>
      </c>
      <c r="DQ2256" s="257" t="str">
        <f t="shared" si="151"/>
        <v>Dhaka_Metropolitan_BRAC_DOTSWise Shaheed Monsur Ali Medical College &amp; Hospital (SMAMCH)</v>
      </c>
      <c r="DR2256" s="365"/>
    </row>
    <row r="2257" spans="1:122" ht="15" hidden="1" x14ac:dyDescent="0.25">
      <c r="A2257" s="258" t="s">
        <v>912</v>
      </c>
      <c r="B2257" s="263" t="s">
        <v>759</v>
      </c>
      <c r="C2257" s="257" t="str">
        <f t="shared" si="142"/>
        <v>Dhaka_Metropolitan_BRAC_DOTSWise Shahid Sohrawardi Hospital</v>
      </c>
      <c r="D2257" s="366">
        <v>0</v>
      </c>
      <c r="E2257" s="366">
        <v>0</v>
      </c>
      <c r="F2257" s="366">
        <v>0</v>
      </c>
      <c r="G2257" s="366">
        <v>0</v>
      </c>
      <c r="H2257" s="366">
        <v>0</v>
      </c>
      <c r="I2257" s="366">
        <v>0</v>
      </c>
      <c r="J2257" s="366">
        <v>0</v>
      </c>
      <c r="K2257" s="366">
        <v>0</v>
      </c>
      <c r="L2257" s="366">
        <v>0</v>
      </c>
      <c r="M2257" s="366">
        <v>0</v>
      </c>
      <c r="N2257" s="366">
        <v>0</v>
      </c>
      <c r="O2257" s="366">
        <v>0</v>
      </c>
      <c r="P2257" s="366">
        <v>0</v>
      </c>
      <c r="Q2257" s="366">
        <v>0</v>
      </c>
      <c r="R2257" s="366">
        <v>0</v>
      </c>
      <c r="U2257" s="258" t="s">
        <v>912</v>
      </c>
      <c r="V2257" s="263" t="s">
        <v>759</v>
      </c>
      <c r="W2257" s="257" t="str">
        <f t="shared" si="143"/>
        <v>Dhaka_Metropolitan_BRAC_DOTSWise Shahid Sohrawardi Hospital</v>
      </c>
      <c r="X2257" s="366">
        <v>0</v>
      </c>
      <c r="Y2257" s="366">
        <v>0</v>
      </c>
      <c r="Z2257" s="366">
        <v>0</v>
      </c>
      <c r="AA2257" s="366">
        <v>0</v>
      </c>
      <c r="AB2257" s="366">
        <v>0</v>
      </c>
      <c r="AC2257" s="366">
        <v>0</v>
      </c>
      <c r="AD2257" s="366">
        <v>0</v>
      </c>
      <c r="AE2257" s="366">
        <v>0</v>
      </c>
      <c r="AF2257" s="366">
        <v>0</v>
      </c>
      <c r="AG2257" s="366">
        <v>0</v>
      </c>
      <c r="AH2257" s="366">
        <v>0</v>
      </c>
      <c r="AI2257" s="366">
        <v>0</v>
      </c>
      <c r="AJ2257" s="366">
        <v>0</v>
      </c>
      <c r="AK2257" s="366">
        <v>0</v>
      </c>
      <c r="AL2257" s="366">
        <v>0</v>
      </c>
      <c r="AO2257" s="258" t="s">
        <v>912</v>
      </c>
      <c r="AP2257" s="263" t="s">
        <v>759</v>
      </c>
      <c r="AQ2257" s="257" t="str">
        <f t="shared" si="138"/>
        <v>Dhaka_Metropolitan_BRAC_DOTSWise Shahid Sohrawardi Hospital</v>
      </c>
      <c r="AR2257" s="392">
        <v>0</v>
      </c>
      <c r="AS2257" s="392">
        <v>0</v>
      </c>
      <c r="AT2257" s="392">
        <v>0</v>
      </c>
      <c r="AU2257" s="392">
        <v>0</v>
      </c>
      <c r="AV2257" s="392">
        <v>0</v>
      </c>
      <c r="AW2257" s="392">
        <v>0</v>
      </c>
      <c r="AX2257" s="392">
        <v>0</v>
      </c>
      <c r="AY2257" s="392">
        <v>0</v>
      </c>
      <c r="AZ2257" s="392">
        <v>0</v>
      </c>
      <c r="BA2257" s="392">
        <v>0</v>
      </c>
      <c r="BB2257" s="392">
        <v>0</v>
      </c>
      <c r="BC2257" s="392">
        <v>0</v>
      </c>
      <c r="BD2257" s="392">
        <v>0</v>
      </c>
      <c r="BE2257" s="392">
        <v>0</v>
      </c>
      <c r="BF2257" s="392">
        <v>0</v>
      </c>
      <c r="BG2257" s="362"/>
      <c r="BH2257" s="258" t="s">
        <v>912</v>
      </c>
      <c r="BI2257" s="263" t="s">
        <v>759</v>
      </c>
      <c r="BJ2257" s="257" t="str">
        <f t="shared" si="139"/>
        <v>Dhaka_Metropolitan_BRAC_DOTSWise Shahid Sohrawardi Hospital</v>
      </c>
      <c r="BK2257" s="392">
        <v>0</v>
      </c>
      <c r="BL2257" s="392">
        <v>0</v>
      </c>
      <c r="BM2257" s="392">
        <v>0</v>
      </c>
      <c r="BN2257" s="392">
        <v>0</v>
      </c>
      <c r="BO2257" s="392">
        <v>0</v>
      </c>
      <c r="BP2257" s="392">
        <v>0</v>
      </c>
      <c r="BQ2257" s="392">
        <v>0</v>
      </c>
      <c r="BR2257" s="392">
        <v>0</v>
      </c>
      <c r="BS2257" s="392">
        <v>0</v>
      </c>
      <c r="BT2257" s="392">
        <v>0</v>
      </c>
      <c r="BU2257" s="392">
        <v>0</v>
      </c>
      <c r="BV2257" s="392">
        <v>0</v>
      </c>
      <c r="BW2257" s="392">
        <v>0</v>
      </c>
      <c r="BX2257" s="392">
        <v>0</v>
      </c>
      <c r="BY2257" s="392">
        <v>0</v>
      </c>
      <c r="CA2257" s="258" t="s">
        <v>912</v>
      </c>
      <c r="CB2257" s="263" t="s">
        <v>759</v>
      </c>
      <c r="CC2257" s="257" t="str">
        <f t="shared" si="141"/>
        <v>Dhaka_Metropolitan_BRAC_DOTSWise Shahid Sohrawardi Hospital</v>
      </c>
      <c r="CD2257" s="392">
        <v>0</v>
      </c>
      <c r="CE2257" s="392">
        <v>0</v>
      </c>
      <c r="CF2257" s="392">
        <v>0</v>
      </c>
      <c r="CG2257" s="392">
        <v>0</v>
      </c>
      <c r="CH2257" s="392">
        <v>0</v>
      </c>
      <c r="CI2257" s="392">
        <v>0</v>
      </c>
      <c r="CJ2257" s="392">
        <v>0</v>
      </c>
      <c r="CK2257" s="392">
        <v>0</v>
      </c>
      <c r="CN2257" s="258" t="s">
        <v>912</v>
      </c>
      <c r="CO2257" s="263" t="s">
        <v>759</v>
      </c>
      <c r="CP2257" s="257" t="str">
        <f t="shared" si="140"/>
        <v>Dhaka_Metropolitan_BRAC_DOTSWise Shahid Sohrawardi Hospital</v>
      </c>
      <c r="CQ2257" s="392">
        <v>0</v>
      </c>
      <c r="CR2257" s="392">
        <v>0</v>
      </c>
      <c r="CS2257" s="392">
        <v>0</v>
      </c>
      <c r="CT2257" s="392">
        <v>0</v>
      </c>
      <c r="CU2257" s="392">
        <v>0</v>
      </c>
      <c r="CV2257" s="392">
        <v>0</v>
      </c>
      <c r="CW2257" s="392">
        <v>0</v>
      </c>
      <c r="CX2257" s="392">
        <v>0</v>
      </c>
      <c r="CZ2257" s="258" t="s">
        <v>912</v>
      </c>
      <c r="DA2257" s="263" t="s">
        <v>759</v>
      </c>
      <c r="DB2257" s="257" t="str">
        <f t="shared" si="133"/>
        <v>Dhaka_Metropolitan_BRAC_DOTSWise Shahid Sohrawardi Hospital</v>
      </c>
      <c r="DC2257" s="365">
        <v>0</v>
      </c>
      <c r="DD2257"/>
      <c r="DE2257" s="258" t="s">
        <v>912</v>
      </c>
      <c r="DF2257" s="263" t="s">
        <v>759</v>
      </c>
      <c r="DG2257" s="257" t="str">
        <f t="shared" si="134"/>
        <v>Dhaka_Metropolitan_BRAC_DOTSWise Shahid Sohrawardi Hospital</v>
      </c>
      <c r="DH2257" s="365">
        <v>0</v>
      </c>
      <c r="DI2257"/>
      <c r="DJ2257" s="258" t="s">
        <v>912</v>
      </c>
      <c r="DK2257" s="263" t="s">
        <v>759</v>
      </c>
      <c r="DL2257" s="257" t="str">
        <f t="shared" si="150"/>
        <v>Dhaka_Metropolitan_BRAC_DOTSWise Shahid Sohrawardi Hospital</v>
      </c>
      <c r="DM2257" s="365"/>
      <c r="DN2257"/>
      <c r="DO2257" s="258" t="s">
        <v>912</v>
      </c>
      <c r="DP2257" s="263" t="s">
        <v>759</v>
      </c>
      <c r="DQ2257" s="257" t="str">
        <f t="shared" si="151"/>
        <v>Dhaka_Metropolitan_BRAC_DOTSWise Shahid Sohrawardi Hospital</v>
      </c>
      <c r="DR2257" s="365"/>
    </row>
    <row r="2258" spans="1:122" ht="15" hidden="1" x14ac:dyDescent="0.25">
      <c r="A2258" s="258" t="s">
        <v>912</v>
      </c>
      <c r="B2258" s="227" t="s">
        <v>758</v>
      </c>
      <c r="C2258" s="257" t="str">
        <f t="shared" si="142"/>
        <v>Dhaka_Metropolitan_BRAC_DOTSWise Sir Salimullah Medical College &amp; Mitford Hosp.</v>
      </c>
      <c r="D2258" s="366">
        <v>0</v>
      </c>
      <c r="E2258" s="366">
        <v>0</v>
      </c>
      <c r="F2258" s="366">
        <v>0</v>
      </c>
      <c r="G2258" s="366">
        <v>0</v>
      </c>
      <c r="H2258" s="366">
        <v>0</v>
      </c>
      <c r="I2258" s="366">
        <v>0</v>
      </c>
      <c r="J2258" s="366">
        <v>0</v>
      </c>
      <c r="K2258" s="366">
        <v>0</v>
      </c>
      <c r="L2258" s="366">
        <v>0</v>
      </c>
      <c r="M2258" s="366">
        <v>0</v>
      </c>
      <c r="N2258" s="366">
        <v>1</v>
      </c>
      <c r="O2258" s="366">
        <v>0</v>
      </c>
      <c r="P2258" s="366">
        <v>0</v>
      </c>
      <c r="Q2258" s="366">
        <v>0</v>
      </c>
      <c r="R2258" s="366">
        <v>0</v>
      </c>
      <c r="U2258" s="258" t="s">
        <v>912</v>
      </c>
      <c r="V2258" s="227" t="s">
        <v>758</v>
      </c>
      <c r="W2258" s="257" t="str">
        <f t="shared" si="143"/>
        <v>Dhaka_Metropolitan_BRAC_DOTSWise Sir Salimullah Medical College &amp; Mitford Hosp.</v>
      </c>
      <c r="X2258" s="366">
        <v>0</v>
      </c>
      <c r="Y2258" s="366">
        <v>0</v>
      </c>
      <c r="Z2258" s="366">
        <v>0</v>
      </c>
      <c r="AA2258" s="366">
        <v>0</v>
      </c>
      <c r="AB2258" s="366">
        <v>0</v>
      </c>
      <c r="AC2258" s="366">
        <v>0</v>
      </c>
      <c r="AD2258" s="366">
        <v>0</v>
      </c>
      <c r="AE2258" s="366">
        <v>0</v>
      </c>
      <c r="AF2258" s="366">
        <v>0</v>
      </c>
      <c r="AG2258" s="366">
        <v>0</v>
      </c>
      <c r="AH2258" s="366">
        <v>4</v>
      </c>
      <c r="AI2258" s="366">
        <v>0</v>
      </c>
      <c r="AJ2258" s="366">
        <v>0</v>
      </c>
      <c r="AK2258" s="366">
        <v>0</v>
      </c>
      <c r="AL2258" s="366">
        <v>0</v>
      </c>
      <c r="AO2258" s="258" t="s">
        <v>912</v>
      </c>
      <c r="AP2258" s="227" t="s">
        <v>758</v>
      </c>
      <c r="AQ2258" s="257" t="str">
        <f t="shared" si="138"/>
        <v>Dhaka_Metropolitan_BRAC_DOTSWise Sir Salimullah Medical College &amp; Mitford Hosp.</v>
      </c>
      <c r="AR2258" s="392">
        <v>0</v>
      </c>
      <c r="AS2258" s="392">
        <v>0</v>
      </c>
      <c r="AT2258" s="392">
        <v>0</v>
      </c>
      <c r="AU2258" s="392">
        <v>0</v>
      </c>
      <c r="AV2258" s="392">
        <v>0</v>
      </c>
      <c r="AW2258" s="392">
        <v>0</v>
      </c>
      <c r="AX2258" s="392">
        <v>0</v>
      </c>
      <c r="AY2258" s="392">
        <v>0</v>
      </c>
      <c r="AZ2258" s="392">
        <v>0</v>
      </c>
      <c r="BA2258" s="392">
        <v>0</v>
      </c>
      <c r="BB2258" s="392">
        <v>0</v>
      </c>
      <c r="BC2258" s="392">
        <v>0</v>
      </c>
      <c r="BD2258" s="392">
        <v>0</v>
      </c>
      <c r="BE2258" s="392">
        <v>0</v>
      </c>
      <c r="BF2258" s="392">
        <v>0</v>
      </c>
      <c r="BG2258" s="362"/>
      <c r="BH2258" s="258" t="s">
        <v>912</v>
      </c>
      <c r="BI2258" s="227" t="s">
        <v>758</v>
      </c>
      <c r="BJ2258" s="257" t="str">
        <f t="shared" si="139"/>
        <v>Dhaka_Metropolitan_BRAC_DOTSWise Sir Salimullah Medical College &amp; Mitford Hosp.</v>
      </c>
      <c r="BK2258" s="392">
        <v>0</v>
      </c>
      <c r="BL2258" s="392">
        <v>0</v>
      </c>
      <c r="BM2258" s="392">
        <v>0</v>
      </c>
      <c r="BN2258" s="392">
        <v>0</v>
      </c>
      <c r="BO2258" s="392">
        <v>0</v>
      </c>
      <c r="BP2258" s="392">
        <v>0</v>
      </c>
      <c r="BQ2258" s="392">
        <v>0</v>
      </c>
      <c r="BR2258" s="392">
        <v>0</v>
      </c>
      <c r="BS2258" s="392">
        <v>0</v>
      </c>
      <c r="BT2258" s="392">
        <v>0</v>
      </c>
      <c r="BU2258" s="392">
        <v>0</v>
      </c>
      <c r="BV2258" s="392">
        <v>0</v>
      </c>
      <c r="BW2258" s="392">
        <v>0</v>
      </c>
      <c r="BX2258" s="392">
        <v>0</v>
      </c>
      <c r="BY2258" s="392">
        <v>0</v>
      </c>
      <c r="CA2258" s="258" t="s">
        <v>912</v>
      </c>
      <c r="CB2258" s="227" t="s">
        <v>758</v>
      </c>
      <c r="CC2258" s="257" t="str">
        <f t="shared" si="141"/>
        <v>Dhaka_Metropolitan_BRAC_DOTSWise Sir Salimullah Medical College &amp; Mitford Hosp.</v>
      </c>
      <c r="CD2258" s="392">
        <v>0</v>
      </c>
      <c r="CE2258" s="392">
        <v>0</v>
      </c>
      <c r="CF2258" s="392">
        <v>0</v>
      </c>
      <c r="CG2258" s="392">
        <v>0</v>
      </c>
      <c r="CH2258" s="392">
        <v>0</v>
      </c>
      <c r="CI2258" s="392">
        <v>0</v>
      </c>
      <c r="CJ2258" s="392">
        <v>0</v>
      </c>
      <c r="CK2258" s="392">
        <v>0</v>
      </c>
      <c r="CN2258" s="258" t="s">
        <v>912</v>
      </c>
      <c r="CO2258" s="227" t="s">
        <v>758</v>
      </c>
      <c r="CP2258" s="257" t="str">
        <f t="shared" si="140"/>
        <v>Dhaka_Metropolitan_BRAC_DOTSWise Sir Salimullah Medical College &amp; Mitford Hosp.</v>
      </c>
      <c r="CQ2258" s="392">
        <v>0</v>
      </c>
      <c r="CR2258" s="392">
        <v>0</v>
      </c>
      <c r="CS2258" s="392">
        <v>0</v>
      </c>
      <c r="CT2258" s="392">
        <v>0</v>
      </c>
      <c r="CU2258" s="392">
        <v>0</v>
      </c>
      <c r="CV2258" s="392">
        <v>0</v>
      </c>
      <c r="CW2258" s="392">
        <v>0</v>
      </c>
      <c r="CX2258" s="392">
        <v>0</v>
      </c>
      <c r="CZ2258" s="258" t="s">
        <v>912</v>
      </c>
      <c r="DA2258" s="227" t="s">
        <v>758</v>
      </c>
      <c r="DB2258" s="257" t="str">
        <f t="shared" ref="DB2258:DB2290" si="152">CZ2258&amp;" "&amp;DA2258</f>
        <v>Dhaka_Metropolitan_BRAC_DOTSWise Sir Salimullah Medical College &amp; Mitford Hosp.</v>
      </c>
      <c r="DC2258" s="365">
        <v>0</v>
      </c>
      <c r="DD2258"/>
      <c r="DE2258" s="258" t="s">
        <v>912</v>
      </c>
      <c r="DF2258" s="227" t="s">
        <v>758</v>
      </c>
      <c r="DG2258" s="257" t="str">
        <f t="shared" ref="DG2258:DG2290" si="153">DE2258&amp;" "&amp;DF2258</f>
        <v>Dhaka_Metropolitan_BRAC_DOTSWise Sir Salimullah Medical College &amp; Mitford Hosp.</v>
      </c>
      <c r="DH2258" s="365">
        <v>0</v>
      </c>
      <c r="DI2258"/>
      <c r="DJ2258" s="258" t="s">
        <v>912</v>
      </c>
      <c r="DK2258" s="227" t="s">
        <v>758</v>
      </c>
      <c r="DL2258" s="257" t="str">
        <f t="shared" si="150"/>
        <v>Dhaka_Metropolitan_BRAC_DOTSWise Sir Salimullah Medical College &amp; Mitford Hosp.</v>
      </c>
      <c r="DM2258" s="365"/>
      <c r="DN2258"/>
      <c r="DO2258" s="258" t="s">
        <v>912</v>
      </c>
      <c r="DP2258" s="227" t="s">
        <v>758</v>
      </c>
      <c r="DQ2258" s="257" t="str">
        <f t="shared" si="151"/>
        <v>Dhaka_Metropolitan_BRAC_DOTSWise Sir Salimullah Medical College &amp; Mitford Hosp.</v>
      </c>
      <c r="DR2258" s="365"/>
    </row>
    <row r="2259" spans="1:122" ht="15" hidden="1" x14ac:dyDescent="0.25">
      <c r="A2259" s="258" t="s">
        <v>912</v>
      </c>
      <c r="B2259" s="189" t="s">
        <v>1057</v>
      </c>
      <c r="C2259" s="257" t="str">
        <f t="shared" ref="C2259:C2264" si="154">A2259&amp;" "&amp;B2259</f>
        <v>Dhaka_Metropolitan_BRAC_DOTSWise Uttara Adhunik Medical College Hospital</v>
      </c>
      <c r="D2259" s="366">
        <v>0</v>
      </c>
      <c r="E2259" s="366">
        <v>0</v>
      </c>
      <c r="F2259" s="366">
        <v>0</v>
      </c>
      <c r="G2259" s="366">
        <v>0</v>
      </c>
      <c r="H2259" s="366">
        <v>0</v>
      </c>
      <c r="I2259" s="366">
        <v>0</v>
      </c>
      <c r="J2259" s="366">
        <v>0</v>
      </c>
      <c r="K2259" s="366">
        <v>0</v>
      </c>
      <c r="L2259" s="366">
        <v>0</v>
      </c>
      <c r="M2259" s="366">
        <v>0</v>
      </c>
      <c r="N2259" s="366">
        <v>0</v>
      </c>
      <c r="O2259" s="366">
        <v>0</v>
      </c>
      <c r="P2259" s="366">
        <v>0</v>
      </c>
      <c r="Q2259" s="366">
        <v>0</v>
      </c>
      <c r="R2259" s="366">
        <v>0</v>
      </c>
      <c r="U2259" s="258" t="s">
        <v>912</v>
      </c>
      <c r="V2259" s="189" t="s">
        <v>1057</v>
      </c>
      <c r="W2259" s="257" t="str">
        <f t="shared" ref="W2259:W2264" si="155">U2259&amp;" "&amp;V2259</f>
        <v>Dhaka_Metropolitan_BRAC_DOTSWise Uttara Adhunik Medical College Hospital</v>
      </c>
      <c r="X2259" s="366">
        <v>0</v>
      </c>
      <c r="Y2259" s="366">
        <v>0</v>
      </c>
      <c r="Z2259" s="366">
        <v>0</v>
      </c>
      <c r="AA2259" s="366">
        <v>0</v>
      </c>
      <c r="AB2259" s="366">
        <v>0</v>
      </c>
      <c r="AC2259" s="366">
        <v>0</v>
      </c>
      <c r="AD2259" s="366">
        <v>0</v>
      </c>
      <c r="AE2259" s="366">
        <v>0</v>
      </c>
      <c r="AF2259" s="366">
        <v>0</v>
      </c>
      <c r="AG2259" s="366">
        <v>0</v>
      </c>
      <c r="AH2259" s="366">
        <v>0</v>
      </c>
      <c r="AI2259" s="366">
        <v>0</v>
      </c>
      <c r="AJ2259" s="366">
        <v>0</v>
      </c>
      <c r="AK2259" s="366">
        <v>0</v>
      </c>
      <c r="AL2259" s="366">
        <v>0</v>
      </c>
      <c r="AO2259" s="258" t="s">
        <v>912</v>
      </c>
      <c r="AP2259" s="189" t="s">
        <v>1057</v>
      </c>
      <c r="AQ2259" s="257" t="str">
        <f t="shared" ref="AQ2259:AQ2264" si="156">AO2259&amp;" "&amp;AP2259</f>
        <v>Dhaka_Metropolitan_BRAC_DOTSWise Uttara Adhunik Medical College Hospital</v>
      </c>
      <c r="AR2259" s="392">
        <v>0</v>
      </c>
      <c r="AS2259" s="392">
        <v>0</v>
      </c>
      <c r="AT2259" s="392">
        <v>0</v>
      </c>
      <c r="AU2259" s="392">
        <v>0</v>
      </c>
      <c r="AV2259" s="392">
        <v>0</v>
      </c>
      <c r="AW2259" s="392">
        <v>0</v>
      </c>
      <c r="AX2259" s="392">
        <v>0</v>
      </c>
      <c r="AY2259" s="392">
        <v>0</v>
      </c>
      <c r="AZ2259" s="392">
        <v>0</v>
      </c>
      <c r="BA2259" s="392">
        <v>0</v>
      </c>
      <c r="BB2259" s="392">
        <v>0</v>
      </c>
      <c r="BC2259" s="392">
        <v>0</v>
      </c>
      <c r="BD2259" s="392">
        <v>0</v>
      </c>
      <c r="BE2259" s="392">
        <v>0</v>
      </c>
      <c r="BF2259" s="392">
        <v>0</v>
      </c>
      <c r="BG2259" s="362"/>
      <c r="BH2259" s="258" t="s">
        <v>912</v>
      </c>
      <c r="BI2259" s="189" t="s">
        <v>1057</v>
      </c>
      <c r="BJ2259" s="257" t="str">
        <f>BH2259&amp;" "&amp;BI2259</f>
        <v>Dhaka_Metropolitan_BRAC_DOTSWise Uttara Adhunik Medical College Hospital</v>
      </c>
      <c r="BK2259" s="392">
        <v>0</v>
      </c>
      <c r="BL2259" s="392">
        <v>0</v>
      </c>
      <c r="BM2259" s="392">
        <v>0</v>
      </c>
      <c r="BN2259" s="392">
        <v>0</v>
      </c>
      <c r="BO2259" s="392">
        <v>0</v>
      </c>
      <c r="BP2259" s="392">
        <v>0</v>
      </c>
      <c r="BQ2259" s="392">
        <v>0</v>
      </c>
      <c r="BR2259" s="392">
        <v>0</v>
      </c>
      <c r="BS2259" s="392">
        <v>0</v>
      </c>
      <c r="BT2259" s="392">
        <v>0</v>
      </c>
      <c r="BU2259" s="392">
        <v>0</v>
      </c>
      <c r="BV2259" s="392">
        <v>0</v>
      </c>
      <c r="BW2259" s="392">
        <v>0</v>
      </c>
      <c r="BX2259" s="392">
        <v>0</v>
      </c>
      <c r="BY2259" s="392">
        <v>0</v>
      </c>
      <c r="CA2259" s="258" t="s">
        <v>912</v>
      </c>
      <c r="CB2259" s="189" t="s">
        <v>1057</v>
      </c>
      <c r="CC2259" s="257" t="str">
        <f t="shared" ref="CC2259:CC2264" si="157">CA2259&amp;" "&amp;CB2259</f>
        <v>Dhaka_Metropolitan_BRAC_DOTSWise Uttara Adhunik Medical College Hospital</v>
      </c>
      <c r="CD2259" s="392">
        <v>0</v>
      </c>
      <c r="CE2259" s="392">
        <v>0</v>
      </c>
      <c r="CF2259" s="392">
        <v>0</v>
      </c>
      <c r="CG2259" s="392">
        <v>0</v>
      </c>
      <c r="CH2259" s="392">
        <v>0</v>
      </c>
      <c r="CI2259" s="392">
        <v>0</v>
      </c>
      <c r="CJ2259" s="392">
        <v>0</v>
      </c>
      <c r="CK2259" s="392">
        <v>0</v>
      </c>
      <c r="CN2259" s="258" t="s">
        <v>912</v>
      </c>
      <c r="CO2259" s="189" t="s">
        <v>1057</v>
      </c>
      <c r="CP2259" s="257" t="str">
        <f t="shared" ref="CP2259:CP2264" si="158">CN2259&amp;" "&amp;CO2259</f>
        <v>Dhaka_Metropolitan_BRAC_DOTSWise Uttara Adhunik Medical College Hospital</v>
      </c>
      <c r="CQ2259" s="392">
        <v>0</v>
      </c>
      <c r="CR2259" s="392">
        <v>0</v>
      </c>
      <c r="CS2259" s="392">
        <v>0</v>
      </c>
      <c r="CT2259" s="392">
        <v>0</v>
      </c>
      <c r="CU2259" s="392">
        <v>0</v>
      </c>
      <c r="CV2259" s="392">
        <v>0</v>
      </c>
      <c r="CW2259" s="392">
        <v>0</v>
      </c>
      <c r="CX2259" s="392">
        <v>0</v>
      </c>
      <c r="CZ2259" s="258" t="s">
        <v>912</v>
      </c>
      <c r="DA2259" s="189" t="s">
        <v>1057</v>
      </c>
      <c r="DB2259" s="257" t="str">
        <f t="shared" si="152"/>
        <v>Dhaka_Metropolitan_BRAC_DOTSWise Uttara Adhunik Medical College Hospital</v>
      </c>
      <c r="DC2259" s="365">
        <v>0</v>
      </c>
      <c r="DD2259"/>
      <c r="DE2259" s="258" t="s">
        <v>912</v>
      </c>
      <c r="DF2259" s="189" t="s">
        <v>1057</v>
      </c>
      <c r="DG2259" s="257" t="str">
        <f t="shared" si="153"/>
        <v>Dhaka_Metropolitan_BRAC_DOTSWise Uttara Adhunik Medical College Hospital</v>
      </c>
      <c r="DH2259" s="365">
        <v>0</v>
      </c>
      <c r="DI2259"/>
      <c r="DJ2259" s="258" t="s">
        <v>912</v>
      </c>
      <c r="DK2259" s="189" t="s">
        <v>1057</v>
      </c>
      <c r="DL2259" s="257" t="str">
        <f t="shared" si="150"/>
        <v>Dhaka_Metropolitan_BRAC_DOTSWise Uttara Adhunik Medical College Hospital</v>
      </c>
      <c r="DM2259" s="365"/>
      <c r="DN2259"/>
      <c r="DO2259" s="258" t="s">
        <v>912</v>
      </c>
      <c r="DP2259" s="189" t="s">
        <v>1057</v>
      </c>
      <c r="DQ2259" s="257" t="str">
        <f t="shared" si="151"/>
        <v>Dhaka_Metropolitan_BRAC_DOTSWise Uttara Adhunik Medical College Hospital</v>
      </c>
      <c r="DR2259" s="365"/>
    </row>
    <row r="2260" spans="1:122" ht="15" hidden="1" x14ac:dyDescent="0.25">
      <c r="A2260" s="258" t="s">
        <v>912</v>
      </c>
      <c r="B2260" s="189" t="s">
        <v>1058</v>
      </c>
      <c r="C2260" s="257" t="str">
        <f t="shared" si="154"/>
        <v>Dhaka_Metropolitan_BRAC_DOTSWise Mugda General Hospital</v>
      </c>
      <c r="D2260" s="366">
        <v>0</v>
      </c>
      <c r="E2260" s="366">
        <v>0</v>
      </c>
      <c r="F2260" s="366">
        <v>0</v>
      </c>
      <c r="G2260" s="366">
        <v>0</v>
      </c>
      <c r="H2260" s="366">
        <v>0</v>
      </c>
      <c r="I2260" s="366">
        <v>0</v>
      </c>
      <c r="J2260" s="366">
        <v>0</v>
      </c>
      <c r="K2260" s="366">
        <v>0</v>
      </c>
      <c r="L2260" s="366">
        <v>0</v>
      </c>
      <c r="M2260" s="366">
        <v>0</v>
      </c>
      <c r="N2260" s="366">
        <v>1</v>
      </c>
      <c r="O2260" s="366">
        <v>0</v>
      </c>
      <c r="P2260" s="366">
        <v>0</v>
      </c>
      <c r="Q2260" s="366">
        <v>0</v>
      </c>
      <c r="R2260" s="366">
        <v>0</v>
      </c>
      <c r="U2260" s="258" t="s">
        <v>912</v>
      </c>
      <c r="V2260" s="189" t="s">
        <v>1058</v>
      </c>
      <c r="W2260" s="257" t="str">
        <f t="shared" si="155"/>
        <v>Dhaka_Metropolitan_BRAC_DOTSWise Mugda General Hospital</v>
      </c>
      <c r="X2260" s="366">
        <v>0</v>
      </c>
      <c r="Y2260" s="366">
        <v>0</v>
      </c>
      <c r="Z2260" s="366">
        <v>0</v>
      </c>
      <c r="AA2260" s="366">
        <v>0</v>
      </c>
      <c r="AB2260" s="366">
        <v>0</v>
      </c>
      <c r="AC2260" s="366">
        <v>0</v>
      </c>
      <c r="AD2260" s="366">
        <v>0</v>
      </c>
      <c r="AE2260" s="366">
        <v>0</v>
      </c>
      <c r="AF2260" s="366">
        <v>0</v>
      </c>
      <c r="AG2260" s="366">
        <v>0</v>
      </c>
      <c r="AH2260" s="366">
        <v>0</v>
      </c>
      <c r="AI2260" s="366">
        <v>0</v>
      </c>
      <c r="AJ2260" s="366">
        <v>0</v>
      </c>
      <c r="AK2260" s="366">
        <v>0</v>
      </c>
      <c r="AL2260" s="366">
        <v>0</v>
      </c>
      <c r="AO2260" s="258" t="s">
        <v>912</v>
      </c>
      <c r="AP2260" s="189" t="s">
        <v>1058</v>
      </c>
      <c r="AQ2260" s="257" t="str">
        <f t="shared" si="156"/>
        <v>Dhaka_Metropolitan_BRAC_DOTSWise Mugda General Hospital</v>
      </c>
      <c r="AR2260" s="392">
        <v>0</v>
      </c>
      <c r="AS2260" s="392">
        <v>0</v>
      </c>
      <c r="AT2260" s="392">
        <v>0</v>
      </c>
      <c r="AU2260" s="392">
        <v>0</v>
      </c>
      <c r="AV2260" s="392">
        <v>0</v>
      </c>
      <c r="AW2260" s="392">
        <v>0</v>
      </c>
      <c r="AX2260" s="392">
        <v>0</v>
      </c>
      <c r="AY2260" s="392">
        <v>0</v>
      </c>
      <c r="AZ2260" s="392">
        <v>0</v>
      </c>
      <c r="BA2260" s="392">
        <v>0</v>
      </c>
      <c r="BB2260" s="392">
        <v>0</v>
      </c>
      <c r="BC2260" s="392">
        <v>0</v>
      </c>
      <c r="BD2260" s="392">
        <v>0</v>
      </c>
      <c r="BE2260" s="392">
        <v>0</v>
      </c>
      <c r="BF2260" s="392">
        <v>0</v>
      </c>
      <c r="BG2260" s="362"/>
      <c r="BH2260" s="258" t="s">
        <v>912</v>
      </c>
      <c r="BI2260" s="189" t="s">
        <v>1058</v>
      </c>
      <c r="BJ2260" s="257" t="str">
        <f>BH2260&amp;" "&amp;BI2260</f>
        <v>Dhaka_Metropolitan_BRAC_DOTSWise Mugda General Hospital</v>
      </c>
      <c r="BK2260" s="392">
        <v>0</v>
      </c>
      <c r="BL2260" s="392">
        <v>0</v>
      </c>
      <c r="BM2260" s="392">
        <v>0</v>
      </c>
      <c r="BN2260" s="392">
        <v>0</v>
      </c>
      <c r="BO2260" s="392">
        <v>0</v>
      </c>
      <c r="BP2260" s="392">
        <v>0</v>
      </c>
      <c r="BQ2260" s="392">
        <v>0</v>
      </c>
      <c r="BR2260" s="392">
        <v>0</v>
      </c>
      <c r="BS2260" s="392">
        <v>0</v>
      </c>
      <c r="BT2260" s="392">
        <v>0</v>
      </c>
      <c r="BU2260" s="392">
        <v>0</v>
      </c>
      <c r="BV2260" s="392">
        <v>0</v>
      </c>
      <c r="BW2260" s="392">
        <v>0</v>
      </c>
      <c r="BX2260" s="392">
        <v>0</v>
      </c>
      <c r="BY2260" s="392">
        <v>0</v>
      </c>
      <c r="CA2260" s="258" t="s">
        <v>912</v>
      </c>
      <c r="CB2260" s="189" t="s">
        <v>1058</v>
      </c>
      <c r="CC2260" s="257" t="str">
        <f t="shared" si="157"/>
        <v>Dhaka_Metropolitan_BRAC_DOTSWise Mugda General Hospital</v>
      </c>
      <c r="CD2260" s="392">
        <v>0</v>
      </c>
      <c r="CE2260" s="392">
        <v>0</v>
      </c>
      <c r="CF2260" s="392">
        <v>0</v>
      </c>
      <c r="CG2260" s="392">
        <v>0</v>
      </c>
      <c r="CH2260" s="392">
        <v>0</v>
      </c>
      <c r="CI2260" s="392">
        <v>0</v>
      </c>
      <c r="CJ2260" s="392">
        <v>0</v>
      </c>
      <c r="CK2260" s="392">
        <v>0</v>
      </c>
      <c r="CN2260" s="258" t="s">
        <v>912</v>
      </c>
      <c r="CO2260" s="189" t="s">
        <v>1058</v>
      </c>
      <c r="CP2260" s="257" t="str">
        <f t="shared" si="158"/>
        <v>Dhaka_Metropolitan_BRAC_DOTSWise Mugda General Hospital</v>
      </c>
      <c r="CQ2260" s="392">
        <v>0</v>
      </c>
      <c r="CR2260" s="392">
        <v>0</v>
      </c>
      <c r="CS2260" s="392">
        <v>0</v>
      </c>
      <c r="CT2260" s="392">
        <v>0</v>
      </c>
      <c r="CU2260" s="392">
        <v>0</v>
      </c>
      <c r="CV2260" s="392">
        <v>0</v>
      </c>
      <c r="CW2260" s="392">
        <v>0</v>
      </c>
      <c r="CX2260" s="392">
        <v>0</v>
      </c>
      <c r="CZ2260" s="258" t="s">
        <v>912</v>
      </c>
      <c r="DA2260" s="189" t="s">
        <v>1058</v>
      </c>
      <c r="DB2260" s="257" t="str">
        <f t="shared" si="152"/>
        <v>Dhaka_Metropolitan_BRAC_DOTSWise Mugda General Hospital</v>
      </c>
      <c r="DC2260" s="365">
        <v>0</v>
      </c>
      <c r="DD2260"/>
      <c r="DE2260" s="258" t="s">
        <v>912</v>
      </c>
      <c r="DF2260" s="189" t="s">
        <v>1058</v>
      </c>
      <c r="DG2260" s="257" t="str">
        <f t="shared" si="153"/>
        <v>Dhaka_Metropolitan_BRAC_DOTSWise Mugda General Hospital</v>
      </c>
      <c r="DH2260" s="365">
        <v>0</v>
      </c>
      <c r="DI2260"/>
      <c r="DJ2260" s="258" t="s">
        <v>912</v>
      </c>
      <c r="DK2260" s="189" t="s">
        <v>1058</v>
      </c>
      <c r="DL2260" s="257" t="str">
        <f t="shared" si="150"/>
        <v>Dhaka_Metropolitan_BRAC_DOTSWise Mugda General Hospital</v>
      </c>
      <c r="DM2260" s="365"/>
      <c r="DN2260"/>
      <c r="DO2260" s="258" t="s">
        <v>912</v>
      </c>
      <c r="DP2260" s="189" t="s">
        <v>1058</v>
      </c>
      <c r="DQ2260" s="257" t="str">
        <f t="shared" si="151"/>
        <v>Dhaka_Metropolitan_BRAC_DOTSWise Mugda General Hospital</v>
      </c>
      <c r="DR2260" s="365"/>
    </row>
    <row r="2261" spans="1:122" ht="15" hidden="1" x14ac:dyDescent="0.25">
      <c r="A2261" s="258" t="s">
        <v>912</v>
      </c>
      <c r="B2261" s="197" t="s">
        <v>1071</v>
      </c>
      <c r="C2261" s="257" t="str">
        <f t="shared" si="154"/>
        <v>Dhaka_Metropolitan_BRAC_DOTSWise Sarkari Karmachari Hospital</v>
      </c>
      <c r="D2261" s="366">
        <v>0</v>
      </c>
      <c r="E2261" s="366">
        <v>0</v>
      </c>
      <c r="F2261" s="366">
        <v>0</v>
      </c>
      <c r="G2261" s="366">
        <v>0</v>
      </c>
      <c r="H2261" s="366">
        <v>0</v>
      </c>
      <c r="I2261" s="366">
        <v>0</v>
      </c>
      <c r="J2261" s="366">
        <v>0</v>
      </c>
      <c r="K2261" s="366">
        <v>0</v>
      </c>
      <c r="L2261" s="366">
        <v>0</v>
      </c>
      <c r="M2261" s="366">
        <v>0</v>
      </c>
      <c r="N2261" s="366">
        <v>0</v>
      </c>
      <c r="O2261" s="366">
        <v>0</v>
      </c>
      <c r="P2261" s="366">
        <v>0</v>
      </c>
      <c r="Q2261" s="366">
        <v>0</v>
      </c>
      <c r="R2261" s="366">
        <v>0</v>
      </c>
      <c r="U2261" s="258" t="s">
        <v>912</v>
      </c>
      <c r="V2261" s="197" t="s">
        <v>1071</v>
      </c>
      <c r="W2261" s="257" t="str">
        <f t="shared" si="155"/>
        <v>Dhaka_Metropolitan_BRAC_DOTSWise Sarkari Karmachari Hospital</v>
      </c>
      <c r="X2261" s="366">
        <v>0</v>
      </c>
      <c r="Y2261" s="366">
        <v>0</v>
      </c>
      <c r="Z2261" s="366">
        <v>0</v>
      </c>
      <c r="AA2261" s="366">
        <v>0</v>
      </c>
      <c r="AB2261" s="366">
        <v>0</v>
      </c>
      <c r="AC2261" s="366">
        <v>0</v>
      </c>
      <c r="AD2261" s="366">
        <v>0</v>
      </c>
      <c r="AE2261" s="366">
        <v>0</v>
      </c>
      <c r="AF2261" s="366">
        <v>0</v>
      </c>
      <c r="AG2261" s="366">
        <v>0</v>
      </c>
      <c r="AH2261" s="366">
        <v>0</v>
      </c>
      <c r="AI2261" s="366">
        <v>0</v>
      </c>
      <c r="AJ2261" s="366">
        <v>0</v>
      </c>
      <c r="AK2261" s="366">
        <v>0</v>
      </c>
      <c r="AL2261" s="366">
        <v>0</v>
      </c>
      <c r="AO2261" s="258" t="s">
        <v>912</v>
      </c>
      <c r="AP2261" s="197" t="s">
        <v>1071</v>
      </c>
      <c r="AQ2261" s="257" t="str">
        <f t="shared" si="156"/>
        <v>Dhaka_Metropolitan_BRAC_DOTSWise Sarkari Karmachari Hospital</v>
      </c>
      <c r="AR2261" s="392">
        <v>0</v>
      </c>
      <c r="AS2261" s="392">
        <v>0</v>
      </c>
      <c r="AT2261" s="392">
        <v>0</v>
      </c>
      <c r="AU2261" s="392">
        <v>0</v>
      </c>
      <c r="AV2261" s="392">
        <v>0</v>
      </c>
      <c r="AW2261" s="392">
        <v>0</v>
      </c>
      <c r="AX2261" s="392">
        <v>0</v>
      </c>
      <c r="AY2261" s="392">
        <v>0</v>
      </c>
      <c r="AZ2261" s="392">
        <v>0</v>
      </c>
      <c r="BA2261" s="392">
        <v>0</v>
      </c>
      <c r="BB2261" s="392">
        <v>0</v>
      </c>
      <c r="BC2261" s="392">
        <v>0</v>
      </c>
      <c r="BD2261" s="392">
        <v>0</v>
      </c>
      <c r="BE2261" s="392">
        <v>0</v>
      </c>
      <c r="BF2261" s="392">
        <v>0</v>
      </c>
      <c r="BG2261" s="362"/>
      <c r="BH2261" s="258" t="s">
        <v>912</v>
      </c>
      <c r="BI2261" s="197" t="s">
        <v>1071</v>
      </c>
      <c r="BJ2261" s="257" t="str">
        <f>BH2261&amp;" "&amp;BI2261</f>
        <v>Dhaka_Metropolitan_BRAC_DOTSWise Sarkari Karmachari Hospital</v>
      </c>
      <c r="BK2261" s="392">
        <v>0</v>
      </c>
      <c r="BL2261" s="392">
        <v>0</v>
      </c>
      <c r="BM2261" s="392">
        <v>0</v>
      </c>
      <c r="BN2261" s="392">
        <v>0</v>
      </c>
      <c r="BO2261" s="392">
        <v>0</v>
      </c>
      <c r="BP2261" s="392">
        <v>0</v>
      </c>
      <c r="BQ2261" s="392">
        <v>0</v>
      </c>
      <c r="BR2261" s="392">
        <v>0</v>
      </c>
      <c r="BS2261" s="392">
        <v>0</v>
      </c>
      <c r="BT2261" s="392">
        <v>0</v>
      </c>
      <c r="BU2261" s="392">
        <v>0</v>
      </c>
      <c r="BV2261" s="392">
        <v>0</v>
      </c>
      <c r="BW2261" s="392">
        <v>0</v>
      </c>
      <c r="BX2261" s="392">
        <v>0</v>
      </c>
      <c r="BY2261" s="392">
        <v>0</v>
      </c>
      <c r="CA2261" s="258" t="s">
        <v>912</v>
      </c>
      <c r="CB2261" s="197" t="s">
        <v>1071</v>
      </c>
      <c r="CC2261" s="257" t="str">
        <f t="shared" si="157"/>
        <v>Dhaka_Metropolitan_BRAC_DOTSWise Sarkari Karmachari Hospital</v>
      </c>
      <c r="CD2261" s="392">
        <v>0</v>
      </c>
      <c r="CE2261" s="392">
        <v>0</v>
      </c>
      <c r="CF2261" s="392">
        <v>0</v>
      </c>
      <c r="CG2261" s="392">
        <v>0</v>
      </c>
      <c r="CH2261" s="392">
        <v>0</v>
      </c>
      <c r="CI2261" s="392">
        <v>0</v>
      </c>
      <c r="CJ2261" s="392">
        <v>0</v>
      </c>
      <c r="CK2261" s="392">
        <v>0</v>
      </c>
      <c r="CN2261" s="258" t="s">
        <v>912</v>
      </c>
      <c r="CO2261" s="197" t="s">
        <v>1071</v>
      </c>
      <c r="CP2261" s="257" t="str">
        <f t="shared" si="158"/>
        <v>Dhaka_Metropolitan_BRAC_DOTSWise Sarkari Karmachari Hospital</v>
      </c>
      <c r="CQ2261" s="392">
        <v>0</v>
      </c>
      <c r="CR2261" s="392">
        <v>0</v>
      </c>
      <c r="CS2261" s="392">
        <v>0</v>
      </c>
      <c r="CT2261" s="392">
        <v>0</v>
      </c>
      <c r="CU2261" s="392">
        <v>0</v>
      </c>
      <c r="CV2261" s="392">
        <v>0</v>
      </c>
      <c r="CW2261" s="392">
        <v>0</v>
      </c>
      <c r="CX2261" s="392">
        <v>0</v>
      </c>
      <c r="CZ2261" s="258" t="s">
        <v>912</v>
      </c>
      <c r="DA2261" s="197" t="s">
        <v>1071</v>
      </c>
      <c r="DB2261" s="257" t="str">
        <f t="shared" si="152"/>
        <v>Dhaka_Metropolitan_BRAC_DOTSWise Sarkari Karmachari Hospital</v>
      </c>
      <c r="DC2261" s="365">
        <v>0</v>
      </c>
      <c r="DD2261"/>
      <c r="DE2261" s="258" t="s">
        <v>912</v>
      </c>
      <c r="DF2261" s="197" t="s">
        <v>1071</v>
      </c>
      <c r="DG2261" s="257" t="str">
        <f t="shared" si="153"/>
        <v>Dhaka_Metropolitan_BRAC_DOTSWise Sarkari Karmachari Hospital</v>
      </c>
      <c r="DH2261" s="365">
        <v>0</v>
      </c>
      <c r="DI2261"/>
      <c r="DJ2261" s="258" t="s">
        <v>912</v>
      </c>
      <c r="DK2261" s="197" t="s">
        <v>1071</v>
      </c>
      <c r="DL2261" s="257" t="str">
        <f t="shared" si="150"/>
        <v>Dhaka_Metropolitan_BRAC_DOTSWise Sarkari Karmachari Hospital</v>
      </c>
      <c r="DM2261" s="365"/>
      <c r="DN2261"/>
      <c r="DO2261" s="258" t="s">
        <v>912</v>
      </c>
      <c r="DP2261" s="197" t="s">
        <v>1071</v>
      </c>
      <c r="DQ2261" s="257" t="str">
        <f t="shared" si="151"/>
        <v>Dhaka_Metropolitan_BRAC_DOTSWise Sarkari Karmachari Hospital</v>
      </c>
      <c r="DR2261" s="365"/>
    </row>
    <row r="2262" spans="1:122" ht="15" hidden="1" x14ac:dyDescent="0.25">
      <c r="A2262" s="280" t="s">
        <v>901</v>
      </c>
      <c r="B2262" s="263" t="s">
        <v>1133</v>
      </c>
      <c r="C2262" s="257" t="str">
        <f t="shared" si="154"/>
        <v>Dhaka_Metropolitan_BAPSA DOTS and MC: House# 48, Nilambar Shah Road, Ward# 22, Hazaribagh, Dhaka</v>
      </c>
      <c r="D2262" s="366">
        <v>10</v>
      </c>
      <c r="E2262" s="366">
        <v>2</v>
      </c>
      <c r="F2262" s="366">
        <v>0</v>
      </c>
      <c r="G2262" s="366">
        <v>0</v>
      </c>
      <c r="H2262" s="366">
        <v>0</v>
      </c>
      <c r="I2262" s="366">
        <v>9</v>
      </c>
      <c r="J2262" s="366">
        <v>1</v>
      </c>
      <c r="K2262" s="366">
        <v>0</v>
      </c>
      <c r="L2262" s="366">
        <v>0</v>
      </c>
      <c r="M2262" s="366">
        <v>0</v>
      </c>
      <c r="N2262" s="366">
        <v>21</v>
      </c>
      <c r="O2262" s="366">
        <v>0</v>
      </c>
      <c r="P2262" s="366">
        <v>0</v>
      </c>
      <c r="Q2262" s="366">
        <v>0</v>
      </c>
      <c r="R2262" s="366">
        <v>0</v>
      </c>
      <c r="U2262" s="258" t="s">
        <v>901</v>
      </c>
      <c r="V2262" s="263" t="s">
        <v>1133</v>
      </c>
      <c r="W2262" s="257" t="str">
        <f t="shared" si="155"/>
        <v>Dhaka_Metropolitan_BAPSA DOTS and MC: House# 48, Nilambar Shah Road, Ward# 22, Hazaribagh, Dhaka</v>
      </c>
      <c r="X2262" s="366">
        <v>7</v>
      </c>
      <c r="Y2262" s="366">
        <v>2</v>
      </c>
      <c r="Z2262" s="366">
        <v>0</v>
      </c>
      <c r="AA2262" s="366">
        <v>0</v>
      </c>
      <c r="AB2262" s="366">
        <v>0</v>
      </c>
      <c r="AC2262" s="366">
        <v>5</v>
      </c>
      <c r="AD2262" s="366">
        <v>0</v>
      </c>
      <c r="AE2262" s="366">
        <v>0</v>
      </c>
      <c r="AF2262" s="366">
        <v>0</v>
      </c>
      <c r="AG2262" s="366">
        <v>0</v>
      </c>
      <c r="AH2262" s="366">
        <v>31</v>
      </c>
      <c r="AI2262" s="366">
        <v>0</v>
      </c>
      <c r="AJ2262" s="366">
        <v>0</v>
      </c>
      <c r="AK2262" s="366">
        <v>0</v>
      </c>
      <c r="AL2262" s="366">
        <v>0</v>
      </c>
      <c r="AO2262" s="258" t="s">
        <v>901</v>
      </c>
      <c r="AP2262" s="263" t="s">
        <v>1133</v>
      </c>
      <c r="AQ2262" s="257" t="str">
        <f t="shared" si="156"/>
        <v>Dhaka_Metropolitan_BAPSA DOTS and MC: House# 48, Nilambar Shah Road, Ward# 22, Hazaribagh, Dhaka</v>
      </c>
      <c r="AR2262" s="392">
        <v>0</v>
      </c>
      <c r="AS2262" s="392">
        <v>0</v>
      </c>
      <c r="AT2262" s="392">
        <v>0</v>
      </c>
      <c r="AU2262" s="392">
        <v>0</v>
      </c>
      <c r="AV2262" s="392">
        <v>0</v>
      </c>
      <c r="AW2262" s="392">
        <v>1</v>
      </c>
      <c r="AX2262" s="392">
        <v>0</v>
      </c>
      <c r="AY2262" s="392">
        <v>0</v>
      </c>
      <c r="AZ2262" s="392">
        <v>0</v>
      </c>
      <c r="BA2262" s="392">
        <v>0</v>
      </c>
      <c r="BB2262" s="392">
        <v>7</v>
      </c>
      <c r="BC2262" s="392">
        <v>0</v>
      </c>
      <c r="BD2262" s="392">
        <v>0</v>
      </c>
      <c r="BE2262" s="392">
        <v>0</v>
      </c>
      <c r="BF2262" s="392">
        <v>0</v>
      </c>
      <c r="BG2262" s="362"/>
      <c r="BH2262" s="258" t="s">
        <v>901</v>
      </c>
      <c r="BI2262" s="263" t="s">
        <v>1133</v>
      </c>
      <c r="BJ2262" s="257" t="str">
        <f t="shared" si="139"/>
        <v>Dhaka_Metropolitan_BAPSA DOTS and MC: House# 48, Nilambar Shah Road, Ward# 22, Hazaribagh, Dhaka</v>
      </c>
      <c r="BK2262" s="392">
        <v>1</v>
      </c>
      <c r="BL2262" s="392">
        <v>0</v>
      </c>
      <c r="BM2262" s="392">
        <v>0</v>
      </c>
      <c r="BN2262" s="392">
        <v>0</v>
      </c>
      <c r="BO2262" s="392">
        <v>0</v>
      </c>
      <c r="BP2262" s="392">
        <v>1</v>
      </c>
      <c r="BQ2262" s="392">
        <v>0</v>
      </c>
      <c r="BR2262" s="392">
        <v>0</v>
      </c>
      <c r="BS2262" s="392">
        <v>0</v>
      </c>
      <c r="BT2262" s="392">
        <v>0</v>
      </c>
      <c r="BU2262" s="392">
        <v>17</v>
      </c>
      <c r="BV2262" s="392">
        <v>0</v>
      </c>
      <c r="BW2262" s="392">
        <v>0</v>
      </c>
      <c r="BX2262" s="392">
        <v>0</v>
      </c>
      <c r="BY2262" s="392">
        <v>0</v>
      </c>
      <c r="CA2262" s="258" t="s">
        <v>901</v>
      </c>
      <c r="CB2262" s="263" t="s">
        <v>1133</v>
      </c>
      <c r="CC2262" s="257" t="str">
        <f t="shared" si="157"/>
        <v>Dhaka_Metropolitan_BAPSA DOTS and MC: House# 48, Nilambar Shah Road, Ward# 22, Hazaribagh, Dhaka</v>
      </c>
      <c r="CD2262" s="392">
        <v>0</v>
      </c>
      <c r="CE2262" s="392">
        <v>0</v>
      </c>
      <c r="CF2262" s="392">
        <v>0</v>
      </c>
      <c r="CG2262" s="392">
        <v>0</v>
      </c>
      <c r="CH2262" s="392">
        <v>0</v>
      </c>
      <c r="CI2262" s="392">
        <v>0</v>
      </c>
      <c r="CJ2262" s="392">
        <v>0</v>
      </c>
      <c r="CK2262" s="392">
        <v>0</v>
      </c>
      <c r="CN2262" s="258" t="s">
        <v>901</v>
      </c>
      <c r="CO2262" s="263" t="s">
        <v>1133</v>
      </c>
      <c r="CP2262" s="257" t="str">
        <f t="shared" si="158"/>
        <v>Dhaka_Metropolitan_BAPSA DOTS and MC: House# 48, Nilambar Shah Road, Ward# 22, Hazaribagh, Dhaka</v>
      </c>
      <c r="CQ2262" s="392">
        <v>0</v>
      </c>
      <c r="CR2262" s="392">
        <v>0</v>
      </c>
      <c r="CS2262" s="392">
        <v>0</v>
      </c>
      <c r="CT2262" s="392">
        <v>0</v>
      </c>
      <c r="CU2262" s="392">
        <v>0</v>
      </c>
      <c r="CV2262" s="392">
        <v>0</v>
      </c>
      <c r="CW2262" s="392">
        <v>0</v>
      </c>
      <c r="CX2262" s="392">
        <v>0</v>
      </c>
      <c r="CZ2262" s="258" t="s">
        <v>901</v>
      </c>
      <c r="DA2262" s="263" t="s">
        <v>1133</v>
      </c>
      <c r="DB2262" s="257" t="str">
        <f t="shared" si="152"/>
        <v>Dhaka_Metropolitan_BAPSA DOTS and MC: House# 48, Nilambar Shah Road, Ward# 22, Hazaribagh, Dhaka</v>
      </c>
      <c r="DC2262" s="365">
        <v>0</v>
      </c>
      <c r="DD2262"/>
      <c r="DE2262" s="258" t="s">
        <v>901</v>
      </c>
      <c r="DF2262" s="263" t="s">
        <v>1133</v>
      </c>
      <c r="DG2262" s="257" t="str">
        <f t="shared" si="153"/>
        <v>Dhaka_Metropolitan_BAPSA DOTS and MC: House# 48, Nilambar Shah Road, Ward# 22, Hazaribagh, Dhaka</v>
      </c>
      <c r="DH2262" s="365">
        <v>4</v>
      </c>
      <c r="DI2262"/>
      <c r="DJ2262" s="258" t="s">
        <v>901</v>
      </c>
      <c r="DK2262" s="263" t="s">
        <v>1133</v>
      </c>
      <c r="DL2262" s="257" t="str">
        <f t="shared" si="150"/>
        <v>Dhaka_Metropolitan_BAPSA DOTS and MC: House# 48, Nilambar Shah Road, Ward# 22, Hazaribagh, Dhaka</v>
      </c>
      <c r="DM2262" s="365"/>
      <c r="DN2262"/>
      <c r="DO2262" s="258" t="s">
        <v>901</v>
      </c>
      <c r="DP2262" s="263" t="s">
        <v>1133</v>
      </c>
      <c r="DQ2262" s="257" t="str">
        <f t="shared" si="151"/>
        <v>Dhaka_Metropolitan_BAPSA DOTS and MC: House# 48, Nilambar Shah Road, Ward# 22, Hazaribagh, Dhaka</v>
      </c>
      <c r="DR2262" s="365"/>
    </row>
    <row r="2263" spans="1:122" ht="15" hidden="1" x14ac:dyDescent="0.25">
      <c r="A2263" s="280" t="s">
        <v>901</v>
      </c>
      <c r="B2263" s="263" t="s">
        <v>984</v>
      </c>
      <c r="C2263" s="257" t="str">
        <f t="shared" si="154"/>
        <v>Dhaka_Metropolitan_BAPSA DOTS and MC: House#42/1, Shahidnaghor Boubazar, Ward# 24, Dhaka</v>
      </c>
      <c r="D2263" s="366">
        <v>14</v>
      </c>
      <c r="E2263" s="366">
        <v>4</v>
      </c>
      <c r="F2263" s="366">
        <v>0</v>
      </c>
      <c r="G2263" s="366">
        <v>0</v>
      </c>
      <c r="H2263" s="366">
        <v>0</v>
      </c>
      <c r="I2263" s="366">
        <v>9</v>
      </c>
      <c r="J2263" s="366">
        <v>1</v>
      </c>
      <c r="K2263" s="366">
        <v>0</v>
      </c>
      <c r="L2263" s="366">
        <v>0</v>
      </c>
      <c r="M2263" s="366">
        <v>0</v>
      </c>
      <c r="N2263" s="366">
        <v>11</v>
      </c>
      <c r="O2263" s="366">
        <v>2</v>
      </c>
      <c r="P2263" s="366">
        <v>0</v>
      </c>
      <c r="Q2263" s="366">
        <v>0</v>
      </c>
      <c r="R2263" s="366">
        <v>0</v>
      </c>
      <c r="U2263" s="258" t="s">
        <v>901</v>
      </c>
      <c r="V2263" s="263" t="s">
        <v>984</v>
      </c>
      <c r="W2263" s="257" t="str">
        <f t="shared" si="155"/>
        <v>Dhaka_Metropolitan_BAPSA DOTS and MC: House#42/1, Shahidnaghor Boubazar, Ward# 24, Dhaka</v>
      </c>
      <c r="X2263" s="366">
        <v>11</v>
      </c>
      <c r="Y2263" s="366">
        <v>1</v>
      </c>
      <c r="Z2263" s="366">
        <v>0</v>
      </c>
      <c r="AA2263" s="366">
        <v>0</v>
      </c>
      <c r="AB2263" s="366">
        <v>0</v>
      </c>
      <c r="AC2263" s="366">
        <v>10</v>
      </c>
      <c r="AD2263" s="366">
        <v>1</v>
      </c>
      <c r="AE2263" s="366">
        <v>0</v>
      </c>
      <c r="AF2263" s="366">
        <v>0</v>
      </c>
      <c r="AG2263" s="366">
        <v>0</v>
      </c>
      <c r="AH2263" s="366">
        <v>18</v>
      </c>
      <c r="AI2263" s="366">
        <v>2</v>
      </c>
      <c r="AJ2263" s="366">
        <v>0</v>
      </c>
      <c r="AK2263" s="366">
        <v>0</v>
      </c>
      <c r="AL2263" s="366">
        <v>0</v>
      </c>
      <c r="AO2263" s="258" t="s">
        <v>901</v>
      </c>
      <c r="AP2263" s="263" t="s">
        <v>984</v>
      </c>
      <c r="AQ2263" s="257" t="str">
        <f t="shared" si="156"/>
        <v>Dhaka_Metropolitan_BAPSA DOTS and MC: House#42/1, Shahidnaghor Boubazar, Ward# 24, Dhaka</v>
      </c>
      <c r="AR2263" s="392">
        <v>0</v>
      </c>
      <c r="AS2263" s="392">
        <v>0</v>
      </c>
      <c r="AT2263" s="392">
        <v>0</v>
      </c>
      <c r="AU2263" s="392">
        <v>0</v>
      </c>
      <c r="AV2263" s="392">
        <v>0</v>
      </c>
      <c r="AW2263" s="392">
        <v>1</v>
      </c>
      <c r="AX2263" s="392">
        <v>0</v>
      </c>
      <c r="AY2263" s="392">
        <v>0</v>
      </c>
      <c r="AZ2263" s="392">
        <v>0</v>
      </c>
      <c r="BA2263" s="392">
        <v>0</v>
      </c>
      <c r="BB2263" s="392">
        <v>1</v>
      </c>
      <c r="BC2263" s="392">
        <v>0</v>
      </c>
      <c r="BD2263" s="392">
        <v>0</v>
      </c>
      <c r="BE2263" s="392">
        <v>0</v>
      </c>
      <c r="BF2263" s="392">
        <v>0</v>
      </c>
      <c r="BG2263" s="362"/>
      <c r="BH2263" s="258" t="s">
        <v>901</v>
      </c>
      <c r="BI2263" s="263" t="s">
        <v>984</v>
      </c>
      <c r="BJ2263" s="257" t="str">
        <f t="shared" si="139"/>
        <v>Dhaka_Metropolitan_BAPSA DOTS and MC: House#42/1, Shahidnaghor Boubazar, Ward# 24, Dhaka</v>
      </c>
      <c r="BK2263" s="392">
        <v>0</v>
      </c>
      <c r="BL2263" s="392">
        <v>0</v>
      </c>
      <c r="BM2263" s="392">
        <v>0</v>
      </c>
      <c r="BN2263" s="392">
        <v>0</v>
      </c>
      <c r="BO2263" s="392">
        <v>0</v>
      </c>
      <c r="BP2263" s="392">
        <v>0</v>
      </c>
      <c r="BQ2263" s="392">
        <v>0</v>
      </c>
      <c r="BR2263" s="392">
        <v>0</v>
      </c>
      <c r="BS2263" s="392">
        <v>0</v>
      </c>
      <c r="BT2263" s="392">
        <v>0</v>
      </c>
      <c r="BU2263" s="392">
        <v>0</v>
      </c>
      <c r="BV2263" s="392">
        <v>0</v>
      </c>
      <c r="BW2263" s="392">
        <v>0</v>
      </c>
      <c r="BX2263" s="392">
        <v>0</v>
      </c>
      <c r="BY2263" s="392">
        <v>0</v>
      </c>
      <c r="CA2263" s="258" t="s">
        <v>901</v>
      </c>
      <c r="CB2263" s="263" t="s">
        <v>984</v>
      </c>
      <c r="CC2263" s="257" t="str">
        <f t="shared" si="157"/>
        <v>Dhaka_Metropolitan_BAPSA DOTS and MC: House#42/1, Shahidnaghor Boubazar, Ward# 24, Dhaka</v>
      </c>
      <c r="CD2263" s="392">
        <v>0</v>
      </c>
      <c r="CE2263" s="392">
        <v>0</v>
      </c>
      <c r="CF2263" s="392">
        <v>0</v>
      </c>
      <c r="CG2263" s="392">
        <v>0</v>
      </c>
      <c r="CH2263" s="392">
        <v>0</v>
      </c>
      <c r="CI2263" s="392">
        <v>0</v>
      </c>
      <c r="CJ2263" s="392">
        <v>0</v>
      </c>
      <c r="CK2263" s="392">
        <v>0</v>
      </c>
      <c r="CN2263" s="258" t="s">
        <v>901</v>
      </c>
      <c r="CO2263" s="263" t="s">
        <v>984</v>
      </c>
      <c r="CP2263" s="257" t="str">
        <f t="shared" si="158"/>
        <v>Dhaka_Metropolitan_BAPSA DOTS and MC: House#42/1, Shahidnaghor Boubazar, Ward# 24, Dhaka</v>
      </c>
      <c r="CQ2263" s="392">
        <v>0</v>
      </c>
      <c r="CR2263" s="392">
        <v>0</v>
      </c>
      <c r="CS2263" s="392">
        <v>0</v>
      </c>
      <c r="CT2263" s="392">
        <v>0</v>
      </c>
      <c r="CU2263" s="392">
        <v>0</v>
      </c>
      <c r="CV2263" s="392">
        <v>0</v>
      </c>
      <c r="CW2263" s="392">
        <v>0</v>
      </c>
      <c r="CX2263" s="392">
        <v>0</v>
      </c>
      <c r="CZ2263" s="258" t="s">
        <v>901</v>
      </c>
      <c r="DA2263" s="263" t="s">
        <v>984</v>
      </c>
      <c r="DB2263" s="257" t="str">
        <f t="shared" si="152"/>
        <v>Dhaka_Metropolitan_BAPSA DOTS and MC: House#42/1, Shahidnaghor Boubazar, Ward# 24, Dhaka</v>
      </c>
      <c r="DC2263" s="365">
        <v>0</v>
      </c>
      <c r="DD2263"/>
      <c r="DE2263" s="258" t="s">
        <v>901</v>
      </c>
      <c r="DF2263" s="263" t="s">
        <v>984</v>
      </c>
      <c r="DG2263" s="257" t="str">
        <f t="shared" si="153"/>
        <v>Dhaka_Metropolitan_BAPSA DOTS and MC: House#42/1, Shahidnaghor Boubazar, Ward# 24, Dhaka</v>
      </c>
      <c r="DH2263" s="365">
        <v>0</v>
      </c>
      <c r="DI2263"/>
      <c r="DJ2263" s="258" t="s">
        <v>901</v>
      </c>
      <c r="DK2263" s="263" t="s">
        <v>984</v>
      </c>
      <c r="DL2263" s="257" t="str">
        <f t="shared" si="150"/>
        <v>Dhaka_Metropolitan_BAPSA DOTS and MC: House#42/1, Shahidnaghor Boubazar, Ward# 24, Dhaka</v>
      </c>
      <c r="DM2263" s="365"/>
      <c r="DN2263"/>
      <c r="DO2263" s="258" t="s">
        <v>901</v>
      </c>
      <c r="DP2263" s="263" t="s">
        <v>984</v>
      </c>
      <c r="DQ2263" s="257" t="str">
        <f t="shared" si="151"/>
        <v>Dhaka_Metropolitan_BAPSA DOTS and MC: House#42/1, Shahidnaghor Boubazar, Ward# 24, Dhaka</v>
      </c>
      <c r="DR2263" s="365"/>
    </row>
    <row r="2264" spans="1:122" ht="15" hidden="1" x14ac:dyDescent="0.25">
      <c r="A2264" s="280" t="s">
        <v>901</v>
      </c>
      <c r="B2264" s="263" t="s">
        <v>1134</v>
      </c>
      <c r="C2264" s="257" t="str">
        <f t="shared" si="154"/>
        <v>Dhaka_Metropolitan_BAPSA DOTS and MC: House# 60/1, Water Walks Road, Rahmatgonj, Ward#29, Dhaka</v>
      </c>
      <c r="D2264" s="366">
        <v>10</v>
      </c>
      <c r="E2264" s="366">
        <v>0</v>
      </c>
      <c r="F2264" s="366">
        <v>0</v>
      </c>
      <c r="G2264" s="366">
        <v>0</v>
      </c>
      <c r="H2264" s="366">
        <v>0</v>
      </c>
      <c r="I2264" s="366">
        <v>3</v>
      </c>
      <c r="J2264" s="366">
        <v>0</v>
      </c>
      <c r="K2264" s="366">
        <v>0</v>
      </c>
      <c r="L2264" s="366">
        <v>0</v>
      </c>
      <c r="M2264" s="366">
        <v>0</v>
      </c>
      <c r="N2264" s="366">
        <v>34</v>
      </c>
      <c r="O2264" s="366">
        <v>1</v>
      </c>
      <c r="P2264" s="366">
        <v>0</v>
      </c>
      <c r="Q2264" s="366">
        <v>0</v>
      </c>
      <c r="R2264" s="366">
        <v>0</v>
      </c>
      <c r="U2264" s="258" t="s">
        <v>901</v>
      </c>
      <c r="V2264" s="263" t="s">
        <v>1134</v>
      </c>
      <c r="W2264" s="257" t="str">
        <f t="shared" si="155"/>
        <v>Dhaka_Metropolitan_BAPSA DOTS and MC: House# 60/1, Water Walks Road, Rahmatgonj, Ward#29, Dhaka</v>
      </c>
      <c r="X2264" s="366">
        <v>10</v>
      </c>
      <c r="Y2264" s="366">
        <v>0</v>
      </c>
      <c r="Z2264" s="366">
        <v>0</v>
      </c>
      <c r="AA2264" s="366">
        <v>0</v>
      </c>
      <c r="AB2264" s="366">
        <v>0</v>
      </c>
      <c r="AC2264" s="366">
        <v>6</v>
      </c>
      <c r="AD2264" s="366">
        <v>0</v>
      </c>
      <c r="AE2264" s="366">
        <v>0</v>
      </c>
      <c r="AF2264" s="366">
        <v>0</v>
      </c>
      <c r="AG2264" s="366">
        <v>0</v>
      </c>
      <c r="AH2264" s="366">
        <v>26</v>
      </c>
      <c r="AI2264" s="366">
        <v>0</v>
      </c>
      <c r="AJ2264" s="366">
        <v>0</v>
      </c>
      <c r="AK2264" s="366">
        <v>0</v>
      </c>
      <c r="AL2264" s="366">
        <v>0</v>
      </c>
      <c r="AO2264" s="258" t="s">
        <v>901</v>
      </c>
      <c r="AP2264" s="263" t="s">
        <v>1134</v>
      </c>
      <c r="AQ2264" s="257" t="str">
        <f t="shared" si="156"/>
        <v>Dhaka_Metropolitan_BAPSA DOTS and MC: House# 60/1, Water Walks Road, Rahmatgonj, Ward#29, Dhaka</v>
      </c>
      <c r="AR2264" s="392">
        <v>0</v>
      </c>
      <c r="AS2264" s="392">
        <v>0</v>
      </c>
      <c r="AT2264" s="392">
        <v>0</v>
      </c>
      <c r="AU2264" s="392">
        <v>0</v>
      </c>
      <c r="AV2264" s="392">
        <v>0</v>
      </c>
      <c r="AW2264" s="392">
        <v>0</v>
      </c>
      <c r="AX2264" s="392">
        <v>0</v>
      </c>
      <c r="AY2264" s="392">
        <v>0</v>
      </c>
      <c r="AZ2264" s="392">
        <v>0</v>
      </c>
      <c r="BA2264" s="392">
        <v>0</v>
      </c>
      <c r="BB2264" s="392">
        <v>3</v>
      </c>
      <c r="BC2264" s="392">
        <v>0</v>
      </c>
      <c r="BD2264" s="392">
        <v>0</v>
      </c>
      <c r="BE2264" s="392">
        <v>0</v>
      </c>
      <c r="BF2264" s="392">
        <v>0</v>
      </c>
      <c r="BG2264" s="362"/>
      <c r="BH2264" s="258" t="s">
        <v>901</v>
      </c>
      <c r="BI2264" s="263" t="s">
        <v>1134</v>
      </c>
      <c r="BJ2264" s="257" t="str">
        <f t="shared" si="139"/>
        <v>Dhaka_Metropolitan_BAPSA DOTS and MC: House# 60/1, Water Walks Road, Rahmatgonj, Ward#29, Dhaka</v>
      </c>
      <c r="BK2264" s="392">
        <v>0</v>
      </c>
      <c r="BL2264" s="392">
        <v>0</v>
      </c>
      <c r="BM2264" s="392">
        <v>0</v>
      </c>
      <c r="BN2264" s="392">
        <v>0</v>
      </c>
      <c r="BO2264" s="392">
        <v>0</v>
      </c>
      <c r="BP2264" s="392">
        <v>0</v>
      </c>
      <c r="BQ2264" s="392">
        <v>0</v>
      </c>
      <c r="BR2264" s="392">
        <v>0</v>
      </c>
      <c r="BS2264" s="392">
        <v>0</v>
      </c>
      <c r="BT2264" s="392">
        <v>0</v>
      </c>
      <c r="BU2264" s="392">
        <v>1</v>
      </c>
      <c r="BV2264" s="392">
        <v>0</v>
      </c>
      <c r="BW2264" s="392">
        <v>0</v>
      </c>
      <c r="BX2264" s="392">
        <v>0</v>
      </c>
      <c r="BY2264" s="392">
        <v>0</v>
      </c>
      <c r="CA2264" s="258" t="s">
        <v>901</v>
      </c>
      <c r="CB2264" s="263" t="s">
        <v>1134</v>
      </c>
      <c r="CC2264" s="257" t="str">
        <f t="shared" si="157"/>
        <v>Dhaka_Metropolitan_BAPSA DOTS and MC: House# 60/1, Water Walks Road, Rahmatgonj, Ward#29, Dhaka</v>
      </c>
      <c r="CD2264" s="392">
        <v>0</v>
      </c>
      <c r="CE2264" s="392">
        <v>0</v>
      </c>
      <c r="CF2264" s="392">
        <v>0</v>
      </c>
      <c r="CG2264" s="392">
        <v>0</v>
      </c>
      <c r="CH2264" s="392">
        <v>0</v>
      </c>
      <c r="CI2264" s="392">
        <v>0</v>
      </c>
      <c r="CJ2264" s="392">
        <v>0</v>
      </c>
      <c r="CK2264" s="392">
        <v>0</v>
      </c>
      <c r="CN2264" s="258" t="s">
        <v>901</v>
      </c>
      <c r="CO2264" s="263" t="s">
        <v>1134</v>
      </c>
      <c r="CP2264" s="257" t="str">
        <f t="shared" si="158"/>
        <v>Dhaka_Metropolitan_BAPSA DOTS and MC: House# 60/1, Water Walks Road, Rahmatgonj, Ward#29, Dhaka</v>
      </c>
      <c r="CQ2264" s="392">
        <v>0</v>
      </c>
      <c r="CR2264" s="392">
        <v>0</v>
      </c>
      <c r="CS2264" s="392">
        <v>0</v>
      </c>
      <c r="CT2264" s="392">
        <v>0</v>
      </c>
      <c r="CU2264" s="392">
        <v>0</v>
      </c>
      <c r="CV2264" s="392">
        <v>0</v>
      </c>
      <c r="CW2264" s="392">
        <v>0</v>
      </c>
      <c r="CX2264" s="392">
        <v>0</v>
      </c>
      <c r="CZ2264" s="258" t="s">
        <v>901</v>
      </c>
      <c r="DA2264" s="263" t="s">
        <v>1134</v>
      </c>
      <c r="DB2264" s="257" t="str">
        <f t="shared" si="152"/>
        <v>Dhaka_Metropolitan_BAPSA DOTS and MC: House# 60/1, Water Walks Road, Rahmatgonj, Ward#29, Dhaka</v>
      </c>
      <c r="DC2264" s="365">
        <v>0</v>
      </c>
      <c r="DD2264"/>
      <c r="DE2264" s="258" t="s">
        <v>901</v>
      </c>
      <c r="DF2264" s="263" t="s">
        <v>1134</v>
      </c>
      <c r="DG2264" s="257" t="str">
        <f t="shared" si="153"/>
        <v>Dhaka_Metropolitan_BAPSA DOTS and MC: House# 60/1, Water Walks Road, Rahmatgonj, Ward#29, Dhaka</v>
      </c>
      <c r="DH2264" s="365">
        <v>2</v>
      </c>
      <c r="DI2264"/>
      <c r="DJ2264" s="258" t="s">
        <v>901</v>
      </c>
      <c r="DK2264" s="263" t="s">
        <v>1134</v>
      </c>
      <c r="DL2264" s="257" t="str">
        <f t="shared" si="150"/>
        <v>Dhaka_Metropolitan_BAPSA DOTS and MC: House# 60/1, Water Walks Road, Rahmatgonj, Ward#29, Dhaka</v>
      </c>
      <c r="DM2264" s="365"/>
      <c r="DN2264"/>
      <c r="DO2264" s="258" t="s">
        <v>901</v>
      </c>
      <c r="DP2264" s="263" t="s">
        <v>1134</v>
      </c>
      <c r="DQ2264" s="257" t="str">
        <f t="shared" si="151"/>
        <v>Dhaka_Metropolitan_BAPSA DOTS and MC: House# 60/1, Water Walks Road, Rahmatgonj, Ward#29, Dhaka</v>
      </c>
      <c r="DR2264" s="365"/>
    </row>
    <row r="2265" spans="1:122" ht="15" hidden="1" x14ac:dyDescent="0.25">
      <c r="A2265" s="258" t="s">
        <v>902</v>
      </c>
      <c r="B2265" s="261" t="s">
        <v>819</v>
      </c>
      <c r="C2265" s="257" t="str">
        <f t="shared" si="142"/>
        <v>Dhaka_Metropolitan_BGMEA BGMEA : Gulshan</v>
      </c>
      <c r="D2265" s="366">
        <v>0</v>
      </c>
      <c r="E2265" s="366"/>
      <c r="F2265" s="366"/>
      <c r="G2265" s="366"/>
      <c r="H2265" s="366"/>
      <c r="I2265" s="366">
        <v>0</v>
      </c>
      <c r="J2265" s="366"/>
      <c r="K2265" s="366"/>
      <c r="L2265" s="366"/>
      <c r="M2265" s="366"/>
      <c r="N2265" s="366">
        <v>0</v>
      </c>
      <c r="O2265" s="366"/>
      <c r="P2265" s="366"/>
      <c r="Q2265" s="366"/>
      <c r="R2265" s="366"/>
      <c r="U2265" s="258" t="s">
        <v>902</v>
      </c>
      <c r="V2265" s="261" t="s">
        <v>819</v>
      </c>
      <c r="W2265" s="257" t="str">
        <f t="shared" si="143"/>
        <v>Dhaka_Metropolitan_BGMEA BGMEA : Gulshan</v>
      </c>
      <c r="X2265" s="366">
        <v>0</v>
      </c>
      <c r="Y2265" s="366"/>
      <c r="Z2265" s="366"/>
      <c r="AA2265" s="366"/>
      <c r="AB2265" s="366"/>
      <c r="AC2265" s="366">
        <v>0</v>
      </c>
      <c r="AD2265" s="366"/>
      <c r="AE2265" s="366"/>
      <c r="AF2265" s="366"/>
      <c r="AG2265" s="366"/>
      <c r="AH2265" s="366">
        <v>0</v>
      </c>
      <c r="AI2265" s="366"/>
      <c r="AJ2265" s="366"/>
      <c r="AK2265" s="366"/>
      <c r="AL2265" s="366"/>
      <c r="AO2265" s="258" t="s">
        <v>902</v>
      </c>
      <c r="AP2265" s="261" t="s">
        <v>819</v>
      </c>
      <c r="AQ2265" s="257" t="str">
        <f t="shared" ref="AQ2265:AQ2306" si="159">AO2265&amp;" "&amp;AP2265</f>
        <v>Dhaka_Metropolitan_BGMEA BGMEA : Gulshan</v>
      </c>
      <c r="AR2265" s="392">
        <v>0</v>
      </c>
      <c r="AS2265" s="392">
        <v>0</v>
      </c>
      <c r="AT2265" s="392">
        <v>0</v>
      </c>
      <c r="AU2265" s="392">
        <v>0</v>
      </c>
      <c r="AV2265" s="392">
        <v>0</v>
      </c>
      <c r="AW2265" s="392">
        <v>0</v>
      </c>
      <c r="AX2265" s="392">
        <v>0</v>
      </c>
      <c r="AY2265" s="392">
        <v>0</v>
      </c>
      <c r="AZ2265" s="392">
        <v>0</v>
      </c>
      <c r="BA2265" s="392">
        <v>0</v>
      </c>
      <c r="BB2265" s="392">
        <v>0</v>
      </c>
      <c r="BC2265" s="392">
        <v>0</v>
      </c>
      <c r="BD2265" s="392">
        <v>0</v>
      </c>
      <c r="BE2265" s="392">
        <v>0</v>
      </c>
      <c r="BF2265" s="392">
        <v>0</v>
      </c>
      <c r="BG2265" s="362"/>
      <c r="BH2265" s="258" t="s">
        <v>902</v>
      </c>
      <c r="BI2265" s="261" t="s">
        <v>819</v>
      </c>
      <c r="BJ2265" s="257" t="str">
        <f t="shared" si="139"/>
        <v>Dhaka_Metropolitan_BGMEA BGMEA : Gulshan</v>
      </c>
      <c r="BK2265" s="392">
        <v>0</v>
      </c>
      <c r="BL2265" s="392">
        <v>0</v>
      </c>
      <c r="BM2265" s="392">
        <v>0</v>
      </c>
      <c r="BN2265" s="392">
        <v>0</v>
      </c>
      <c r="BO2265" s="392">
        <v>0</v>
      </c>
      <c r="BP2265" s="392">
        <v>0</v>
      </c>
      <c r="BQ2265" s="392">
        <v>0</v>
      </c>
      <c r="BR2265" s="392">
        <v>0</v>
      </c>
      <c r="BS2265" s="392">
        <v>0</v>
      </c>
      <c r="BT2265" s="392">
        <v>0</v>
      </c>
      <c r="BU2265" s="392">
        <v>0</v>
      </c>
      <c r="BV2265" s="392">
        <v>0</v>
      </c>
      <c r="BW2265" s="392">
        <v>0</v>
      </c>
      <c r="BX2265" s="392">
        <v>0</v>
      </c>
      <c r="BY2265" s="392">
        <v>0</v>
      </c>
      <c r="CA2265" s="258" t="s">
        <v>902</v>
      </c>
      <c r="CB2265" s="261" t="s">
        <v>819</v>
      </c>
      <c r="CC2265" s="257" t="str">
        <f t="shared" ref="CC2265:CC2306" si="160">CA2265&amp;" "&amp;CB2265</f>
        <v>Dhaka_Metropolitan_BGMEA BGMEA : Gulshan</v>
      </c>
      <c r="CD2265" s="392"/>
      <c r="CE2265" s="392"/>
      <c r="CF2265" s="392"/>
      <c r="CG2265" s="392"/>
      <c r="CH2265" s="392"/>
      <c r="CI2265" s="392"/>
      <c r="CJ2265" s="392"/>
      <c r="CK2265" s="392"/>
      <c r="CN2265" s="258" t="s">
        <v>902</v>
      </c>
      <c r="CO2265" s="261" t="s">
        <v>819</v>
      </c>
      <c r="CP2265" s="257" t="str">
        <f t="shared" ref="CP2265:CP2306" si="161">CN2265&amp;" "&amp;CO2265</f>
        <v>Dhaka_Metropolitan_BGMEA BGMEA : Gulshan</v>
      </c>
      <c r="CQ2265" s="392"/>
      <c r="CR2265" s="392"/>
      <c r="CS2265" s="392"/>
      <c r="CT2265" s="392"/>
      <c r="CU2265" s="392"/>
      <c r="CV2265" s="392"/>
      <c r="CW2265" s="392"/>
      <c r="CX2265" s="392"/>
      <c r="CZ2265" s="258" t="s">
        <v>902</v>
      </c>
      <c r="DA2265" s="261" t="s">
        <v>819</v>
      </c>
      <c r="DB2265" s="257" t="str">
        <f t="shared" si="152"/>
        <v>Dhaka_Metropolitan_BGMEA BGMEA : Gulshan</v>
      </c>
      <c r="DC2265" s="365"/>
      <c r="DD2265"/>
      <c r="DE2265" s="258" t="s">
        <v>902</v>
      </c>
      <c r="DF2265" s="261" t="s">
        <v>819</v>
      </c>
      <c r="DG2265" s="257" t="str">
        <f t="shared" si="153"/>
        <v>Dhaka_Metropolitan_BGMEA BGMEA : Gulshan</v>
      </c>
      <c r="DH2265" s="365"/>
      <c r="DI2265"/>
      <c r="DJ2265" s="258" t="s">
        <v>902</v>
      </c>
      <c r="DK2265" s="261" t="s">
        <v>819</v>
      </c>
      <c r="DL2265" s="257" t="str">
        <f t="shared" si="150"/>
        <v>Dhaka_Metropolitan_BGMEA BGMEA : Gulshan</v>
      </c>
      <c r="DM2265" s="365"/>
      <c r="DN2265"/>
      <c r="DO2265" s="258" t="s">
        <v>902</v>
      </c>
      <c r="DP2265" s="261" t="s">
        <v>819</v>
      </c>
      <c r="DQ2265" s="257" t="str">
        <f t="shared" si="151"/>
        <v>Dhaka_Metropolitan_BGMEA BGMEA : Gulshan</v>
      </c>
      <c r="DR2265" s="365"/>
    </row>
    <row r="2266" spans="1:122" ht="15" hidden="1" x14ac:dyDescent="0.25">
      <c r="A2266" s="258" t="s">
        <v>902</v>
      </c>
      <c r="B2266" s="261" t="s">
        <v>818</v>
      </c>
      <c r="C2266" s="257" t="str">
        <f t="shared" si="142"/>
        <v>Dhaka_Metropolitan_BGMEA BGMEA : Malibagh Health Center</v>
      </c>
      <c r="D2266" s="366">
        <v>15</v>
      </c>
      <c r="E2266" s="366">
        <v>2</v>
      </c>
      <c r="F2266" s="366">
        <v>0</v>
      </c>
      <c r="G2266" s="366">
        <v>0</v>
      </c>
      <c r="H2266" s="366">
        <v>0</v>
      </c>
      <c r="I2266" s="366">
        <v>1</v>
      </c>
      <c r="J2266" s="366">
        <v>0</v>
      </c>
      <c r="K2266" s="366">
        <v>0</v>
      </c>
      <c r="L2266" s="366">
        <v>0</v>
      </c>
      <c r="M2266" s="366">
        <v>0</v>
      </c>
      <c r="N2266" s="366">
        <v>24</v>
      </c>
      <c r="O2266" s="366">
        <v>0</v>
      </c>
      <c r="P2266" s="366">
        <v>0</v>
      </c>
      <c r="Q2266" s="366">
        <v>0</v>
      </c>
      <c r="R2266" s="366">
        <v>0</v>
      </c>
      <c r="U2266" s="258" t="s">
        <v>902</v>
      </c>
      <c r="V2266" s="261" t="s">
        <v>818</v>
      </c>
      <c r="W2266" s="257" t="str">
        <f t="shared" si="143"/>
        <v>Dhaka_Metropolitan_BGMEA BGMEA : Malibagh Health Center</v>
      </c>
      <c r="X2266" s="366">
        <v>10</v>
      </c>
      <c r="Y2266" s="366">
        <v>0</v>
      </c>
      <c r="Z2266" s="366">
        <v>0</v>
      </c>
      <c r="AA2266" s="366">
        <v>0</v>
      </c>
      <c r="AB2266" s="366">
        <v>0</v>
      </c>
      <c r="AC2266" s="366">
        <v>0</v>
      </c>
      <c r="AD2266" s="366">
        <v>1</v>
      </c>
      <c r="AE2266" s="366">
        <v>0</v>
      </c>
      <c r="AF2266" s="366">
        <v>0</v>
      </c>
      <c r="AG2266" s="366">
        <v>0</v>
      </c>
      <c r="AH2266" s="366">
        <v>20</v>
      </c>
      <c r="AI2266" s="366">
        <v>0</v>
      </c>
      <c r="AJ2266" s="366">
        <v>0</v>
      </c>
      <c r="AK2266" s="366">
        <v>0</v>
      </c>
      <c r="AL2266" s="366">
        <v>0</v>
      </c>
      <c r="AO2266" s="258" t="s">
        <v>902</v>
      </c>
      <c r="AP2266" s="261" t="s">
        <v>818</v>
      </c>
      <c r="AQ2266" s="257" t="str">
        <f t="shared" si="159"/>
        <v>Dhaka_Metropolitan_BGMEA BGMEA : Malibagh Health Center</v>
      </c>
      <c r="AR2266" s="392">
        <v>0</v>
      </c>
      <c r="AS2266" s="392">
        <v>0</v>
      </c>
      <c r="AT2266" s="392">
        <v>0</v>
      </c>
      <c r="AU2266" s="392">
        <v>0</v>
      </c>
      <c r="AV2266" s="392">
        <v>0</v>
      </c>
      <c r="AW2266" s="392">
        <v>0</v>
      </c>
      <c r="AX2266" s="392">
        <v>0</v>
      </c>
      <c r="AY2266" s="392">
        <v>0</v>
      </c>
      <c r="AZ2266" s="392">
        <v>0</v>
      </c>
      <c r="BA2266" s="392">
        <v>0</v>
      </c>
      <c r="BB2266" s="392">
        <v>6</v>
      </c>
      <c r="BC2266" s="392">
        <v>0</v>
      </c>
      <c r="BD2266" s="392">
        <v>0</v>
      </c>
      <c r="BE2266" s="392">
        <v>0</v>
      </c>
      <c r="BF2266" s="392">
        <v>0</v>
      </c>
      <c r="BG2266" s="362"/>
      <c r="BH2266" s="258" t="s">
        <v>902</v>
      </c>
      <c r="BI2266" s="261" t="s">
        <v>818</v>
      </c>
      <c r="BJ2266" s="257" t="str">
        <f t="shared" si="139"/>
        <v>Dhaka_Metropolitan_BGMEA BGMEA : Malibagh Health Center</v>
      </c>
      <c r="BK2266" s="392">
        <v>1</v>
      </c>
      <c r="BL2266" s="392">
        <v>0</v>
      </c>
      <c r="BM2266" s="392">
        <v>0</v>
      </c>
      <c r="BN2266" s="392">
        <v>0</v>
      </c>
      <c r="BO2266" s="392">
        <v>0</v>
      </c>
      <c r="BP2266" s="392">
        <v>0</v>
      </c>
      <c r="BQ2266" s="392">
        <v>0</v>
      </c>
      <c r="BR2266" s="392">
        <v>0</v>
      </c>
      <c r="BS2266" s="392">
        <v>0</v>
      </c>
      <c r="BT2266" s="392">
        <v>0</v>
      </c>
      <c r="BU2266" s="392">
        <v>3</v>
      </c>
      <c r="BV2266" s="392">
        <v>0</v>
      </c>
      <c r="BW2266" s="392">
        <v>0</v>
      </c>
      <c r="BX2266" s="392">
        <v>0</v>
      </c>
      <c r="BY2266" s="392">
        <v>0</v>
      </c>
      <c r="CA2266" s="258" t="s">
        <v>902</v>
      </c>
      <c r="CB2266" s="261" t="s">
        <v>818</v>
      </c>
      <c r="CC2266" s="257" t="str">
        <f t="shared" si="160"/>
        <v>Dhaka_Metropolitan_BGMEA BGMEA : Malibagh Health Center</v>
      </c>
      <c r="CD2266" s="392">
        <v>0</v>
      </c>
      <c r="CE2266" s="392">
        <v>0</v>
      </c>
      <c r="CF2266" s="392">
        <v>0</v>
      </c>
      <c r="CG2266" s="392">
        <v>0</v>
      </c>
      <c r="CH2266" s="392">
        <v>0</v>
      </c>
      <c r="CI2266" s="392">
        <v>0</v>
      </c>
      <c r="CJ2266" s="392">
        <v>0</v>
      </c>
      <c r="CK2266" s="392">
        <v>0</v>
      </c>
      <c r="CN2266" s="258" t="s">
        <v>902</v>
      </c>
      <c r="CO2266" s="261" t="s">
        <v>818</v>
      </c>
      <c r="CP2266" s="257" t="str">
        <f t="shared" si="161"/>
        <v>Dhaka_Metropolitan_BGMEA BGMEA : Malibagh Health Center</v>
      </c>
      <c r="CQ2266" s="392">
        <v>0</v>
      </c>
      <c r="CR2266" s="392">
        <v>0</v>
      </c>
      <c r="CS2266" s="392">
        <v>0</v>
      </c>
      <c r="CT2266" s="392">
        <v>0</v>
      </c>
      <c r="CU2266" s="392">
        <v>0</v>
      </c>
      <c r="CV2266" s="392">
        <v>0</v>
      </c>
      <c r="CW2266" s="392">
        <v>0</v>
      </c>
      <c r="CX2266" s="392">
        <v>0</v>
      </c>
      <c r="CZ2266" s="258" t="s">
        <v>902</v>
      </c>
      <c r="DA2266" s="261" t="s">
        <v>818</v>
      </c>
      <c r="DB2266" s="257" t="str">
        <f t="shared" si="152"/>
        <v>Dhaka_Metropolitan_BGMEA BGMEA : Malibagh Health Center</v>
      </c>
      <c r="DC2266" s="365">
        <v>1</v>
      </c>
      <c r="DD2266"/>
      <c r="DE2266" s="258" t="s">
        <v>902</v>
      </c>
      <c r="DF2266" s="261" t="s">
        <v>818</v>
      </c>
      <c r="DG2266" s="257" t="str">
        <f t="shared" si="153"/>
        <v>Dhaka_Metropolitan_BGMEA BGMEA : Malibagh Health Center</v>
      </c>
      <c r="DH2266" s="365">
        <v>0</v>
      </c>
      <c r="DI2266"/>
      <c r="DJ2266" s="258" t="s">
        <v>902</v>
      </c>
      <c r="DK2266" s="261" t="s">
        <v>818</v>
      </c>
      <c r="DL2266" s="257" t="str">
        <f t="shared" si="150"/>
        <v>Dhaka_Metropolitan_BGMEA BGMEA : Malibagh Health Center</v>
      </c>
      <c r="DM2266" s="365"/>
      <c r="DN2266"/>
      <c r="DO2266" s="258" t="s">
        <v>902</v>
      </c>
      <c r="DP2266" s="261" t="s">
        <v>818</v>
      </c>
      <c r="DQ2266" s="257" t="str">
        <f t="shared" si="151"/>
        <v>Dhaka_Metropolitan_BGMEA BGMEA : Malibagh Health Center</v>
      </c>
      <c r="DR2266" s="365"/>
    </row>
    <row r="2267" spans="1:122" ht="15" hidden="1" x14ac:dyDescent="0.25">
      <c r="A2267" s="258" t="s">
        <v>902</v>
      </c>
      <c r="B2267" s="261" t="s">
        <v>817</v>
      </c>
      <c r="C2267" s="257" t="str">
        <f t="shared" si="142"/>
        <v>Dhaka_Metropolitan_BGMEA BGMEA : Mirpur</v>
      </c>
      <c r="D2267" s="366">
        <v>26</v>
      </c>
      <c r="E2267" s="366">
        <v>2</v>
      </c>
      <c r="F2267" s="366">
        <v>0</v>
      </c>
      <c r="G2267" s="366">
        <v>0</v>
      </c>
      <c r="H2267" s="366">
        <v>0</v>
      </c>
      <c r="I2267" s="366">
        <v>4</v>
      </c>
      <c r="J2267" s="366">
        <v>0</v>
      </c>
      <c r="K2267" s="366">
        <v>0</v>
      </c>
      <c r="L2267" s="366">
        <v>0</v>
      </c>
      <c r="M2267" s="366">
        <v>0</v>
      </c>
      <c r="N2267" s="366">
        <v>17</v>
      </c>
      <c r="O2267" s="366">
        <v>1</v>
      </c>
      <c r="P2267" s="366">
        <v>0</v>
      </c>
      <c r="Q2267" s="366">
        <v>0</v>
      </c>
      <c r="R2267" s="366">
        <v>0</v>
      </c>
      <c r="U2267" s="258" t="s">
        <v>902</v>
      </c>
      <c r="V2267" s="261" t="s">
        <v>817</v>
      </c>
      <c r="W2267" s="257" t="str">
        <f t="shared" si="143"/>
        <v>Dhaka_Metropolitan_BGMEA BGMEA : Mirpur</v>
      </c>
      <c r="X2267" s="366">
        <v>28</v>
      </c>
      <c r="Y2267" s="366">
        <v>1</v>
      </c>
      <c r="Z2267" s="366">
        <v>0</v>
      </c>
      <c r="AA2267" s="366">
        <v>0</v>
      </c>
      <c r="AB2267" s="366">
        <v>0</v>
      </c>
      <c r="AC2267" s="366">
        <v>1</v>
      </c>
      <c r="AD2267" s="366">
        <v>1</v>
      </c>
      <c r="AE2267" s="366">
        <v>0</v>
      </c>
      <c r="AF2267" s="366">
        <v>0</v>
      </c>
      <c r="AG2267" s="366">
        <v>0</v>
      </c>
      <c r="AH2267" s="366">
        <v>19</v>
      </c>
      <c r="AI2267" s="366">
        <v>1</v>
      </c>
      <c r="AJ2267" s="366">
        <v>0</v>
      </c>
      <c r="AK2267" s="366">
        <v>0</v>
      </c>
      <c r="AL2267" s="366">
        <v>0</v>
      </c>
      <c r="AO2267" s="258" t="s">
        <v>902</v>
      </c>
      <c r="AP2267" s="261" t="s">
        <v>817</v>
      </c>
      <c r="AQ2267" s="257" t="str">
        <f t="shared" si="159"/>
        <v>Dhaka_Metropolitan_BGMEA BGMEA : Mirpur</v>
      </c>
      <c r="AR2267" s="392">
        <v>0</v>
      </c>
      <c r="AS2267" s="392">
        <v>0</v>
      </c>
      <c r="AT2267" s="392">
        <v>0</v>
      </c>
      <c r="AU2267" s="392">
        <v>0</v>
      </c>
      <c r="AV2267" s="392">
        <v>0</v>
      </c>
      <c r="AW2267" s="392">
        <v>0</v>
      </c>
      <c r="AX2267" s="392">
        <v>0</v>
      </c>
      <c r="AY2267" s="392">
        <v>0</v>
      </c>
      <c r="AZ2267" s="392">
        <v>0</v>
      </c>
      <c r="BA2267" s="392">
        <v>0</v>
      </c>
      <c r="BB2267" s="392">
        <v>1</v>
      </c>
      <c r="BC2267" s="392">
        <v>0</v>
      </c>
      <c r="BD2267" s="392">
        <v>0</v>
      </c>
      <c r="BE2267" s="392">
        <v>0</v>
      </c>
      <c r="BF2267" s="392">
        <v>0</v>
      </c>
      <c r="BG2267" s="362"/>
      <c r="BH2267" s="258" t="s">
        <v>902</v>
      </c>
      <c r="BI2267" s="261" t="s">
        <v>817</v>
      </c>
      <c r="BJ2267" s="257" t="str">
        <f t="shared" si="139"/>
        <v>Dhaka_Metropolitan_BGMEA BGMEA : Mirpur</v>
      </c>
      <c r="BK2267" s="392">
        <v>2</v>
      </c>
      <c r="BL2267" s="392">
        <v>0</v>
      </c>
      <c r="BM2267" s="392">
        <v>0</v>
      </c>
      <c r="BN2267" s="392">
        <v>0</v>
      </c>
      <c r="BO2267" s="392">
        <v>0</v>
      </c>
      <c r="BP2267" s="392">
        <v>1</v>
      </c>
      <c r="BQ2267" s="392">
        <v>0</v>
      </c>
      <c r="BR2267" s="392">
        <v>0</v>
      </c>
      <c r="BS2267" s="392">
        <v>0</v>
      </c>
      <c r="BT2267" s="392">
        <v>0</v>
      </c>
      <c r="BU2267" s="392">
        <v>0</v>
      </c>
      <c r="BV2267" s="392">
        <v>0</v>
      </c>
      <c r="BW2267" s="392">
        <v>0</v>
      </c>
      <c r="BX2267" s="392">
        <v>0</v>
      </c>
      <c r="BY2267" s="392">
        <v>0</v>
      </c>
      <c r="CA2267" s="258" t="s">
        <v>902</v>
      </c>
      <c r="CB2267" s="261" t="s">
        <v>817</v>
      </c>
      <c r="CC2267" s="257" t="str">
        <f t="shared" si="160"/>
        <v>Dhaka_Metropolitan_BGMEA BGMEA : Mirpur</v>
      </c>
      <c r="CD2267" s="392">
        <v>0</v>
      </c>
      <c r="CE2267" s="392">
        <v>0</v>
      </c>
      <c r="CF2267" s="392">
        <v>0</v>
      </c>
      <c r="CG2267" s="392">
        <v>0</v>
      </c>
      <c r="CH2267" s="392">
        <v>0</v>
      </c>
      <c r="CI2267" s="392">
        <v>0</v>
      </c>
      <c r="CJ2267" s="392">
        <v>0</v>
      </c>
      <c r="CK2267" s="392">
        <v>0</v>
      </c>
      <c r="CN2267" s="258" t="s">
        <v>902</v>
      </c>
      <c r="CO2267" s="261" t="s">
        <v>817</v>
      </c>
      <c r="CP2267" s="257" t="str">
        <f t="shared" si="161"/>
        <v>Dhaka_Metropolitan_BGMEA BGMEA : Mirpur</v>
      </c>
      <c r="CQ2267" s="392">
        <v>0</v>
      </c>
      <c r="CR2267" s="392">
        <v>0</v>
      </c>
      <c r="CS2267" s="392">
        <v>0</v>
      </c>
      <c r="CT2267" s="392">
        <v>0</v>
      </c>
      <c r="CU2267" s="392">
        <v>0</v>
      </c>
      <c r="CV2267" s="392">
        <v>0</v>
      </c>
      <c r="CW2267" s="392">
        <v>0</v>
      </c>
      <c r="CX2267" s="392">
        <v>0</v>
      </c>
      <c r="CZ2267" s="258" t="s">
        <v>902</v>
      </c>
      <c r="DA2267" s="261" t="s">
        <v>817</v>
      </c>
      <c r="DB2267" s="257" t="str">
        <f t="shared" si="152"/>
        <v>Dhaka_Metropolitan_BGMEA BGMEA : Mirpur</v>
      </c>
      <c r="DC2267" s="365">
        <v>2</v>
      </c>
      <c r="DD2267"/>
      <c r="DE2267" s="258" t="s">
        <v>902</v>
      </c>
      <c r="DF2267" s="261" t="s">
        <v>817</v>
      </c>
      <c r="DG2267" s="257" t="str">
        <f t="shared" si="153"/>
        <v>Dhaka_Metropolitan_BGMEA BGMEA : Mirpur</v>
      </c>
      <c r="DH2267" s="365">
        <v>3</v>
      </c>
      <c r="DI2267"/>
      <c r="DJ2267" s="258" t="s">
        <v>902</v>
      </c>
      <c r="DK2267" s="261" t="s">
        <v>817</v>
      </c>
      <c r="DL2267" s="257" t="str">
        <f t="shared" si="150"/>
        <v>Dhaka_Metropolitan_BGMEA BGMEA : Mirpur</v>
      </c>
      <c r="DM2267" s="365"/>
      <c r="DN2267"/>
      <c r="DO2267" s="258" t="s">
        <v>902</v>
      </c>
      <c r="DP2267" s="261" t="s">
        <v>817</v>
      </c>
      <c r="DQ2267" s="257" t="str">
        <f t="shared" si="151"/>
        <v>Dhaka_Metropolitan_BGMEA BGMEA : Mirpur</v>
      </c>
      <c r="DR2267" s="365"/>
    </row>
    <row r="2268" spans="1:122" ht="15" hidden="1" x14ac:dyDescent="0.25">
      <c r="A2268" s="258" t="s">
        <v>902</v>
      </c>
      <c r="B2268" s="261" t="s">
        <v>816</v>
      </c>
      <c r="C2268" s="257" t="str">
        <f t="shared" si="142"/>
        <v>Dhaka_Metropolitan_BGMEA BGMEA : Mohammadpur Health Center</v>
      </c>
      <c r="D2268" s="366">
        <v>11</v>
      </c>
      <c r="E2268" s="366">
        <v>2</v>
      </c>
      <c r="F2268" s="366">
        <v>0</v>
      </c>
      <c r="G2268" s="366">
        <v>0</v>
      </c>
      <c r="H2268" s="366">
        <v>0</v>
      </c>
      <c r="I2268" s="366">
        <v>0</v>
      </c>
      <c r="J2268" s="366">
        <v>0</v>
      </c>
      <c r="K2268" s="366">
        <v>0</v>
      </c>
      <c r="L2268" s="366">
        <v>0</v>
      </c>
      <c r="M2268" s="366">
        <v>0</v>
      </c>
      <c r="N2268" s="366">
        <v>8</v>
      </c>
      <c r="O2268" s="366">
        <v>0</v>
      </c>
      <c r="P2268" s="366">
        <v>0</v>
      </c>
      <c r="Q2268" s="366">
        <v>0</v>
      </c>
      <c r="R2268" s="366">
        <v>0</v>
      </c>
      <c r="U2268" s="258" t="s">
        <v>902</v>
      </c>
      <c r="V2268" s="261" t="s">
        <v>816</v>
      </c>
      <c r="W2268" s="257" t="str">
        <f t="shared" si="143"/>
        <v>Dhaka_Metropolitan_BGMEA BGMEA : Mohammadpur Health Center</v>
      </c>
      <c r="X2268" s="366">
        <v>6</v>
      </c>
      <c r="Y2268" s="366">
        <v>1</v>
      </c>
      <c r="Z2268" s="366">
        <v>0</v>
      </c>
      <c r="AA2268" s="366">
        <v>0</v>
      </c>
      <c r="AB2268" s="366">
        <v>0</v>
      </c>
      <c r="AC2268" s="366">
        <v>0</v>
      </c>
      <c r="AD2268" s="366">
        <v>0</v>
      </c>
      <c r="AE2268" s="366">
        <v>0</v>
      </c>
      <c r="AF2268" s="366">
        <v>0</v>
      </c>
      <c r="AG2268" s="366">
        <v>0</v>
      </c>
      <c r="AH2268" s="366">
        <v>12</v>
      </c>
      <c r="AI2268" s="366">
        <v>0</v>
      </c>
      <c r="AJ2268" s="366">
        <v>0</v>
      </c>
      <c r="AK2268" s="366">
        <v>0</v>
      </c>
      <c r="AL2268" s="366">
        <v>0</v>
      </c>
      <c r="AO2268" s="258" t="s">
        <v>902</v>
      </c>
      <c r="AP2268" s="261" t="s">
        <v>816</v>
      </c>
      <c r="AQ2268" s="257" t="str">
        <f t="shared" si="159"/>
        <v>Dhaka_Metropolitan_BGMEA BGMEA : Mohammadpur Health Center</v>
      </c>
      <c r="AR2268" s="392">
        <v>0</v>
      </c>
      <c r="AS2268" s="392">
        <v>0</v>
      </c>
      <c r="AT2268" s="392">
        <v>0</v>
      </c>
      <c r="AU2268" s="392">
        <v>0</v>
      </c>
      <c r="AV2268" s="392">
        <v>0</v>
      </c>
      <c r="AW2268" s="392">
        <v>0</v>
      </c>
      <c r="AX2268" s="392">
        <v>0</v>
      </c>
      <c r="AY2268" s="392">
        <v>0</v>
      </c>
      <c r="AZ2268" s="392">
        <v>0</v>
      </c>
      <c r="BA2268" s="392">
        <v>0</v>
      </c>
      <c r="BB2268" s="392">
        <v>3</v>
      </c>
      <c r="BC2268" s="392">
        <v>0</v>
      </c>
      <c r="BD2268" s="392">
        <v>0</v>
      </c>
      <c r="BE2268" s="392">
        <v>0</v>
      </c>
      <c r="BF2268" s="392">
        <v>0</v>
      </c>
      <c r="BG2268" s="362"/>
      <c r="BH2268" s="258" t="s">
        <v>902</v>
      </c>
      <c r="BI2268" s="261" t="s">
        <v>816</v>
      </c>
      <c r="BJ2268" s="257" t="str">
        <f t="shared" si="139"/>
        <v>Dhaka_Metropolitan_BGMEA BGMEA : Mohammadpur Health Center</v>
      </c>
      <c r="BK2268" s="392">
        <v>1</v>
      </c>
      <c r="BL2268" s="392">
        <v>0</v>
      </c>
      <c r="BM2268" s="392">
        <v>0</v>
      </c>
      <c r="BN2268" s="392">
        <v>0</v>
      </c>
      <c r="BO2268" s="392">
        <v>0</v>
      </c>
      <c r="BP2268" s="392">
        <v>0</v>
      </c>
      <c r="BQ2268" s="392">
        <v>0</v>
      </c>
      <c r="BR2268" s="392">
        <v>0</v>
      </c>
      <c r="BS2268" s="392">
        <v>0</v>
      </c>
      <c r="BT2268" s="392">
        <v>0</v>
      </c>
      <c r="BU2268" s="392">
        <v>2</v>
      </c>
      <c r="BV2268" s="392">
        <v>0</v>
      </c>
      <c r="BW2268" s="392">
        <v>0</v>
      </c>
      <c r="BX2268" s="392">
        <v>0</v>
      </c>
      <c r="BY2268" s="392">
        <v>0</v>
      </c>
      <c r="CA2268" s="258" t="s">
        <v>902</v>
      </c>
      <c r="CB2268" s="261" t="s">
        <v>816</v>
      </c>
      <c r="CC2268" s="257" t="str">
        <f t="shared" si="160"/>
        <v>Dhaka_Metropolitan_BGMEA BGMEA : Mohammadpur Health Center</v>
      </c>
      <c r="CD2268" s="392">
        <v>0</v>
      </c>
      <c r="CE2268" s="392">
        <v>0</v>
      </c>
      <c r="CF2268" s="392">
        <v>0</v>
      </c>
      <c r="CG2268" s="392">
        <v>0</v>
      </c>
      <c r="CH2268" s="392">
        <v>0</v>
      </c>
      <c r="CI2268" s="392">
        <v>0</v>
      </c>
      <c r="CJ2268" s="392">
        <v>0</v>
      </c>
      <c r="CK2268" s="392">
        <v>0</v>
      </c>
      <c r="CN2268" s="258" t="s">
        <v>902</v>
      </c>
      <c r="CO2268" s="261" t="s">
        <v>816</v>
      </c>
      <c r="CP2268" s="257" t="str">
        <f t="shared" si="161"/>
        <v>Dhaka_Metropolitan_BGMEA BGMEA : Mohammadpur Health Center</v>
      </c>
      <c r="CQ2268" s="392">
        <v>0</v>
      </c>
      <c r="CR2268" s="392">
        <v>0</v>
      </c>
      <c r="CS2268" s="392">
        <v>0</v>
      </c>
      <c r="CT2268" s="392">
        <v>0</v>
      </c>
      <c r="CU2268" s="392">
        <v>0</v>
      </c>
      <c r="CV2268" s="392">
        <v>0</v>
      </c>
      <c r="CW2268" s="392">
        <v>0</v>
      </c>
      <c r="CX2268" s="392">
        <v>0</v>
      </c>
      <c r="CZ2268" s="258" t="s">
        <v>902</v>
      </c>
      <c r="DA2268" s="261" t="s">
        <v>816</v>
      </c>
      <c r="DB2268" s="257" t="str">
        <f t="shared" si="152"/>
        <v>Dhaka_Metropolitan_BGMEA BGMEA : Mohammadpur Health Center</v>
      </c>
      <c r="DC2268" s="365">
        <v>0</v>
      </c>
      <c r="DD2268"/>
      <c r="DE2268" s="258" t="s">
        <v>902</v>
      </c>
      <c r="DF2268" s="261" t="s">
        <v>816</v>
      </c>
      <c r="DG2268" s="257" t="str">
        <f t="shared" si="153"/>
        <v>Dhaka_Metropolitan_BGMEA BGMEA : Mohammadpur Health Center</v>
      </c>
      <c r="DH2268" s="365">
        <v>0</v>
      </c>
      <c r="DI2268"/>
      <c r="DJ2268" s="258" t="s">
        <v>902</v>
      </c>
      <c r="DK2268" s="261" t="s">
        <v>816</v>
      </c>
      <c r="DL2268" s="257" t="str">
        <f t="shared" si="150"/>
        <v>Dhaka_Metropolitan_BGMEA BGMEA : Mohammadpur Health Center</v>
      </c>
      <c r="DM2268" s="365"/>
      <c r="DN2268"/>
      <c r="DO2268" s="258" t="s">
        <v>902</v>
      </c>
      <c r="DP2268" s="261" t="s">
        <v>816</v>
      </c>
      <c r="DQ2268" s="257" t="str">
        <f t="shared" si="151"/>
        <v>Dhaka_Metropolitan_BGMEA BGMEA : Mohammadpur Health Center</v>
      </c>
      <c r="DR2268" s="365"/>
    </row>
    <row r="2269" spans="1:122" ht="15" hidden="1" x14ac:dyDescent="0.25">
      <c r="A2269" s="258" t="s">
        <v>902</v>
      </c>
      <c r="B2269" s="261" t="s">
        <v>815</v>
      </c>
      <c r="C2269" s="257" t="str">
        <f t="shared" si="142"/>
        <v>Dhaka_Metropolitan_BGMEA BGMEA : Uttara</v>
      </c>
      <c r="D2269" s="366">
        <v>8</v>
      </c>
      <c r="E2269" s="366">
        <v>0</v>
      </c>
      <c r="F2269" s="366">
        <v>0</v>
      </c>
      <c r="G2269" s="366">
        <v>0</v>
      </c>
      <c r="H2269" s="366">
        <v>0</v>
      </c>
      <c r="I2269" s="366">
        <v>3</v>
      </c>
      <c r="J2269" s="366">
        <v>0</v>
      </c>
      <c r="K2269" s="366">
        <v>0</v>
      </c>
      <c r="L2269" s="366">
        <v>0</v>
      </c>
      <c r="M2269" s="366">
        <v>0</v>
      </c>
      <c r="N2269" s="366">
        <v>6</v>
      </c>
      <c r="O2269" s="366">
        <v>3</v>
      </c>
      <c r="P2269" s="366">
        <v>0</v>
      </c>
      <c r="Q2269" s="366">
        <v>0</v>
      </c>
      <c r="R2269" s="366">
        <v>0</v>
      </c>
      <c r="U2269" s="258" t="s">
        <v>902</v>
      </c>
      <c r="V2269" s="261" t="s">
        <v>815</v>
      </c>
      <c r="W2269" s="257" t="str">
        <f t="shared" si="143"/>
        <v>Dhaka_Metropolitan_BGMEA BGMEA : Uttara</v>
      </c>
      <c r="X2269" s="366">
        <v>9</v>
      </c>
      <c r="Y2269" s="366">
        <v>0</v>
      </c>
      <c r="Z2269" s="366">
        <v>0</v>
      </c>
      <c r="AA2269" s="366">
        <v>0</v>
      </c>
      <c r="AB2269" s="366">
        <v>0</v>
      </c>
      <c r="AC2269" s="366">
        <v>5</v>
      </c>
      <c r="AD2269" s="366">
        <v>1</v>
      </c>
      <c r="AE2269" s="366">
        <v>0</v>
      </c>
      <c r="AF2269" s="366">
        <v>0</v>
      </c>
      <c r="AG2269" s="366">
        <v>0</v>
      </c>
      <c r="AH2269" s="366">
        <v>13</v>
      </c>
      <c r="AI2269" s="366">
        <v>4</v>
      </c>
      <c r="AJ2269" s="366">
        <v>0</v>
      </c>
      <c r="AK2269" s="366">
        <v>0</v>
      </c>
      <c r="AL2269" s="366">
        <v>0</v>
      </c>
      <c r="AO2269" s="258" t="s">
        <v>902</v>
      </c>
      <c r="AP2269" s="261" t="s">
        <v>815</v>
      </c>
      <c r="AQ2269" s="257" t="str">
        <f t="shared" si="159"/>
        <v>Dhaka_Metropolitan_BGMEA BGMEA : Uttara</v>
      </c>
      <c r="AR2269" s="392">
        <v>0</v>
      </c>
      <c r="AS2269" s="392">
        <v>0</v>
      </c>
      <c r="AT2269" s="392">
        <v>0</v>
      </c>
      <c r="AU2269" s="392">
        <v>0</v>
      </c>
      <c r="AV2269" s="392">
        <v>0</v>
      </c>
      <c r="AW2269" s="392">
        <v>0</v>
      </c>
      <c r="AX2269" s="392">
        <v>0</v>
      </c>
      <c r="AY2269" s="392">
        <v>0</v>
      </c>
      <c r="AZ2269" s="392">
        <v>0</v>
      </c>
      <c r="BA2269" s="392">
        <v>0</v>
      </c>
      <c r="BB2269" s="392">
        <v>0</v>
      </c>
      <c r="BC2269" s="392">
        <v>0</v>
      </c>
      <c r="BD2269" s="392">
        <v>0</v>
      </c>
      <c r="BE2269" s="392">
        <v>0</v>
      </c>
      <c r="BF2269" s="392">
        <v>0</v>
      </c>
      <c r="BG2269" s="362"/>
      <c r="BH2269" s="258" t="s">
        <v>902</v>
      </c>
      <c r="BI2269" s="261" t="s">
        <v>815</v>
      </c>
      <c r="BJ2269" s="257" t="str">
        <f t="shared" si="139"/>
        <v>Dhaka_Metropolitan_BGMEA BGMEA : Uttara</v>
      </c>
      <c r="BK2269" s="392">
        <v>0</v>
      </c>
      <c r="BL2269" s="392">
        <v>0</v>
      </c>
      <c r="BM2269" s="392">
        <v>0</v>
      </c>
      <c r="BN2269" s="392">
        <v>0</v>
      </c>
      <c r="BO2269" s="392">
        <v>0</v>
      </c>
      <c r="BP2269" s="392">
        <v>0</v>
      </c>
      <c r="BQ2269" s="392">
        <v>0</v>
      </c>
      <c r="BR2269" s="392">
        <v>0</v>
      </c>
      <c r="BS2269" s="392">
        <v>0</v>
      </c>
      <c r="BT2269" s="392">
        <v>0</v>
      </c>
      <c r="BU2269" s="392">
        <v>0</v>
      </c>
      <c r="BV2269" s="392">
        <v>0</v>
      </c>
      <c r="BW2269" s="392">
        <v>0</v>
      </c>
      <c r="BX2269" s="392">
        <v>0</v>
      </c>
      <c r="BY2269" s="392">
        <v>0</v>
      </c>
      <c r="CA2269" s="258" t="s">
        <v>902</v>
      </c>
      <c r="CB2269" s="261" t="s">
        <v>815</v>
      </c>
      <c r="CC2269" s="257" t="str">
        <f t="shared" si="160"/>
        <v>Dhaka_Metropolitan_BGMEA BGMEA : Uttara</v>
      </c>
      <c r="CD2269" s="392">
        <v>0</v>
      </c>
      <c r="CE2269" s="392">
        <v>0</v>
      </c>
      <c r="CF2269" s="392">
        <v>0</v>
      </c>
      <c r="CG2269" s="392">
        <v>0</v>
      </c>
      <c r="CH2269" s="392">
        <v>0</v>
      </c>
      <c r="CI2269" s="392">
        <v>0</v>
      </c>
      <c r="CJ2269" s="392">
        <v>0</v>
      </c>
      <c r="CK2269" s="392">
        <v>0</v>
      </c>
      <c r="CN2269" s="258" t="s">
        <v>902</v>
      </c>
      <c r="CO2269" s="261" t="s">
        <v>815</v>
      </c>
      <c r="CP2269" s="257" t="str">
        <f t="shared" si="161"/>
        <v>Dhaka_Metropolitan_BGMEA BGMEA : Uttara</v>
      </c>
      <c r="CQ2269" s="392">
        <v>0</v>
      </c>
      <c r="CR2269" s="392">
        <v>0</v>
      </c>
      <c r="CS2269" s="392">
        <v>0</v>
      </c>
      <c r="CT2269" s="392">
        <v>0</v>
      </c>
      <c r="CU2269" s="392">
        <v>0</v>
      </c>
      <c r="CV2269" s="392">
        <v>0</v>
      </c>
      <c r="CW2269" s="392">
        <v>0</v>
      </c>
      <c r="CX2269" s="392">
        <v>0</v>
      </c>
      <c r="CZ2269" s="258" t="s">
        <v>902</v>
      </c>
      <c r="DA2269" s="261" t="s">
        <v>815</v>
      </c>
      <c r="DB2269" s="257" t="str">
        <f t="shared" si="152"/>
        <v>Dhaka_Metropolitan_BGMEA BGMEA : Uttara</v>
      </c>
      <c r="DC2269" s="365">
        <v>0</v>
      </c>
      <c r="DD2269"/>
      <c r="DE2269" s="258" t="s">
        <v>902</v>
      </c>
      <c r="DF2269" s="261" t="s">
        <v>815</v>
      </c>
      <c r="DG2269" s="257" t="str">
        <f t="shared" si="153"/>
        <v>Dhaka_Metropolitan_BGMEA BGMEA : Uttara</v>
      </c>
      <c r="DH2269" s="365">
        <v>0</v>
      </c>
      <c r="DI2269"/>
      <c r="DJ2269" s="258" t="s">
        <v>902</v>
      </c>
      <c r="DK2269" s="261" t="s">
        <v>815</v>
      </c>
      <c r="DL2269" s="257" t="str">
        <f t="shared" si="150"/>
        <v>Dhaka_Metropolitan_BGMEA BGMEA : Uttara</v>
      </c>
      <c r="DM2269" s="365"/>
      <c r="DN2269"/>
      <c r="DO2269" s="258" t="s">
        <v>902</v>
      </c>
      <c r="DP2269" s="261" t="s">
        <v>815</v>
      </c>
      <c r="DQ2269" s="257" t="str">
        <f t="shared" si="151"/>
        <v>Dhaka_Metropolitan_BGMEA BGMEA : Uttara</v>
      </c>
      <c r="DR2269" s="365"/>
    </row>
    <row r="2270" spans="1:122" ht="15" hidden="1" x14ac:dyDescent="0.25">
      <c r="A2270" s="258" t="s">
        <v>902</v>
      </c>
      <c r="B2270" s="264" t="s">
        <v>813</v>
      </c>
      <c r="C2270" s="257" t="str">
        <f t="shared" si="142"/>
        <v>Dhaka_Metropolitan_BGMEA BGMEA : Gazipur</v>
      </c>
      <c r="D2270" s="366">
        <v>9</v>
      </c>
      <c r="E2270" s="366">
        <v>1</v>
      </c>
      <c r="F2270" s="366">
        <v>0</v>
      </c>
      <c r="G2270" s="366">
        <v>0</v>
      </c>
      <c r="H2270" s="366">
        <v>0</v>
      </c>
      <c r="I2270" s="366">
        <v>1</v>
      </c>
      <c r="J2270" s="366">
        <v>0</v>
      </c>
      <c r="K2270" s="366">
        <v>0</v>
      </c>
      <c r="L2270" s="366">
        <v>0</v>
      </c>
      <c r="M2270" s="366">
        <v>0</v>
      </c>
      <c r="N2270" s="366">
        <v>3</v>
      </c>
      <c r="O2270" s="366">
        <v>0</v>
      </c>
      <c r="P2270" s="366">
        <v>0</v>
      </c>
      <c r="Q2270" s="366">
        <v>0</v>
      </c>
      <c r="R2270" s="366">
        <v>0</v>
      </c>
      <c r="U2270" s="283" t="s">
        <v>902</v>
      </c>
      <c r="V2270" s="284" t="s">
        <v>813</v>
      </c>
      <c r="W2270" s="277" t="str">
        <f t="shared" si="143"/>
        <v>Dhaka_Metropolitan_BGMEA BGMEA : Gazipur</v>
      </c>
      <c r="X2270" s="366">
        <v>8</v>
      </c>
      <c r="Y2270" s="366">
        <v>2</v>
      </c>
      <c r="Z2270" s="366">
        <v>0</v>
      </c>
      <c r="AA2270" s="366">
        <v>0</v>
      </c>
      <c r="AB2270" s="366">
        <v>0</v>
      </c>
      <c r="AC2270" s="366">
        <v>3</v>
      </c>
      <c r="AD2270" s="366">
        <v>1</v>
      </c>
      <c r="AE2270" s="366">
        <v>0</v>
      </c>
      <c r="AF2270" s="366">
        <v>0</v>
      </c>
      <c r="AG2270" s="366">
        <v>0</v>
      </c>
      <c r="AH2270" s="366">
        <v>3</v>
      </c>
      <c r="AI2270" s="366">
        <v>2</v>
      </c>
      <c r="AJ2270" s="366">
        <v>0</v>
      </c>
      <c r="AK2270" s="366">
        <v>0</v>
      </c>
      <c r="AL2270" s="366">
        <v>0</v>
      </c>
      <c r="AO2270" s="283" t="s">
        <v>902</v>
      </c>
      <c r="AP2270" s="284" t="s">
        <v>813</v>
      </c>
      <c r="AQ2270" s="277" t="str">
        <f t="shared" si="159"/>
        <v>Dhaka_Metropolitan_BGMEA BGMEA : Gazipur</v>
      </c>
      <c r="AR2270" s="392">
        <v>0</v>
      </c>
      <c r="AS2270" s="392">
        <v>0</v>
      </c>
      <c r="AT2270" s="392">
        <v>0</v>
      </c>
      <c r="AU2270" s="392">
        <v>0</v>
      </c>
      <c r="AV2270" s="392">
        <v>0</v>
      </c>
      <c r="AW2270" s="392">
        <v>0</v>
      </c>
      <c r="AX2270" s="392">
        <v>0</v>
      </c>
      <c r="AY2270" s="392">
        <v>0</v>
      </c>
      <c r="AZ2270" s="392">
        <v>0</v>
      </c>
      <c r="BA2270" s="392">
        <v>0</v>
      </c>
      <c r="BB2270" s="392">
        <v>0</v>
      </c>
      <c r="BC2270" s="392">
        <v>0</v>
      </c>
      <c r="BD2270" s="392">
        <v>0</v>
      </c>
      <c r="BE2270" s="392">
        <v>0</v>
      </c>
      <c r="BF2270" s="392">
        <v>0</v>
      </c>
      <c r="BG2270" s="362"/>
      <c r="BH2270" s="283" t="s">
        <v>902</v>
      </c>
      <c r="BI2270" s="284" t="s">
        <v>813</v>
      </c>
      <c r="BJ2270" s="277" t="str">
        <f t="shared" si="139"/>
        <v>Dhaka_Metropolitan_BGMEA BGMEA : Gazipur</v>
      </c>
      <c r="BK2270" s="392">
        <v>0</v>
      </c>
      <c r="BL2270" s="392">
        <v>0</v>
      </c>
      <c r="BM2270" s="392">
        <v>0</v>
      </c>
      <c r="BN2270" s="392">
        <v>0</v>
      </c>
      <c r="BO2270" s="392">
        <v>0</v>
      </c>
      <c r="BP2270" s="392">
        <v>0</v>
      </c>
      <c r="BQ2270" s="392">
        <v>0</v>
      </c>
      <c r="BR2270" s="392">
        <v>0</v>
      </c>
      <c r="BS2270" s="392">
        <v>0</v>
      </c>
      <c r="BT2270" s="392">
        <v>0</v>
      </c>
      <c r="BU2270" s="392">
        <v>0</v>
      </c>
      <c r="BV2270" s="392">
        <v>0</v>
      </c>
      <c r="BW2270" s="392">
        <v>0</v>
      </c>
      <c r="BX2270" s="392">
        <v>0</v>
      </c>
      <c r="BY2270" s="392">
        <v>0</v>
      </c>
      <c r="CA2270" s="283" t="s">
        <v>902</v>
      </c>
      <c r="CB2270" s="284" t="s">
        <v>813</v>
      </c>
      <c r="CC2270" s="277" t="str">
        <f t="shared" si="160"/>
        <v>Dhaka_Metropolitan_BGMEA BGMEA : Gazipur</v>
      </c>
      <c r="CD2270" s="392">
        <v>0</v>
      </c>
      <c r="CE2270" s="392">
        <v>0</v>
      </c>
      <c r="CF2270" s="392">
        <v>0</v>
      </c>
      <c r="CG2270" s="392">
        <v>0</v>
      </c>
      <c r="CH2270" s="392">
        <v>0</v>
      </c>
      <c r="CI2270" s="392">
        <v>0</v>
      </c>
      <c r="CJ2270" s="392">
        <v>0</v>
      </c>
      <c r="CK2270" s="392">
        <v>0</v>
      </c>
      <c r="CN2270" s="283" t="s">
        <v>902</v>
      </c>
      <c r="CO2270" s="284" t="s">
        <v>813</v>
      </c>
      <c r="CP2270" s="277" t="str">
        <f t="shared" si="161"/>
        <v>Dhaka_Metropolitan_BGMEA BGMEA : Gazipur</v>
      </c>
      <c r="CQ2270" s="392">
        <v>0</v>
      </c>
      <c r="CR2270" s="392">
        <v>0</v>
      </c>
      <c r="CS2270" s="392">
        <v>0</v>
      </c>
      <c r="CT2270" s="392">
        <v>0</v>
      </c>
      <c r="CU2270" s="392">
        <v>0</v>
      </c>
      <c r="CV2270" s="392">
        <v>0</v>
      </c>
      <c r="CW2270" s="392">
        <v>0</v>
      </c>
      <c r="CX2270" s="392">
        <v>0</v>
      </c>
      <c r="CZ2270" s="283" t="s">
        <v>902</v>
      </c>
      <c r="DA2270" s="284" t="s">
        <v>813</v>
      </c>
      <c r="DB2270" s="277" t="str">
        <f t="shared" si="152"/>
        <v>Dhaka_Metropolitan_BGMEA BGMEA : Gazipur</v>
      </c>
      <c r="DC2270" s="365">
        <v>0</v>
      </c>
      <c r="DD2270"/>
      <c r="DE2270" s="283" t="s">
        <v>902</v>
      </c>
      <c r="DF2270" s="284" t="s">
        <v>813</v>
      </c>
      <c r="DG2270" s="277" t="str">
        <f t="shared" si="153"/>
        <v>Dhaka_Metropolitan_BGMEA BGMEA : Gazipur</v>
      </c>
      <c r="DH2270" s="365">
        <v>1</v>
      </c>
      <c r="DI2270"/>
      <c r="DJ2270" s="283" t="s">
        <v>902</v>
      </c>
      <c r="DK2270" s="284" t="s">
        <v>813</v>
      </c>
      <c r="DL2270" s="277" t="str">
        <f t="shared" si="150"/>
        <v>Dhaka_Metropolitan_BGMEA BGMEA : Gazipur</v>
      </c>
      <c r="DM2270" s="365"/>
      <c r="DN2270"/>
      <c r="DO2270" s="283" t="s">
        <v>902</v>
      </c>
      <c r="DP2270" s="284" t="s">
        <v>813</v>
      </c>
      <c r="DQ2270" s="277" t="str">
        <f t="shared" si="151"/>
        <v>Dhaka_Metropolitan_BGMEA BGMEA : Gazipur</v>
      </c>
      <c r="DR2270" s="365"/>
    </row>
    <row r="2271" spans="1:122" ht="15" hidden="1" x14ac:dyDescent="0.25">
      <c r="A2271" s="258" t="s">
        <v>902</v>
      </c>
      <c r="B2271" s="264" t="s">
        <v>812</v>
      </c>
      <c r="C2271" s="257" t="str">
        <f t="shared" si="142"/>
        <v>Dhaka_Metropolitan_BGMEA BGMEA : Gazipur (Konabari)</v>
      </c>
      <c r="D2271" s="366">
        <v>28</v>
      </c>
      <c r="E2271" s="366">
        <v>4</v>
      </c>
      <c r="F2271" s="366">
        <v>0</v>
      </c>
      <c r="G2271" s="366">
        <v>0</v>
      </c>
      <c r="H2271" s="366">
        <v>0</v>
      </c>
      <c r="I2271" s="366">
        <v>9</v>
      </c>
      <c r="J2271" s="366">
        <v>2</v>
      </c>
      <c r="K2271" s="366">
        <v>0</v>
      </c>
      <c r="L2271" s="366">
        <v>0</v>
      </c>
      <c r="M2271" s="366">
        <v>0</v>
      </c>
      <c r="N2271" s="366">
        <v>7</v>
      </c>
      <c r="O2271" s="366">
        <v>1</v>
      </c>
      <c r="P2271" s="366">
        <v>0</v>
      </c>
      <c r="Q2271" s="366">
        <v>0</v>
      </c>
      <c r="R2271" s="366">
        <v>0</v>
      </c>
      <c r="U2271" s="283" t="s">
        <v>902</v>
      </c>
      <c r="V2271" s="284" t="s">
        <v>812</v>
      </c>
      <c r="W2271" s="277" t="str">
        <f t="shared" si="143"/>
        <v>Dhaka_Metropolitan_BGMEA BGMEA : Gazipur (Konabari)</v>
      </c>
      <c r="X2271" s="366">
        <v>16</v>
      </c>
      <c r="Y2271" s="366">
        <v>1</v>
      </c>
      <c r="Z2271" s="366">
        <v>0</v>
      </c>
      <c r="AA2271" s="366">
        <v>0</v>
      </c>
      <c r="AB2271" s="366">
        <v>0</v>
      </c>
      <c r="AC2271" s="366">
        <v>5</v>
      </c>
      <c r="AD2271" s="366">
        <v>0</v>
      </c>
      <c r="AE2271" s="366">
        <v>0</v>
      </c>
      <c r="AF2271" s="366">
        <v>0</v>
      </c>
      <c r="AG2271" s="366">
        <v>0</v>
      </c>
      <c r="AH2271" s="366">
        <v>13</v>
      </c>
      <c r="AI2271" s="366">
        <v>5</v>
      </c>
      <c r="AJ2271" s="366">
        <v>0</v>
      </c>
      <c r="AK2271" s="366">
        <v>0</v>
      </c>
      <c r="AL2271" s="366">
        <v>0</v>
      </c>
      <c r="AO2271" s="283" t="s">
        <v>902</v>
      </c>
      <c r="AP2271" s="284" t="s">
        <v>812</v>
      </c>
      <c r="AQ2271" s="277" t="str">
        <f t="shared" si="159"/>
        <v>Dhaka_Metropolitan_BGMEA BGMEA : Gazipur (Konabari)</v>
      </c>
      <c r="AR2271" s="392">
        <v>0</v>
      </c>
      <c r="AS2271" s="392">
        <v>0</v>
      </c>
      <c r="AT2271" s="392">
        <v>0</v>
      </c>
      <c r="AU2271" s="392">
        <v>0</v>
      </c>
      <c r="AV2271" s="392">
        <v>0</v>
      </c>
      <c r="AW2271" s="392">
        <v>0</v>
      </c>
      <c r="AX2271" s="392">
        <v>0</v>
      </c>
      <c r="AY2271" s="392">
        <v>0</v>
      </c>
      <c r="AZ2271" s="392">
        <v>0</v>
      </c>
      <c r="BA2271" s="392">
        <v>0</v>
      </c>
      <c r="BB2271" s="392">
        <v>0</v>
      </c>
      <c r="BC2271" s="392">
        <v>0</v>
      </c>
      <c r="BD2271" s="392">
        <v>0</v>
      </c>
      <c r="BE2271" s="392">
        <v>0</v>
      </c>
      <c r="BF2271" s="392">
        <v>0</v>
      </c>
      <c r="BG2271" s="362"/>
      <c r="BH2271" s="283" t="s">
        <v>902</v>
      </c>
      <c r="BI2271" s="284" t="s">
        <v>812</v>
      </c>
      <c r="BJ2271" s="277" t="str">
        <f t="shared" si="139"/>
        <v>Dhaka_Metropolitan_BGMEA BGMEA : Gazipur (Konabari)</v>
      </c>
      <c r="BK2271" s="392">
        <v>0</v>
      </c>
      <c r="BL2271" s="392">
        <v>0</v>
      </c>
      <c r="BM2271" s="392">
        <v>0</v>
      </c>
      <c r="BN2271" s="392">
        <v>0</v>
      </c>
      <c r="BO2271" s="392">
        <v>0</v>
      </c>
      <c r="BP2271" s="392">
        <v>0</v>
      </c>
      <c r="BQ2271" s="392">
        <v>0</v>
      </c>
      <c r="BR2271" s="392">
        <v>0</v>
      </c>
      <c r="BS2271" s="392">
        <v>0</v>
      </c>
      <c r="BT2271" s="392">
        <v>0</v>
      </c>
      <c r="BU2271" s="392">
        <v>0</v>
      </c>
      <c r="BV2271" s="392">
        <v>0</v>
      </c>
      <c r="BW2271" s="392">
        <v>0</v>
      </c>
      <c r="BX2271" s="392">
        <v>0</v>
      </c>
      <c r="BY2271" s="392">
        <v>0</v>
      </c>
      <c r="CA2271" s="283" t="s">
        <v>902</v>
      </c>
      <c r="CB2271" s="284" t="s">
        <v>812</v>
      </c>
      <c r="CC2271" s="277" t="str">
        <f t="shared" si="160"/>
        <v>Dhaka_Metropolitan_BGMEA BGMEA : Gazipur (Konabari)</v>
      </c>
      <c r="CD2271" s="392">
        <v>0</v>
      </c>
      <c r="CE2271" s="392">
        <v>0</v>
      </c>
      <c r="CF2271" s="392">
        <v>0</v>
      </c>
      <c r="CG2271" s="392">
        <v>0</v>
      </c>
      <c r="CH2271" s="392">
        <v>0</v>
      </c>
      <c r="CI2271" s="392">
        <v>0</v>
      </c>
      <c r="CJ2271" s="392">
        <v>0</v>
      </c>
      <c r="CK2271" s="392">
        <v>0</v>
      </c>
      <c r="CN2271" s="283" t="s">
        <v>902</v>
      </c>
      <c r="CO2271" s="284" t="s">
        <v>812</v>
      </c>
      <c r="CP2271" s="277" t="str">
        <f t="shared" si="161"/>
        <v>Dhaka_Metropolitan_BGMEA BGMEA : Gazipur (Konabari)</v>
      </c>
      <c r="CQ2271" s="392">
        <v>0</v>
      </c>
      <c r="CR2271" s="392">
        <v>0</v>
      </c>
      <c r="CS2271" s="392">
        <v>0</v>
      </c>
      <c r="CT2271" s="392">
        <v>0</v>
      </c>
      <c r="CU2271" s="392">
        <v>0</v>
      </c>
      <c r="CV2271" s="392">
        <v>0</v>
      </c>
      <c r="CW2271" s="392">
        <v>0</v>
      </c>
      <c r="CX2271" s="392">
        <v>0</v>
      </c>
      <c r="CZ2271" s="283" t="s">
        <v>902</v>
      </c>
      <c r="DA2271" s="284" t="s">
        <v>812</v>
      </c>
      <c r="DB2271" s="277" t="str">
        <f t="shared" si="152"/>
        <v>Dhaka_Metropolitan_BGMEA BGMEA : Gazipur (Konabari)</v>
      </c>
      <c r="DC2271" s="365">
        <v>0</v>
      </c>
      <c r="DD2271"/>
      <c r="DE2271" s="283" t="s">
        <v>902</v>
      </c>
      <c r="DF2271" s="284" t="s">
        <v>812</v>
      </c>
      <c r="DG2271" s="277" t="str">
        <f t="shared" si="153"/>
        <v>Dhaka_Metropolitan_BGMEA BGMEA : Gazipur (Konabari)</v>
      </c>
      <c r="DH2271" s="365">
        <v>0</v>
      </c>
      <c r="DI2271"/>
      <c r="DJ2271" s="283" t="s">
        <v>902</v>
      </c>
      <c r="DK2271" s="284" t="s">
        <v>812</v>
      </c>
      <c r="DL2271" s="277" t="str">
        <f t="shared" si="150"/>
        <v>Dhaka_Metropolitan_BGMEA BGMEA : Gazipur (Konabari)</v>
      </c>
      <c r="DM2271" s="365"/>
      <c r="DN2271"/>
      <c r="DO2271" s="283" t="s">
        <v>902</v>
      </c>
      <c r="DP2271" s="284" t="s">
        <v>812</v>
      </c>
      <c r="DQ2271" s="277" t="str">
        <f t="shared" si="151"/>
        <v>Dhaka_Metropolitan_BGMEA BGMEA : Gazipur (Konabari)</v>
      </c>
      <c r="DR2271" s="365"/>
    </row>
    <row r="2272" spans="1:122" ht="15" hidden="1" x14ac:dyDescent="0.25">
      <c r="A2272" s="258" t="s">
        <v>902</v>
      </c>
      <c r="B2272" s="264" t="s">
        <v>811</v>
      </c>
      <c r="C2272" s="257" t="str">
        <f t="shared" si="142"/>
        <v>Dhaka_Metropolitan_BGMEA BGMEA : Narayanganj</v>
      </c>
      <c r="D2272" s="366">
        <v>7</v>
      </c>
      <c r="E2272" s="366">
        <v>1</v>
      </c>
      <c r="F2272" s="366">
        <v>0</v>
      </c>
      <c r="G2272" s="366">
        <v>0</v>
      </c>
      <c r="H2272" s="366">
        <v>0</v>
      </c>
      <c r="I2272" s="366">
        <v>1</v>
      </c>
      <c r="J2272" s="366">
        <v>0</v>
      </c>
      <c r="K2272" s="366">
        <v>0</v>
      </c>
      <c r="L2272" s="366">
        <v>0</v>
      </c>
      <c r="M2272" s="366">
        <v>0</v>
      </c>
      <c r="N2272" s="366">
        <v>3</v>
      </c>
      <c r="O2272" s="366">
        <v>0</v>
      </c>
      <c r="P2272" s="366">
        <v>0</v>
      </c>
      <c r="Q2272" s="366">
        <v>0</v>
      </c>
      <c r="R2272" s="366">
        <v>0</v>
      </c>
      <c r="U2272" s="283" t="s">
        <v>902</v>
      </c>
      <c r="V2272" s="284" t="s">
        <v>811</v>
      </c>
      <c r="W2272" s="277" t="str">
        <f t="shared" si="143"/>
        <v>Dhaka_Metropolitan_BGMEA BGMEA : Narayanganj</v>
      </c>
      <c r="X2272" s="366">
        <v>7</v>
      </c>
      <c r="Y2272" s="366">
        <v>0</v>
      </c>
      <c r="Z2272" s="366">
        <v>0</v>
      </c>
      <c r="AA2272" s="366">
        <v>0</v>
      </c>
      <c r="AB2272" s="366">
        <v>0</v>
      </c>
      <c r="AC2272" s="366">
        <v>1</v>
      </c>
      <c r="AD2272" s="366">
        <v>0</v>
      </c>
      <c r="AE2272" s="366">
        <v>0</v>
      </c>
      <c r="AF2272" s="366">
        <v>0</v>
      </c>
      <c r="AG2272" s="366">
        <v>0</v>
      </c>
      <c r="AH2272" s="366">
        <v>7</v>
      </c>
      <c r="AI2272" s="366">
        <v>1</v>
      </c>
      <c r="AJ2272" s="366">
        <v>0</v>
      </c>
      <c r="AK2272" s="366">
        <v>0</v>
      </c>
      <c r="AL2272" s="366">
        <v>0</v>
      </c>
      <c r="AO2272" s="283" t="s">
        <v>902</v>
      </c>
      <c r="AP2272" s="284" t="s">
        <v>811</v>
      </c>
      <c r="AQ2272" s="277" t="str">
        <f t="shared" si="159"/>
        <v>Dhaka_Metropolitan_BGMEA BGMEA : Narayanganj</v>
      </c>
      <c r="AR2272" s="392">
        <v>0</v>
      </c>
      <c r="AS2272" s="392">
        <v>0</v>
      </c>
      <c r="AT2272" s="392">
        <v>0</v>
      </c>
      <c r="AU2272" s="392">
        <v>0</v>
      </c>
      <c r="AV2272" s="392">
        <v>0</v>
      </c>
      <c r="AW2272" s="392">
        <v>0</v>
      </c>
      <c r="AX2272" s="392">
        <v>0</v>
      </c>
      <c r="AY2272" s="392">
        <v>0</v>
      </c>
      <c r="AZ2272" s="392">
        <v>0</v>
      </c>
      <c r="BA2272" s="392">
        <v>0</v>
      </c>
      <c r="BB2272" s="392">
        <v>0</v>
      </c>
      <c r="BC2272" s="392">
        <v>0</v>
      </c>
      <c r="BD2272" s="392">
        <v>0</v>
      </c>
      <c r="BE2272" s="392">
        <v>0</v>
      </c>
      <c r="BF2272" s="392">
        <v>0</v>
      </c>
      <c r="BG2272" s="362"/>
      <c r="BH2272" s="283" t="s">
        <v>902</v>
      </c>
      <c r="BI2272" s="284" t="s">
        <v>811</v>
      </c>
      <c r="BJ2272" s="277" t="str">
        <f t="shared" si="139"/>
        <v>Dhaka_Metropolitan_BGMEA BGMEA : Narayanganj</v>
      </c>
      <c r="BK2272" s="392">
        <v>0</v>
      </c>
      <c r="BL2272" s="392">
        <v>0</v>
      </c>
      <c r="BM2272" s="392">
        <v>0</v>
      </c>
      <c r="BN2272" s="392">
        <v>0</v>
      </c>
      <c r="BO2272" s="392">
        <v>0</v>
      </c>
      <c r="BP2272" s="392">
        <v>0</v>
      </c>
      <c r="BQ2272" s="392">
        <v>0</v>
      </c>
      <c r="BR2272" s="392">
        <v>0</v>
      </c>
      <c r="BS2272" s="392">
        <v>0</v>
      </c>
      <c r="BT2272" s="392">
        <v>0</v>
      </c>
      <c r="BU2272" s="392">
        <v>1</v>
      </c>
      <c r="BV2272" s="392">
        <v>0</v>
      </c>
      <c r="BW2272" s="392">
        <v>0</v>
      </c>
      <c r="BX2272" s="392">
        <v>0</v>
      </c>
      <c r="BY2272" s="392">
        <v>0</v>
      </c>
      <c r="CA2272" s="283" t="s">
        <v>902</v>
      </c>
      <c r="CB2272" s="284" t="s">
        <v>811</v>
      </c>
      <c r="CC2272" s="277" t="str">
        <f t="shared" si="160"/>
        <v>Dhaka_Metropolitan_BGMEA BGMEA : Narayanganj</v>
      </c>
      <c r="CD2272" s="392">
        <v>0</v>
      </c>
      <c r="CE2272" s="392">
        <v>0</v>
      </c>
      <c r="CF2272" s="392">
        <v>0</v>
      </c>
      <c r="CG2272" s="392">
        <v>0</v>
      </c>
      <c r="CH2272" s="392">
        <v>0</v>
      </c>
      <c r="CI2272" s="392">
        <v>0</v>
      </c>
      <c r="CJ2272" s="392">
        <v>0</v>
      </c>
      <c r="CK2272" s="392">
        <v>0</v>
      </c>
      <c r="CN2272" s="283" t="s">
        <v>902</v>
      </c>
      <c r="CO2272" s="284" t="s">
        <v>811</v>
      </c>
      <c r="CP2272" s="277" t="str">
        <f t="shared" si="161"/>
        <v>Dhaka_Metropolitan_BGMEA BGMEA : Narayanganj</v>
      </c>
      <c r="CQ2272" s="392">
        <v>0</v>
      </c>
      <c r="CR2272" s="392">
        <v>0</v>
      </c>
      <c r="CS2272" s="392">
        <v>0</v>
      </c>
      <c r="CT2272" s="392">
        <v>0</v>
      </c>
      <c r="CU2272" s="392">
        <v>0</v>
      </c>
      <c r="CV2272" s="392">
        <v>0</v>
      </c>
      <c r="CW2272" s="392">
        <v>0</v>
      </c>
      <c r="CX2272" s="392">
        <v>0</v>
      </c>
      <c r="CZ2272" s="283" t="s">
        <v>902</v>
      </c>
      <c r="DA2272" s="284" t="s">
        <v>811</v>
      </c>
      <c r="DB2272" s="277" t="str">
        <f t="shared" si="152"/>
        <v>Dhaka_Metropolitan_BGMEA BGMEA : Narayanganj</v>
      </c>
      <c r="DC2272" s="365">
        <v>0</v>
      </c>
      <c r="DD2272"/>
      <c r="DE2272" s="283" t="s">
        <v>902</v>
      </c>
      <c r="DF2272" s="284" t="s">
        <v>811</v>
      </c>
      <c r="DG2272" s="277" t="str">
        <f t="shared" si="153"/>
        <v>Dhaka_Metropolitan_BGMEA BGMEA : Narayanganj</v>
      </c>
      <c r="DH2272" s="365">
        <v>1</v>
      </c>
      <c r="DI2272"/>
      <c r="DJ2272" s="283" t="s">
        <v>902</v>
      </c>
      <c r="DK2272" s="284" t="s">
        <v>811</v>
      </c>
      <c r="DL2272" s="277" t="str">
        <f t="shared" si="150"/>
        <v>Dhaka_Metropolitan_BGMEA BGMEA : Narayanganj</v>
      </c>
      <c r="DM2272" s="365"/>
      <c r="DN2272"/>
      <c r="DO2272" s="283" t="s">
        <v>902</v>
      </c>
      <c r="DP2272" s="284" t="s">
        <v>811</v>
      </c>
      <c r="DQ2272" s="277" t="str">
        <f t="shared" si="151"/>
        <v>Dhaka_Metropolitan_BGMEA BGMEA : Narayanganj</v>
      </c>
      <c r="DR2272" s="365"/>
    </row>
    <row r="2273" spans="1:122" ht="15" hidden="1" x14ac:dyDescent="0.25">
      <c r="A2273" s="258" t="s">
        <v>902</v>
      </c>
      <c r="B2273" s="264" t="s">
        <v>1107</v>
      </c>
      <c r="C2273" s="257" t="str">
        <f t="shared" si="142"/>
        <v>Dhaka_Metropolitan_BGMEA BGMEA : Chattogram</v>
      </c>
      <c r="D2273" s="366">
        <v>1</v>
      </c>
      <c r="E2273" s="366">
        <v>1</v>
      </c>
      <c r="F2273" s="366">
        <v>0</v>
      </c>
      <c r="G2273" s="366">
        <v>0</v>
      </c>
      <c r="H2273" s="366">
        <v>0</v>
      </c>
      <c r="I2273" s="366">
        <v>7</v>
      </c>
      <c r="J2273" s="366">
        <v>1</v>
      </c>
      <c r="K2273" s="366">
        <v>0</v>
      </c>
      <c r="L2273" s="366">
        <v>0</v>
      </c>
      <c r="M2273" s="366">
        <v>0</v>
      </c>
      <c r="N2273" s="366">
        <v>1</v>
      </c>
      <c r="O2273" s="366">
        <v>0</v>
      </c>
      <c r="P2273" s="366">
        <v>0</v>
      </c>
      <c r="Q2273" s="366">
        <v>0</v>
      </c>
      <c r="R2273" s="366">
        <v>0</v>
      </c>
      <c r="U2273" s="283" t="s">
        <v>902</v>
      </c>
      <c r="V2273" s="284" t="s">
        <v>1107</v>
      </c>
      <c r="W2273" s="277" t="str">
        <f t="shared" si="143"/>
        <v>Dhaka_Metropolitan_BGMEA BGMEA : Chattogram</v>
      </c>
      <c r="X2273" s="366">
        <v>5</v>
      </c>
      <c r="Y2273" s="366">
        <v>2</v>
      </c>
      <c r="Z2273" s="366">
        <v>0</v>
      </c>
      <c r="AA2273" s="366">
        <v>0</v>
      </c>
      <c r="AB2273" s="366">
        <v>0</v>
      </c>
      <c r="AC2273" s="366">
        <v>2</v>
      </c>
      <c r="AD2273" s="366">
        <v>0</v>
      </c>
      <c r="AE2273" s="366">
        <v>0</v>
      </c>
      <c r="AF2273" s="366">
        <v>0</v>
      </c>
      <c r="AG2273" s="366">
        <v>0</v>
      </c>
      <c r="AH2273" s="366">
        <v>2</v>
      </c>
      <c r="AI2273" s="366">
        <v>0</v>
      </c>
      <c r="AJ2273" s="366">
        <v>0</v>
      </c>
      <c r="AK2273" s="366">
        <v>0</v>
      </c>
      <c r="AL2273" s="366">
        <v>0</v>
      </c>
      <c r="AO2273" s="283" t="s">
        <v>902</v>
      </c>
      <c r="AP2273" s="284" t="s">
        <v>1107</v>
      </c>
      <c r="AQ2273" s="277" t="str">
        <f t="shared" si="159"/>
        <v>Dhaka_Metropolitan_BGMEA BGMEA : Chattogram</v>
      </c>
      <c r="AR2273" s="392">
        <v>0</v>
      </c>
      <c r="AS2273" s="392">
        <v>0</v>
      </c>
      <c r="AT2273" s="392">
        <v>0</v>
      </c>
      <c r="AU2273" s="392">
        <v>0</v>
      </c>
      <c r="AV2273" s="392">
        <v>0</v>
      </c>
      <c r="AW2273" s="392">
        <v>0</v>
      </c>
      <c r="AX2273" s="392">
        <v>0</v>
      </c>
      <c r="AY2273" s="392">
        <v>0</v>
      </c>
      <c r="AZ2273" s="392">
        <v>0</v>
      </c>
      <c r="BA2273" s="392">
        <v>0</v>
      </c>
      <c r="BB2273" s="392">
        <v>0</v>
      </c>
      <c r="BC2273" s="392">
        <v>0</v>
      </c>
      <c r="BD2273" s="392">
        <v>0</v>
      </c>
      <c r="BE2273" s="392">
        <v>0</v>
      </c>
      <c r="BF2273" s="392">
        <v>0</v>
      </c>
      <c r="BG2273" s="362"/>
      <c r="BH2273" s="283" t="s">
        <v>902</v>
      </c>
      <c r="BI2273" s="284" t="s">
        <v>1107</v>
      </c>
      <c r="BJ2273" s="277" t="str">
        <f t="shared" si="139"/>
        <v>Dhaka_Metropolitan_BGMEA BGMEA : Chattogram</v>
      </c>
      <c r="BK2273" s="392">
        <v>0</v>
      </c>
      <c r="BL2273" s="392">
        <v>0</v>
      </c>
      <c r="BM2273" s="392">
        <v>0</v>
      </c>
      <c r="BN2273" s="392">
        <v>0</v>
      </c>
      <c r="BO2273" s="392">
        <v>0</v>
      </c>
      <c r="BP2273" s="392">
        <v>0</v>
      </c>
      <c r="BQ2273" s="392">
        <v>0</v>
      </c>
      <c r="BR2273" s="392">
        <v>0</v>
      </c>
      <c r="BS2273" s="392">
        <v>0</v>
      </c>
      <c r="BT2273" s="392">
        <v>0</v>
      </c>
      <c r="BU2273" s="392">
        <v>0</v>
      </c>
      <c r="BV2273" s="392">
        <v>0</v>
      </c>
      <c r="BW2273" s="392">
        <v>0</v>
      </c>
      <c r="BX2273" s="392">
        <v>0</v>
      </c>
      <c r="BY2273" s="392">
        <v>0</v>
      </c>
      <c r="CA2273" s="283" t="s">
        <v>902</v>
      </c>
      <c r="CB2273" s="284" t="s">
        <v>1107</v>
      </c>
      <c r="CC2273" s="277" t="str">
        <f t="shared" si="160"/>
        <v>Dhaka_Metropolitan_BGMEA BGMEA : Chattogram</v>
      </c>
      <c r="CD2273" s="392">
        <v>0</v>
      </c>
      <c r="CE2273" s="392">
        <v>0</v>
      </c>
      <c r="CF2273" s="392">
        <v>0</v>
      </c>
      <c r="CG2273" s="392">
        <v>0</v>
      </c>
      <c r="CH2273" s="392">
        <v>0</v>
      </c>
      <c r="CI2273" s="392">
        <v>0</v>
      </c>
      <c r="CJ2273" s="392">
        <v>0</v>
      </c>
      <c r="CK2273" s="392">
        <v>0</v>
      </c>
      <c r="CN2273" s="283" t="s">
        <v>902</v>
      </c>
      <c r="CO2273" s="284" t="s">
        <v>1107</v>
      </c>
      <c r="CP2273" s="277" t="str">
        <f t="shared" si="161"/>
        <v>Dhaka_Metropolitan_BGMEA BGMEA : Chattogram</v>
      </c>
      <c r="CQ2273" s="392">
        <v>0</v>
      </c>
      <c r="CR2273" s="392">
        <v>0</v>
      </c>
      <c r="CS2273" s="392">
        <v>0</v>
      </c>
      <c r="CT2273" s="392">
        <v>0</v>
      </c>
      <c r="CU2273" s="392">
        <v>0</v>
      </c>
      <c r="CV2273" s="392">
        <v>0</v>
      </c>
      <c r="CW2273" s="392">
        <v>0</v>
      </c>
      <c r="CX2273" s="392">
        <v>0</v>
      </c>
      <c r="CZ2273" s="283" t="s">
        <v>902</v>
      </c>
      <c r="DA2273" s="284" t="s">
        <v>1107</v>
      </c>
      <c r="DB2273" s="277" t="str">
        <f t="shared" si="152"/>
        <v>Dhaka_Metropolitan_BGMEA BGMEA : Chattogram</v>
      </c>
      <c r="DC2273" s="365">
        <v>1</v>
      </c>
      <c r="DD2273"/>
      <c r="DE2273" s="283" t="s">
        <v>902</v>
      </c>
      <c r="DF2273" s="284" t="s">
        <v>1107</v>
      </c>
      <c r="DG2273" s="277" t="str">
        <f t="shared" si="153"/>
        <v>Dhaka_Metropolitan_BGMEA BGMEA : Chattogram</v>
      </c>
      <c r="DH2273" s="365">
        <v>1</v>
      </c>
      <c r="DI2273"/>
      <c r="DJ2273" s="283" t="s">
        <v>902</v>
      </c>
      <c r="DK2273" s="284" t="s">
        <v>1107</v>
      </c>
      <c r="DL2273" s="277" t="str">
        <f t="shared" si="150"/>
        <v>Dhaka_Metropolitan_BGMEA BGMEA : Chattogram</v>
      </c>
      <c r="DM2273" s="365"/>
      <c r="DN2273"/>
      <c r="DO2273" s="283" t="s">
        <v>902</v>
      </c>
      <c r="DP2273" s="284" t="s">
        <v>1107</v>
      </c>
      <c r="DQ2273" s="277" t="str">
        <f t="shared" si="151"/>
        <v>Dhaka_Metropolitan_BGMEA BGMEA : Chattogram</v>
      </c>
      <c r="DR2273" s="365"/>
    </row>
    <row r="2274" spans="1:122" ht="15" hidden="1" x14ac:dyDescent="0.25">
      <c r="A2274" s="258" t="s">
        <v>902</v>
      </c>
      <c r="B2274" s="264" t="s">
        <v>965</v>
      </c>
      <c r="C2274" s="257" t="str">
        <f t="shared" si="142"/>
        <v>Dhaka_Metropolitan_BGMEA BGMEA : Hemayetpur, Savar</v>
      </c>
      <c r="D2274" s="366">
        <v>16</v>
      </c>
      <c r="E2274" s="366">
        <v>0</v>
      </c>
      <c r="F2274" s="366">
        <v>0</v>
      </c>
      <c r="G2274" s="366">
        <v>0</v>
      </c>
      <c r="H2274" s="366">
        <v>0</v>
      </c>
      <c r="I2274" s="366">
        <v>1</v>
      </c>
      <c r="J2274" s="366">
        <v>0</v>
      </c>
      <c r="K2274" s="366">
        <v>0</v>
      </c>
      <c r="L2274" s="366">
        <v>0</v>
      </c>
      <c r="M2274" s="366">
        <v>0</v>
      </c>
      <c r="N2274" s="366">
        <v>16</v>
      </c>
      <c r="O2274" s="366">
        <v>1</v>
      </c>
      <c r="P2274" s="366">
        <v>0</v>
      </c>
      <c r="Q2274" s="366">
        <v>0</v>
      </c>
      <c r="R2274" s="366">
        <v>0</v>
      </c>
      <c r="U2274" s="283" t="s">
        <v>902</v>
      </c>
      <c r="V2274" s="284" t="s">
        <v>965</v>
      </c>
      <c r="W2274" s="277" t="str">
        <f t="shared" si="143"/>
        <v>Dhaka_Metropolitan_BGMEA BGMEA : Hemayetpur, Savar</v>
      </c>
      <c r="X2274" s="366">
        <v>6</v>
      </c>
      <c r="Y2274" s="366">
        <v>0</v>
      </c>
      <c r="Z2274" s="366">
        <v>0</v>
      </c>
      <c r="AA2274" s="366">
        <v>1</v>
      </c>
      <c r="AB2274" s="366">
        <v>0</v>
      </c>
      <c r="AC2274" s="366">
        <v>1</v>
      </c>
      <c r="AD2274" s="366">
        <v>0</v>
      </c>
      <c r="AE2274" s="366">
        <v>0</v>
      </c>
      <c r="AF2274" s="366">
        <v>0</v>
      </c>
      <c r="AG2274" s="366">
        <v>0</v>
      </c>
      <c r="AH2274" s="366">
        <v>10</v>
      </c>
      <c r="AI2274" s="366">
        <v>0</v>
      </c>
      <c r="AJ2274" s="366">
        <v>0</v>
      </c>
      <c r="AK2274" s="366">
        <v>0</v>
      </c>
      <c r="AL2274" s="366">
        <v>0</v>
      </c>
      <c r="AO2274" s="283" t="s">
        <v>902</v>
      </c>
      <c r="AP2274" s="284" t="s">
        <v>965</v>
      </c>
      <c r="AQ2274" s="277" t="str">
        <f t="shared" si="159"/>
        <v>Dhaka_Metropolitan_BGMEA BGMEA : Hemayetpur, Savar</v>
      </c>
      <c r="AR2274" s="392">
        <v>1</v>
      </c>
      <c r="AS2274" s="392">
        <v>0</v>
      </c>
      <c r="AT2274" s="392">
        <v>0</v>
      </c>
      <c r="AU2274" s="392">
        <v>0</v>
      </c>
      <c r="AV2274" s="392">
        <v>0</v>
      </c>
      <c r="AW2274" s="392">
        <v>0</v>
      </c>
      <c r="AX2274" s="392">
        <v>0</v>
      </c>
      <c r="AY2274" s="392">
        <v>0</v>
      </c>
      <c r="AZ2274" s="392">
        <v>0</v>
      </c>
      <c r="BA2274" s="392">
        <v>0</v>
      </c>
      <c r="BB2274" s="392">
        <v>0</v>
      </c>
      <c r="BC2274" s="392">
        <v>0</v>
      </c>
      <c r="BD2274" s="392">
        <v>0</v>
      </c>
      <c r="BE2274" s="392">
        <v>0</v>
      </c>
      <c r="BF2274" s="392">
        <v>0</v>
      </c>
      <c r="BG2274" s="362"/>
      <c r="BH2274" s="283" t="s">
        <v>902</v>
      </c>
      <c r="BI2274" s="284" t="s">
        <v>965</v>
      </c>
      <c r="BJ2274" s="277" t="str">
        <f t="shared" si="139"/>
        <v>Dhaka_Metropolitan_BGMEA BGMEA : Hemayetpur, Savar</v>
      </c>
      <c r="BK2274" s="392">
        <v>1</v>
      </c>
      <c r="BL2274" s="392">
        <v>0</v>
      </c>
      <c r="BM2274" s="392">
        <v>0</v>
      </c>
      <c r="BN2274" s="392">
        <v>0</v>
      </c>
      <c r="BO2274" s="392">
        <v>0</v>
      </c>
      <c r="BP2274" s="392">
        <v>0</v>
      </c>
      <c r="BQ2274" s="392">
        <v>0</v>
      </c>
      <c r="BR2274" s="392">
        <v>0</v>
      </c>
      <c r="BS2274" s="392">
        <v>0</v>
      </c>
      <c r="BT2274" s="392">
        <v>0</v>
      </c>
      <c r="BU2274" s="392">
        <v>2</v>
      </c>
      <c r="BV2274" s="392">
        <v>0</v>
      </c>
      <c r="BW2274" s="392">
        <v>0</v>
      </c>
      <c r="BX2274" s="392">
        <v>0</v>
      </c>
      <c r="BY2274" s="392">
        <v>0</v>
      </c>
      <c r="CA2274" s="283" t="s">
        <v>902</v>
      </c>
      <c r="CB2274" s="284" t="s">
        <v>965</v>
      </c>
      <c r="CC2274" s="277" t="str">
        <f t="shared" si="160"/>
        <v>Dhaka_Metropolitan_BGMEA BGMEA : Hemayetpur, Savar</v>
      </c>
      <c r="CD2274" s="392">
        <v>0</v>
      </c>
      <c r="CE2274" s="392">
        <v>0</v>
      </c>
      <c r="CF2274" s="392">
        <v>0</v>
      </c>
      <c r="CG2274" s="392">
        <v>0</v>
      </c>
      <c r="CH2274" s="392">
        <v>0</v>
      </c>
      <c r="CI2274" s="392">
        <v>0</v>
      </c>
      <c r="CJ2274" s="392">
        <v>0</v>
      </c>
      <c r="CK2274" s="392">
        <v>0</v>
      </c>
      <c r="CN2274" s="283" t="s">
        <v>902</v>
      </c>
      <c r="CO2274" s="284" t="s">
        <v>965</v>
      </c>
      <c r="CP2274" s="277" t="str">
        <f t="shared" si="161"/>
        <v>Dhaka_Metropolitan_BGMEA BGMEA : Hemayetpur, Savar</v>
      </c>
      <c r="CQ2274" s="392">
        <v>0</v>
      </c>
      <c r="CR2274" s="392">
        <v>0</v>
      </c>
      <c r="CS2274" s="392">
        <v>0</v>
      </c>
      <c r="CT2274" s="392">
        <v>0</v>
      </c>
      <c r="CU2274" s="392">
        <v>0</v>
      </c>
      <c r="CV2274" s="392">
        <v>0</v>
      </c>
      <c r="CW2274" s="392">
        <v>0</v>
      </c>
      <c r="CX2274" s="392">
        <v>0</v>
      </c>
      <c r="CZ2274" s="283" t="s">
        <v>902</v>
      </c>
      <c r="DA2274" s="284" t="s">
        <v>965</v>
      </c>
      <c r="DB2274" s="277" t="str">
        <f t="shared" si="152"/>
        <v>Dhaka_Metropolitan_BGMEA BGMEA : Hemayetpur, Savar</v>
      </c>
      <c r="DC2274" s="365">
        <v>0</v>
      </c>
      <c r="DD2274"/>
      <c r="DE2274" s="283" t="s">
        <v>902</v>
      </c>
      <c r="DF2274" s="284" t="s">
        <v>965</v>
      </c>
      <c r="DG2274" s="277" t="str">
        <f t="shared" si="153"/>
        <v>Dhaka_Metropolitan_BGMEA BGMEA : Hemayetpur, Savar</v>
      </c>
      <c r="DH2274" s="365">
        <v>0</v>
      </c>
      <c r="DI2274"/>
      <c r="DJ2274" s="283" t="s">
        <v>902</v>
      </c>
      <c r="DK2274" s="284" t="s">
        <v>965</v>
      </c>
      <c r="DL2274" s="277" t="str">
        <f t="shared" si="150"/>
        <v>Dhaka_Metropolitan_BGMEA BGMEA : Hemayetpur, Savar</v>
      </c>
      <c r="DM2274" s="365"/>
      <c r="DN2274"/>
      <c r="DO2274" s="283" t="s">
        <v>902</v>
      </c>
      <c r="DP2274" s="284" t="s">
        <v>965</v>
      </c>
      <c r="DQ2274" s="277" t="str">
        <f t="shared" si="151"/>
        <v>Dhaka_Metropolitan_BGMEA BGMEA : Hemayetpur, Savar</v>
      </c>
      <c r="DR2274" s="365"/>
    </row>
    <row r="2275" spans="1:122" ht="15" hidden="1" x14ac:dyDescent="0.25">
      <c r="A2275" s="258" t="s">
        <v>902</v>
      </c>
      <c r="B2275" s="264" t="s">
        <v>814</v>
      </c>
      <c r="C2275" s="257" t="str">
        <f t="shared" si="142"/>
        <v>Dhaka_Metropolitan_BGMEA BGMEA : Jamgora, Ashulia</v>
      </c>
      <c r="D2275" s="366">
        <v>15</v>
      </c>
      <c r="E2275" s="366">
        <v>1</v>
      </c>
      <c r="F2275" s="366">
        <v>0</v>
      </c>
      <c r="G2275" s="366">
        <v>0</v>
      </c>
      <c r="H2275" s="366">
        <v>0</v>
      </c>
      <c r="I2275" s="366">
        <v>9</v>
      </c>
      <c r="J2275" s="366">
        <v>0</v>
      </c>
      <c r="K2275" s="366">
        <v>0</v>
      </c>
      <c r="L2275" s="366">
        <v>0</v>
      </c>
      <c r="M2275" s="366">
        <v>0</v>
      </c>
      <c r="N2275" s="366">
        <v>8</v>
      </c>
      <c r="O2275" s="366">
        <v>0</v>
      </c>
      <c r="P2275" s="366">
        <v>0</v>
      </c>
      <c r="Q2275" s="366">
        <v>0</v>
      </c>
      <c r="R2275" s="366">
        <v>0</v>
      </c>
      <c r="U2275" s="283" t="s">
        <v>902</v>
      </c>
      <c r="V2275" s="284" t="s">
        <v>814</v>
      </c>
      <c r="W2275" s="277" t="str">
        <f t="shared" si="143"/>
        <v>Dhaka_Metropolitan_BGMEA BGMEA : Jamgora, Ashulia</v>
      </c>
      <c r="X2275" s="366">
        <v>17</v>
      </c>
      <c r="Y2275" s="366">
        <v>0</v>
      </c>
      <c r="Z2275" s="366">
        <v>0</v>
      </c>
      <c r="AA2275" s="366">
        <v>0</v>
      </c>
      <c r="AB2275" s="366">
        <v>0</v>
      </c>
      <c r="AC2275" s="366">
        <v>7</v>
      </c>
      <c r="AD2275" s="366">
        <v>2</v>
      </c>
      <c r="AE2275" s="366">
        <v>0</v>
      </c>
      <c r="AF2275" s="366">
        <v>0</v>
      </c>
      <c r="AG2275" s="366">
        <v>0</v>
      </c>
      <c r="AH2275" s="366">
        <v>16</v>
      </c>
      <c r="AI2275" s="366">
        <v>0</v>
      </c>
      <c r="AJ2275" s="366">
        <v>0</v>
      </c>
      <c r="AK2275" s="366">
        <v>0</v>
      </c>
      <c r="AL2275" s="366">
        <v>0</v>
      </c>
      <c r="AO2275" s="283" t="s">
        <v>902</v>
      </c>
      <c r="AP2275" s="284" t="s">
        <v>814</v>
      </c>
      <c r="AQ2275" s="277" t="str">
        <f t="shared" si="159"/>
        <v>Dhaka_Metropolitan_BGMEA BGMEA : Jamgora, Ashulia</v>
      </c>
      <c r="AR2275" s="392">
        <v>0</v>
      </c>
      <c r="AS2275" s="392">
        <v>0</v>
      </c>
      <c r="AT2275" s="392">
        <v>0</v>
      </c>
      <c r="AU2275" s="392">
        <v>0</v>
      </c>
      <c r="AV2275" s="392">
        <v>0</v>
      </c>
      <c r="AW2275" s="392">
        <v>0</v>
      </c>
      <c r="AX2275" s="392">
        <v>0</v>
      </c>
      <c r="AY2275" s="392">
        <v>0</v>
      </c>
      <c r="AZ2275" s="392">
        <v>0</v>
      </c>
      <c r="BA2275" s="392">
        <v>0</v>
      </c>
      <c r="BB2275" s="392">
        <v>0</v>
      </c>
      <c r="BC2275" s="392">
        <v>0</v>
      </c>
      <c r="BD2275" s="392">
        <v>0</v>
      </c>
      <c r="BE2275" s="392">
        <v>0</v>
      </c>
      <c r="BF2275" s="392">
        <v>0</v>
      </c>
      <c r="BG2275" s="362"/>
      <c r="BH2275" s="283" t="s">
        <v>902</v>
      </c>
      <c r="BI2275" s="284" t="s">
        <v>814</v>
      </c>
      <c r="BJ2275" s="277" t="str">
        <f t="shared" si="139"/>
        <v>Dhaka_Metropolitan_BGMEA BGMEA : Jamgora, Ashulia</v>
      </c>
      <c r="BK2275" s="392">
        <v>0</v>
      </c>
      <c r="BL2275" s="392">
        <v>0</v>
      </c>
      <c r="BM2275" s="392">
        <v>0</v>
      </c>
      <c r="BN2275" s="392">
        <v>0</v>
      </c>
      <c r="BO2275" s="392">
        <v>0</v>
      </c>
      <c r="BP2275" s="392">
        <v>0</v>
      </c>
      <c r="BQ2275" s="392">
        <v>0</v>
      </c>
      <c r="BR2275" s="392">
        <v>0</v>
      </c>
      <c r="BS2275" s="392">
        <v>0</v>
      </c>
      <c r="BT2275" s="392">
        <v>0</v>
      </c>
      <c r="BU2275" s="392">
        <v>0</v>
      </c>
      <c r="BV2275" s="392">
        <v>0</v>
      </c>
      <c r="BW2275" s="392">
        <v>0</v>
      </c>
      <c r="BX2275" s="392">
        <v>0</v>
      </c>
      <c r="BY2275" s="392">
        <v>0</v>
      </c>
      <c r="CA2275" s="283" t="s">
        <v>902</v>
      </c>
      <c r="CB2275" s="284" t="s">
        <v>814</v>
      </c>
      <c r="CC2275" s="277" t="str">
        <f t="shared" si="160"/>
        <v>Dhaka_Metropolitan_BGMEA BGMEA : Jamgora, Ashulia</v>
      </c>
      <c r="CD2275" s="392">
        <v>0</v>
      </c>
      <c r="CE2275" s="392">
        <v>0</v>
      </c>
      <c r="CF2275" s="392">
        <v>0</v>
      </c>
      <c r="CG2275" s="392">
        <v>0</v>
      </c>
      <c r="CH2275" s="392">
        <v>0</v>
      </c>
      <c r="CI2275" s="392">
        <v>0</v>
      </c>
      <c r="CJ2275" s="392">
        <v>0</v>
      </c>
      <c r="CK2275" s="392">
        <v>0</v>
      </c>
      <c r="CN2275" s="283" t="s">
        <v>902</v>
      </c>
      <c r="CO2275" s="284" t="s">
        <v>814</v>
      </c>
      <c r="CP2275" s="277" t="str">
        <f t="shared" si="161"/>
        <v>Dhaka_Metropolitan_BGMEA BGMEA : Jamgora, Ashulia</v>
      </c>
      <c r="CQ2275" s="392">
        <v>0</v>
      </c>
      <c r="CR2275" s="392">
        <v>0</v>
      </c>
      <c r="CS2275" s="392">
        <v>0</v>
      </c>
      <c r="CT2275" s="392">
        <v>0</v>
      </c>
      <c r="CU2275" s="392">
        <v>0</v>
      </c>
      <c r="CV2275" s="392">
        <v>0</v>
      </c>
      <c r="CW2275" s="392">
        <v>0</v>
      </c>
      <c r="CX2275" s="392">
        <v>0</v>
      </c>
      <c r="CZ2275" s="283" t="s">
        <v>902</v>
      </c>
      <c r="DA2275" s="284" t="s">
        <v>814</v>
      </c>
      <c r="DB2275" s="277" t="str">
        <f t="shared" si="152"/>
        <v>Dhaka_Metropolitan_BGMEA BGMEA : Jamgora, Ashulia</v>
      </c>
      <c r="DC2275" s="365">
        <v>0</v>
      </c>
      <c r="DD2275"/>
      <c r="DE2275" s="283" t="s">
        <v>902</v>
      </c>
      <c r="DF2275" s="284" t="s">
        <v>814</v>
      </c>
      <c r="DG2275" s="277" t="str">
        <f t="shared" si="153"/>
        <v>Dhaka_Metropolitan_BGMEA BGMEA : Jamgora, Ashulia</v>
      </c>
      <c r="DH2275" s="365">
        <v>0</v>
      </c>
      <c r="DI2275"/>
      <c r="DJ2275" s="283" t="s">
        <v>902</v>
      </c>
      <c r="DK2275" s="284" t="s">
        <v>814</v>
      </c>
      <c r="DL2275" s="277" t="str">
        <f t="shared" si="150"/>
        <v>Dhaka_Metropolitan_BGMEA BGMEA : Jamgora, Ashulia</v>
      </c>
      <c r="DM2275" s="365"/>
      <c r="DN2275"/>
      <c r="DO2275" s="283" t="s">
        <v>902</v>
      </c>
      <c r="DP2275" s="284" t="s">
        <v>814</v>
      </c>
      <c r="DQ2275" s="277" t="str">
        <f t="shared" si="151"/>
        <v>Dhaka_Metropolitan_BGMEA BGMEA : Jamgora, Ashulia</v>
      </c>
      <c r="DR2275" s="365"/>
    </row>
    <row r="2276" spans="1:122" ht="15" hidden="1" x14ac:dyDescent="0.25">
      <c r="A2276" s="258" t="s">
        <v>985</v>
      </c>
      <c r="B2276" s="263" t="s">
        <v>1053</v>
      </c>
      <c r="C2276" s="257" t="str">
        <f t="shared" si="142"/>
        <v>Dhaka_Metropolitan_KMSS_DSCC KMSS: DSCC, Ward 33, 90/1, Aga Sadek Road, Dhaka</v>
      </c>
      <c r="D2276" s="366">
        <v>18</v>
      </c>
      <c r="E2276" s="366">
        <v>7</v>
      </c>
      <c r="F2276" s="366">
        <v>0</v>
      </c>
      <c r="G2276" s="366">
        <v>0</v>
      </c>
      <c r="H2276" s="366">
        <v>0</v>
      </c>
      <c r="I2276" s="366">
        <v>7</v>
      </c>
      <c r="J2276" s="366">
        <v>0</v>
      </c>
      <c r="K2276" s="366">
        <v>0</v>
      </c>
      <c r="L2276" s="366">
        <v>0</v>
      </c>
      <c r="M2276" s="366">
        <v>0</v>
      </c>
      <c r="N2276" s="366">
        <v>87</v>
      </c>
      <c r="O2276" s="366">
        <v>2</v>
      </c>
      <c r="P2276" s="366">
        <v>0</v>
      </c>
      <c r="Q2276" s="366">
        <v>0</v>
      </c>
      <c r="R2276" s="366">
        <v>0</v>
      </c>
      <c r="U2276" s="258" t="s">
        <v>985</v>
      </c>
      <c r="V2276" s="263" t="s">
        <v>1053</v>
      </c>
      <c r="W2276" s="257" t="str">
        <f t="shared" si="143"/>
        <v>Dhaka_Metropolitan_KMSS_DSCC KMSS: DSCC, Ward 33, 90/1, Aga Sadek Road, Dhaka</v>
      </c>
      <c r="X2276" s="366">
        <v>11</v>
      </c>
      <c r="Y2276" s="366">
        <v>1</v>
      </c>
      <c r="Z2276" s="366">
        <v>0</v>
      </c>
      <c r="AA2276" s="366">
        <v>0</v>
      </c>
      <c r="AB2276" s="366">
        <v>0</v>
      </c>
      <c r="AC2276" s="366">
        <v>6</v>
      </c>
      <c r="AD2276" s="366">
        <v>0</v>
      </c>
      <c r="AE2276" s="366">
        <v>0</v>
      </c>
      <c r="AF2276" s="366">
        <v>0</v>
      </c>
      <c r="AG2276" s="366">
        <v>0</v>
      </c>
      <c r="AH2276" s="366">
        <v>101</v>
      </c>
      <c r="AI2276" s="366">
        <v>1</v>
      </c>
      <c r="AJ2276" s="366">
        <v>0</v>
      </c>
      <c r="AK2276" s="366">
        <v>0</v>
      </c>
      <c r="AL2276" s="366">
        <v>0</v>
      </c>
      <c r="AO2276" s="258" t="s">
        <v>985</v>
      </c>
      <c r="AP2276" s="263" t="s">
        <v>1053</v>
      </c>
      <c r="AQ2276" s="257" t="str">
        <f t="shared" si="159"/>
        <v>Dhaka_Metropolitan_KMSS_DSCC KMSS: DSCC, Ward 33, 90/1, Aga Sadek Road, Dhaka</v>
      </c>
      <c r="AR2276" s="392">
        <v>0</v>
      </c>
      <c r="AS2276" s="392">
        <v>0</v>
      </c>
      <c r="AT2276" s="392">
        <v>0</v>
      </c>
      <c r="AU2276" s="392">
        <v>0</v>
      </c>
      <c r="AV2276" s="392">
        <v>0</v>
      </c>
      <c r="AW2276" s="392">
        <v>0</v>
      </c>
      <c r="AX2276" s="392">
        <v>0</v>
      </c>
      <c r="AY2276" s="392">
        <v>0</v>
      </c>
      <c r="AZ2276" s="392">
        <v>0</v>
      </c>
      <c r="BA2276" s="392">
        <v>0</v>
      </c>
      <c r="BB2276" s="392">
        <v>12</v>
      </c>
      <c r="BC2276" s="392">
        <v>0</v>
      </c>
      <c r="BD2276" s="392">
        <v>0</v>
      </c>
      <c r="BE2276" s="392">
        <v>0</v>
      </c>
      <c r="BF2276" s="392">
        <v>0</v>
      </c>
      <c r="BG2276" s="362"/>
      <c r="BH2276" s="258" t="s">
        <v>985</v>
      </c>
      <c r="BI2276" s="263" t="s">
        <v>1053</v>
      </c>
      <c r="BJ2276" s="257" t="str">
        <f t="shared" si="139"/>
        <v>Dhaka_Metropolitan_KMSS_DSCC KMSS: DSCC, Ward 33, 90/1, Aga Sadek Road, Dhaka</v>
      </c>
      <c r="BK2276" s="392">
        <v>0</v>
      </c>
      <c r="BL2276" s="392">
        <v>0</v>
      </c>
      <c r="BM2276" s="392">
        <v>0</v>
      </c>
      <c r="BN2276" s="392">
        <v>0</v>
      </c>
      <c r="BO2276" s="392">
        <v>0</v>
      </c>
      <c r="BP2276" s="392">
        <v>0</v>
      </c>
      <c r="BQ2276" s="392">
        <v>0</v>
      </c>
      <c r="BR2276" s="392">
        <v>0</v>
      </c>
      <c r="BS2276" s="392">
        <v>0</v>
      </c>
      <c r="BT2276" s="392">
        <v>0</v>
      </c>
      <c r="BU2276" s="392">
        <v>16</v>
      </c>
      <c r="BV2276" s="392">
        <v>0</v>
      </c>
      <c r="BW2276" s="392">
        <v>0</v>
      </c>
      <c r="BX2276" s="392">
        <v>0</v>
      </c>
      <c r="BY2276" s="392">
        <v>0</v>
      </c>
      <c r="CA2276" s="258" t="s">
        <v>985</v>
      </c>
      <c r="CB2276" s="263" t="s">
        <v>1053</v>
      </c>
      <c r="CC2276" s="257" t="str">
        <f t="shared" si="160"/>
        <v>Dhaka_Metropolitan_KMSS_DSCC KMSS: DSCC, Ward 33, 90/1, Aga Sadek Road, Dhaka</v>
      </c>
      <c r="CD2276" s="392">
        <v>0</v>
      </c>
      <c r="CE2276" s="392">
        <v>0</v>
      </c>
      <c r="CF2276" s="392">
        <v>0</v>
      </c>
      <c r="CG2276" s="392">
        <v>0</v>
      </c>
      <c r="CH2276" s="392">
        <v>0</v>
      </c>
      <c r="CI2276" s="392">
        <v>0</v>
      </c>
      <c r="CJ2276" s="392">
        <v>0</v>
      </c>
      <c r="CK2276" s="392">
        <v>0</v>
      </c>
      <c r="CN2276" s="258" t="s">
        <v>985</v>
      </c>
      <c r="CO2276" s="263" t="s">
        <v>1053</v>
      </c>
      <c r="CP2276" s="257" t="str">
        <f t="shared" si="161"/>
        <v>Dhaka_Metropolitan_KMSS_DSCC KMSS: DSCC, Ward 33, 90/1, Aga Sadek Road, Dhaka</v>
      </c>
      <c r="CQ2276" s="392">
        <v>0</v>
      </c>
      <c r="CR2276" s="392">
        <v>0</v>
      </c>
      <c r="CS2276" s="392">
        <v>0</v>
      </c>
      <c r="CT2276" s="392">
        <v>0</v>
      </c>
      <c r="CU2276" s="392">
        <v>0</v>
      </c>
      <c r="CV2276" s="392">
        <v>0</v>
      </c>
      <c r="CW2276" s="392">
        <v>0</v>
      </c>
      <c r="CX2276" s="392">
        <v>0</v>
      </c>
      <c r="CZ2276" s="258" t="s">
        <v>985</v>
      </c>
      <c r="DA2276" s="263" t="s">
        <v>1053</v>
      </c>
      <c r="DB2276" s="257" t="str">
        <f t="shared" si="152"/>
        <v>Dhaka_Metropolitan_KMSS_DSCC KMSS: DSCC, Ward 33, 90/1, Aga Sadek Road, Dhaka</v>
      </c>
      <c r="DC2276" s="365">
        <v>3</v>
      </c>
      <c r="DD2276"/>
      <c r="DE2276" s="258" t="s">
        <v>985</v>
      </c>
      <c r="DF2276" s="263" t="s">
        <v>1053</v>
      </c>
      <c r="DG2276" s="257" t="str">
        <f t="shared" si="153"/>
        <v>Dhaka_Metropolitan_KMSS_DSCC KMSS: DSCC, Ward 33, 90/1, Aga Sadek Road, Dhaka</v>
      </c>
      <c r="DH2276" s="365">
        <v>1</v>
      </c>
      <c r="DI2276"/>
      <c r="DJ2276" s="258" t="s">
        <v>985</v>
      </c>
      <c r="DK2276" s="263" t="s">
        <v>1053</v>
      </c>
      <c r="DL2276" s="257" t="str">
        <f t="shared" si="150"/>
        <v>Dhaka_Metropolitan_KMSS_DSCC KMSS: DSCC, Ward 33, 90/1, Aga Sadek Road, Dhaka</v>
      </c>
      <c r="DM2276" s="365"/>
      <c r="DN2276"/>
      <c r="DO2276" s="258" t="s">
        <v>985</v>
      </c>
      <c r="DP2276" s="263" t="s">
        <v>1053</v>
      </c>
      <c r="DQ2276" s="257" t="str">
        <f t="shared" si="151"/>
        <v>Dhaka_Metropolitan_KMSS_DSCC KMSS: DSCC, Ward 33, 90/1, Aga Sadek Road, Dhaka</v>
      </c>
      <c r="DR2276" s="365"/>
    </row>
    <row r="2277" spans="1:122" ht="15" hidden="1" x14ac:dyDescent="0.25">
      <c r="A2277" s="258" t="s">
        <v>985</v>
      </c>
      <c r="B2277" s="335" t="s">
        <v>1054</v>
      </c>
      <c r="C2277" s="257" t="str">
        <f t="shared" si="142"/>
        <v>Dhaka_Metropolitan_KMSS_DSCC KMSS: DSCC, Ward 35, 1 No. Bashabari Lane, Dhaka</v>
      </c>
      <c r="D2277" s="366">
        <v>27</v>
      </c>
      <c r="E2277" s="366">
        <v>6</v>
      </c>
      <c r="F2277" s="366">
        <v>0</v>
      </c>
      <c r="G2277" s="366">
        <v>0</v>
      </c>
      <c r="H2277" s="366">
        <v>0</v>
      </c>
      <c r="I2277" s="366">
        <v>13</v>
      </c>
      <c r="J2277" s="366">
        <v>0</v>
      </c>
      <c r="K2277" s="366">
        <v>0</v>
      </c>
      <c r="L2277" s="366">
        <v>0</v>
      </c>
      <c r="M2277" s="366">
        <v>0</v>
      </c>
      <c r="N2277" s="366">
        <v>72</v>
      </c>
      <c r="O2277" s="366">
        <v>5</v>
      </c>
      <c r="P2277" s="366">
        <v>0</v>
      </c>
      <c r="Q2277" s="366">
        <v>0</v>
      </c>
      <c r="R2277" s="366">
        <v>0</v>
      </c>
      <c r="U2277" s="258" t="s">
        <v>985</v>
      </c>
      <c r="V2277" s="335" t="s">
        <v>1054</v>
      </c>
      <c r="W2277" s="257" t="str">
        <f t="shared" si="143"/>
        <v>Dhaka_Metropolitan_KMSS_DSCC KMSS: DSCC, Ward 35, 1 No. Bashabari Lane, Dhaka</v>
      </c>
      <c r="X2277" s="366">
        <v>18</v>
      </c>
      <c r="Y2277" s="366">
        <v>3</v>
      </c>
      <c r="Z2277" s="366">
        <v>0</v>
      </c>
      <c r="AA2277" s="366">
        <v>0</v>
      </c>
      <c r="AB2277" s="366">
        <v>0</v>
      </c>
      <c r="AC2277" s="366">
        <v>6</v>
      </c>
      <c r="AD2277" s="366">
        <v>0</v>
      </c>
      <c r="AE2277" s="366">
        <v>0</v>
      </c>
      <c r="AF2277" s="366">
        <v>0</v>
      </c>
      <c r="AG2277" s="366">
        <v>0</v>
      </c>
      <c r="AH2277" s="366">
        <v>93</v>
      </c>
      <c r="AI2277" s="366">
        <v>2</v>
      </c>
      <c r="AJ2277" s="366">
        <v>0</v>
      </c>
      <c r="AK2277" s="366">
        <v>0</v>
      </c>
      <c r="AL2277" s="366">
        <v>0</v>
      </c>
      <c r="AO2277" s="258" t="s">
        <v>985</v>
      </c>
      <c r="AP2277" s="335" t="s">
        <v>1054</v>
      </c>
      <c r="AQ2277" s="257" t="str">
        <f t="shared" si="159"/>
        <v>Dhaka_Metropolitan_KMSS_DSCC KMSS: DSCC, Ward 35, 1 No. Bashabari Lane, Dhaka</v>
      </c>
      <c r="AR2277" s="392">
        <v>0</v>
      </c>
      <c r="AS2277" s="392">
        <v>0</v>
      </c>
      <c r="AT2277" s="392">
        <v>0</v>
      </c>
      <c r="AU2277" s="392">
        <v>0</v>
      </c>
      <c r="AV2277" s="392">
        <v>0</v>
      </c>
      <c r="AW2277" s="392">
        <v>0</v>
      </c>
      <c r="AX2277" s="392">
        <v>0</v>
      </c>
      <c r="AY2277" s="392">
        <v>0</v>
      </c>
      <c r="AZ2277" s="392">
        <v>0</v>
      </c>
      <c r="BA2277" s="392">
        <v>0</v>
      </c>
      <c r="BB2277" s="392">
        <v>9</v>
      </c>
      <c r="BC2277" s="392">
        <v>0</v>
      </c>
      <c r="BD2277" s="392">
        <v>0</v>
      </c>
      <c r="BE2277" s="392">
        <v>0</v>
      </c>
      <c r="BF2277" s="392">
        <v>0</v>
      </c>
      <c r="BG2277" s="362"/>
      <c r="BH2277" s="258" t="s">
        <v>985</v>
      </c>
      <c r="BI2277" s="335" t="s">
        <v>1054</v>
      </c>
      <c r="BJ2277" s="257" t="str">
        <f t="shared" si="139"/>
        <v>Dhaka_Metropolitan_KMSS_DSCC KMSS: DSCC, Ward 35, 1 No. Bashabari Lane, Dhaka</v>
      </c>
      <c r="BK2277" s="392">
        <v>1</v>
      </c>
      <c r="BL2277" s="392">
        <v>0</v>
      </c>
      <c r="BM2277" s="392">
        <v>0</v>
      </c>
      <c r="BN2277" s="392">
        <v>0</v>
      </c>
      <c r="BO2277" s="392">
        <v>0</v>
      </c>
      <c r="BP2277" s="392">
        <v>2</v>
      </c>
      <c r="BQ2277" s="392">
        <v>0</v>
      </c>
      <c r="BR2277" s="392">
        <v>0</v>
      </c>
      <c r="BS2277" s="392">
        <v>0</v>
      </c>
      <c r="BT2277" s="392">
        <v>0</v>
      </c>
      <c r="BU2277" s="392">
        <v>12</v>
      </c>
      <c r="BV2277" s="392">
        <v>0</v>
      </c>
      <c r="BW2277" s="392">
        <v>0</v>
      </c>
      <c r="BX2277" s="392">
        <v>0</v>
      </c>
      <c r="BY2277" s="392">
        <v>0</v>
      </c>
      <c r="CA2277" s="258" t="s">
        <v>985</v>
      </c>
      <c r="CB2277" s="335" t="s">
        <v>1054</v>
      </c>
      <c r="CC2277" s="257" t="str">
        <f t="shared" si="160"/>
        <v>Dhaka_Metropolitan_KMSS_DSCC KMSS: DSCC, Ward 35, 1 No. Bashabari Lane, Dhaka</v>
      </c>
      <c r="CD2277" s="392">
        <v>0</v>
      </c>
      <c r="CE2277" s="392">
        <v>0</v>
      </c>
      <c r="CF2277" s="392">
        <v>0</v>
      </c>
      <c r="CG2277" s="392">
        <v>0</v>
      </c>
      <c r="CH2277" s="392">
        <v>0</v>
      </c>
      <c r="CI2277" s="392">
        <v>0</v>
      </c>
      <c r="CJ2277" s="392">
        <v>0</v>
      </c>
      <c r="CK2277" s="392">
        <v>0</v>
      </c>
      <c r="CN2277" s="258" t="s">
        <v>985</v>
      </c>
      <c r="CO2277" s="335" t="s">
        <v>1054</v>
      </c>
      <c r="CP2277" s="257" t="str">
        <f t="shared" si="161"/>
        <v>Dhaka_Metropolitan_KMSS_DSCC KMSS: DSCC, Ward 35, 1 No. Bashabari Lane, Dhaka</v>
      </c>
      <c r="CQ2277" s="392">
        <v>0</v>
      </c>
      <c r="CR2277" s="392">
        <v>0</v>
      </c>
      <c r="CS2277" s="392">
        <v>0</v>
      </c>
      <c r="CT2277" s="392">
        <v>0</v>
      </c>
      <c r="CU2277" s="392">
        <v>0</v>
      </c>
      <c r="CV2277" s="392">
        <v>0</v>
      </c>
      <c r="CW2277" s="392">
        <v>0</v>
      </c>
      <c r="CX2277" s="392">
        <v>0</v>
      </c>
      <c r="CZ2277" s="258" t="s">
        <v>985</v>
      </c>
      <c r="DA2277" s="335" t="s">
        <v>1054</v>
      </c>
      <c r="DB2277" s="257" t="str">
        <f t="shared" si="152"/>
        <v>Dhaka_Metropolitan_KMSS_DSCC KMSS: DSCC, Ward 35, 1 No. Bashabari Lane, Dhaka</v>
      </c>
      <c r="DC2277" s="365">
        <v>2</v>
      </c>
      <c r="DD2277"/>
      <c r="DE2277" s="258" t="s">
        <v>985</v>
      </c>
      <c r="DF2277" s="335" t="s">
        <v>1054</v>
      </c>
      <c r="DG2277" s="257" t="str">
        <f t="shared" si="153"/>
        <v>Dhaka_Metropolitan_KMSS_DSCC KMSS: DSCC, Ward 35, 1 No. Bashabari Lane, Dhaka</v>
      </c>
      <c r="DH2277" s="365">
        <v>2</v>
      </c>
      <c r="DI2277"/>
      <c r="DJ2277" s="258" t="s">
        <v>985</v>
      </c>
      <c r="DK2277" s="335" t="s">
        <v>1054</v>
      </c>
      <c r="DL2277" s="257" t="str">
        <f t="shared" si="150"/>
        <v>Dhaka_Metropolitan_KMSS_DSCC KMSS: DSCC, Ward 35, 1 No. Bashabari Lane, Dhaka</v>
      </c>
      <c r="DM2277" s="365"/>
      <c r="DN2277"/>
      <c r="DO2277" s="258" t="s">
        <v>985</v>
      </c>
      <c r="DP2277" s="335" t="s">
        <v>1054</v>
      </c>
      <c r="DQ2277" s="257" t="str">
        <f t="shared" si="151"/>
        <v>Dhaka_Metropolitan_KMSS_DSCC KMSS: DSCC, Ward 35, 1 No. Bashabari Lane, Dhaka</v>
      </c>
      <c r="DR2277" s="365"/>
    </row>
    <row r="2278" spans="1:122" ht="15" hidden="1" x14ac:dyDescent="0.25">
      <c r="A2278" s="258" t="s">
        <v>906</v>
      </c>
      <c r="B2278" s="257" t="s">
        <v>803</v>
      </c>
      <c r="C2278" s="257" t="str">
        <f t="shared" si="142"/>
        <v>Dhaka_Metropolitan_GoB Comb M Hospital, Dhaka</v>
      </c>
      <c r="D2278" s="366">
        <v>0</v>
      </c>
      <c r="E2278" s="366"/>
      <c r="F2278" s="366"/>
      <c r="G2278" s="366"/>
      <c r="H2278" s="366"/>
      <c r="I2278" s="366">
        <v>0</v>
      </c>
      <c r="J2278" s="366"/>
      <c r="K2278" s="366"/>
      <c r="L2278" s="366"/>
      <c r="M2278" s="366"/>
      <c r="N2278" s="366">
        <v>0</v>
      </c>
      <c r="O2278" s="366"/>
      <c r="P2278" s="366"/>
      <c r="Q2278" s="366"/>
      <c r="R2278" s="366"/>
      <c r="U2278" s="258" t="s">
        <v>906</v>
      </c>
      <c r="V2278" s="257" t="s">
        <v>803</v>
      </c>
      <c r="W2278" s="257" t="str">
        <f t="shared" si="143"/>
        <v>Dhaka_Metropolitan_GoB Comb M Hospital, Dhaka</v>
      </c>
      <c r="X2278" s="366">
        <v>0</v>
      </c>
      <c r="Y2278" s="366"/>
      <c r="Z2278" s="366"/>
      <c r="AA2278" s="366"/>
      <c r="AB2278" s="366"/>
      <c r="AC2278" s="366">
        <v>0</v>
      </c>
      <c r="AD2278" s="366"/>
      <c r="AE2278" s="366"/>
      <c r="AF2278" s="366"/>
      <c r="AG2278" s="366"/>
      <c r="AH2278" s="366">
        <v>0</v>
      </c>
      <c r="AI2278" s="366"/>
      <c r="AJ2278" s="366"/>
      <c r="AK2278" s="366"/>
      <c r="AL2278" s="366"/>
      <c r="AO2278" s="258" t="s">
        <v>906</v>
      </c>
      <c r="AP2278" s="257" t="s">
        <v>803</v>
      </c>
      <c r="AQ2278" s="257" t="str">
        <f t="shared" si="159"/>
        <v>Dhaka_Metropolitan_GoB Comb M Hospital, Dhaka</v>
      </c>
      <c r="AR2278" s="392">
        <v>0</v>
      </c>
      <c r="AS2278" s="392">
        <v>0</v>
      </c>
      <c r="AT2278" s="392">
        <v>0</v>
      </c>
      <c r="AU2278" s="392">
        <v>0</v>
      </c>
      <c r="AV2278" s="392">
        <v>0</v>
      </c>
      <c r="AW2278" s="392">
        <v>0</v>
      </c>
      <c r="AX2278" s="392">
        <v>0</v>
      </c>
      <c r="AY2278" s="392">
        <v>0</v>
      </c>
      <c r="AZ2278" s="392">
        <v>0</v>
      </c>
      <c r="BA2278" s="392">
        <v>0</v>
      </c>
      <c r="BB2278" s="392">
        <v>0</v>
      </c>
      <c r="BC2278" s="392">
        <v>0</v>
      </c>
      <c r="BD2278" s="392">
        <v>0</v>
      </c>
      <c r="BE2278" s="392">
        <v>0</v>
      </c>
      <c r="BF2278" s="392">
        <v>0</v>
      </c>
      <c r="BG2278" s="362"/>
      <c r="BH2278" s="258" t="s">
        <v>906</v>
      </c>
      <c r="BI2278" s="257" t="s">
        <v>803</v>
      </c>
      <c r="BJ2278" s="257" t="str">
        <f t="shared" si="139"/>
        <v>Dhaka_Metropolitan_GoB Comb M Hospital, Dhaka</v>
      </c>
      <c r="BK2278" s="392">
        <v>0</v>
      </c>
      <c r="BL2278" s="392">
        <v>0</v>
      </c>
      <c r="BM2278" s="392">
        <v>0</v>
      </c>
      <c r="BN2278" s="392">
        <v>0</v>
      </c>
      <c r="BO2278" s="392">
        <v>0</v>
      </c>
      <c r="BP2278" s="392">
        <v>0</v>
      </c>
      <c r="BQ2278" s="392">
        <v>0</v>
      </c>
      <c r="BR2278" s="392">
        <v>0</v>
      </c>
      <c r="BS2278" s="392">
        <v>0</v>
      </c>
      <c r="BT2278" s="392">
        <v>0</v>
      </c>
      <c r="BU2278" s="392">
        <v>0</v>
      </c>
      <c r="BV2278" s="392">
        <v>0</v>
      </c>
      <c r="BW2278" s="392">
        <v>0</v>
      </c>
      <c r="BX2278" s="392">
        <v>0</v>
      </c>
      <c r="BY2278" s="392">
        <v>0</v>
      </c>
      <c r="CA2278" s="258" t="s">
        <v>906</v>
      </c>
      <c r="CB2278" s="257" t="s">
        <v>803</v>
      </c>
      <c r="CC2278" s="257" t="str">
        <f t="shared" si="160"/>
        <v>Dhaka_Metropolitan_GoB Comb M Hospital, Dhaka</v>
      </c>
      <c r="CD2278" s="393"/>
      <c r="CE2278" s="393"/>
      <c r="CF2278" s="393"/>
      <c r="CG2278" s="393"/>
      <c r="CH2278" s="393"/>
      <c r="CI2278" s="393"/>
      <c r="CJ2278" s="393"/>
      <c r="CK2278" s="393"/>
      <c r="CN2278" s="258" t="s">
        <v>906</v>
      </c>
      <c r="CO2278" s="257" t="s">
        <v>803</v>
      </c>
      <c r="CP2278" s="257" t="str">
        <f t="shared" si="161"/>
        <v>Dhaka_Metropolitan_GoB Comb M Hospital, Dhaka</v>
      </c>
      <c r="CQ2278" s="393"/>
      <c r="CR2278" s="393"/>
      <c r="CS2278" s="393"/>
      <c r="CT2278" s="393"/>
      <c r="CU2278" s="393"/>
      <c r="CV2278" s="393"/>
      <c r="CW2278" s="393"/>
      <c r="CX2278" s="393"/>
      <c r="CZ2278" s="258" t="s">
        <v>906</v>
      </c>
      <c r="DA2278" s="257" t="s">
        <v>803</v>
      </c>
      <c r="DB2278" s="257" t="str">
        <f t="shared" si="152"/>
        <v>Dhaka_Metropolitan_GoB Comb M Hospital, Dhaka</v>
      </c>
      <c r="DC2278" s="365"/>
      <c r="DD2278"/>
      <c r="DE2278" s="258" t="s">
        <v>906</v>
      </c>
      <c r="DF2278" s="257" t="s">
        <v>803</v>
      </c>
      <c r="DG2278" s="257" t="str">
        <f t="shared" si="153"/>
        <v>Dhaka_Metropolitan_GoB Comb M Hospital, Dhaka</v>
      </c>
      <c r="DH2278" s="365"/>
      <c r="DI2278"/>
      <c r="DJ2278" s="258" t="s">
        <v>906</v>
      </c>
      <c r="DK2278" s="257" t="s">
        <v>803</v>
      </c>
      <c r="DL2278" s="257" t="str">
        <f t="shared" si="150"/>
        <v>Dhaka_Metropolitan_GoB Comb M Hospital, Dhaka</v>
      </c>
      <c r="DM2278" s="365"/>
      <c r="DN2278"/>
      <c r="DO2278" s="258" t="s">
        <v>906</v>
      </c>
      <c r="DP2278" s="257" t="s">
        <v>803</v>
      </c>
      <c r="DQ2278" s="257" t="str">
        <f t="shared" si="151"/>
        <v>Dhaka_Metropolitan_GoB Comb M Hospital, Dhaka</v>
      </c>
      <c r="DR2278" s="365"/>
    </row>
    <row r="2279" spans="1:122" ht="15" hidden="1" x14ac:dyDescent="0.25">
      <c r="A2279" s="258" t="s">
        <v>903</v>
      </c>
      <c r="B2279" s="267" t="s">
        <v>1130</v>
      </c>
      <c r="C2279" s="257" t="str">
        <f t="shared" si="142"/>
        <v>Dhaka_Metropolitan_CWFD CWFD : Ward 2(N): Pallabi</v>
      </c>
      <c r="D2279" s="366">
        <v>16</v>
      </c>
      <c r="E2279" s="366">
        <v>5</v>
      </c>
      <c r="F2279" s="366">
        <v>0</v>
      </c>
      <c r="G2279" s="366">
        <v>0</v>
      </c>
      <c r="H2279" s="366">
        <v>0</v>
      </c>
      <c r="I2279" s="366">
        <v>9</v>
      </c>
      <c r="J2279" s="366">
        <v>0</v>
      </c>
      <c r="K2279" s="366">
        <v>0</v>
      </c>
      <c r="L2279" s="366">
        <v>0</v>
      </c>
      <c r="M2279" s="366">
        <v>0</v>
      </c>
      <c r="N2279" s="366">
        <v>37</v>
      </c>
      <c r="O2279" s="366">
        <v>1</v>
      </c>
      <c r="P2279" s="366">
        <v>0</v>
      </c>
      <c r="Q2279" s="366">
        <v>0</v>
      </c>
      <c r="R2279" s="366">
        <v>0</v>
      </c>
      <c r="U2279" s="258" t="s">
        <v>903</v>
      </c>
      <c r="V2279" s="267" t="s">
        <v>1130</v>
      </c>
      <c r="W2279" s="257" t="str">
        <f t="shared" si="143"/>
        <v>Dhaka_Metropolitan_CWFD CWFD : Ward 2(N): Pallabi</v>
      </c>
      <c r="X2279" s="366">
        <v>11</v>
      </c>
      <c r="Y2279" s="366">
        <v>4</v>
      </c>
      <c r="Z2279" s="366">
        <v>0</v>
      </c>
      <c r="AA2279" s="366">
        <v>0</v>
      </c>
      <c r="AB2279" s="366">
        <v>0</v>
      </c>
      <c r="AC2279" s="366">
        <v>6</v>
      </c>
      <c r="AD2279" s="366">
        <v>5</v>
      </c>
      <c r="AE2279" s="366">
        <v>0</v>
      </c>
      <c r="AF2279" s="366">
        <v>0</v>
      </c>
      <c r="AG2279" s="366">
        <v>0</v>
      </c>
      <c r="AH2279" s="366">
        <v>68</v>
      </c>
      <c r="AI2279" s="366">
        <v>5</v>
      </c>
      <c r="AJ2279" s="366">
        <v>0</v>
      </c>
      <c r="AK2279" s="366">
        <v>0</v>
      </c>
      <c r="AL2279" s="366">
        <v>0</v>
      </c>
      <c r="AO2279" s="258" t="s">
        <v>903</v>
      </c>
      <c r="AP2279" s="267" t="s">
        <v>1130</v>
      </c>
      <c r="AQ2279" s="257" t="str">
        <f t="shared" si="159"/>
        <v>Dhaka_Metropolitan_CWFD CWFD : Ward 2(N): Pallabi</v>
      </c>
      <c r="AR2279" s="392">
        <v>0</v>
      </c>
      <c r="AS2279" s="392">
        <v>0</v>
      </c>
      <c r="AT2279" s="392">
        <v>0</v>
      </c>
      <c r="AU2279" s="392">
        <v>0</v>
      </c>
      <c r="AV2279" s="392">
        <v>0</v>
      </c>
      <c r="AW2279" s="392">
        <v>2</v>
      </c>
      <c r="AX2279" s="392">
        <v>0</v>
      </c>
      <c r="AY2279" s="392">
        <v>0</v>
      </c>
      <c r="AZ2279" s="392">
        <v>0</v>
      </c>
      <c r="BA2279" s="392">
        <v>0</v>
      </c>
      <c r="BB2279" s="392">
        <v>4</v>
      </c>
      <c r="BC2279" s="392">
        <v>0</v>
      </c>
      <c r="BD2279" s="392">
        <v>0</v>
      </c>
      <c r="BE2279" s="392">
        <v>0</v>
      </c>
      <c r="BF2279" s="392">
        <v>0</v>
      </c>
      <c r="BG2279" s="362"/>
      <c r="BH2279" s="258" t="s">
        <v>903</v>
      </c>
      <c r="BI2279" s="267" t="s">
        <v>1130</v>
      </c>
      <c r="BJ2279" s="257" t="str">
        <f t="shared" ref="BJ2279:BJ2306" si="162">BH2279&amp;" "&amp;BI2279</f>
        <v>Dhaka_Metropolitan_CWFD CWFD : Ward 2(N): Pallabi</v>
      </c>
      <c r="BK2279" s="392">
        <v>0</v>
      </c>
      <c r="BL2279" s="392">
        <v>0</v>
      </c>
      <c r="BM2279" s="392">
        <v>0</v>
      </c>
      <c r="BN2279" s="392">
        <v>0</v>
      </c>
      <c r="BO2279" s="392">
        <v>0</v>
      </c>
      <c r="BP2279" s="392">
        <v>0</v>
      </c>
      <c r="BQ2279" s="392">
        <v>0</v>
      </c>
      <c r="BR2279" s="392">
        <v>0</v>
      </c>
      <c r="BS2279" s="392">
        <v>0</v>
      </c>
      <c r="BT2279" s="392">
        <v>0</v>
      </c>
      <c r="BU2279" s="392">
        <v>6</v>
      </c>
      <c r="BV2279" s="392">
        <v>0</v>
      </c>
      <c r="BW2279" s="392">
        <v>0</v>
      </c>
      <c r="BX2279" s="392">
        <v>0</v>
      </c>
      <c r="BY2279" s="392">
        <v>0</v>
      </c>
      <c r="CA2279" s="258" t="s">
        <v>903</v>
      </c>
      <c r="CB2279" s="267" t="s">
        <v>1130</v>
      </c>
      <c r="CC2279" s="257" t="str">
        <f t="shared" si="160"/>
        <v>Dhaka_Metropolitan_CWFD CWFD : Ward 2(N): Pallabi</v>
      </c>
      <c r="CD2279" s="392">
        <v>0</v>
      </c>
      <c r="CE2279" s="392">
        <v>0</v>
      </c>
      <c r="CF2279" s="392">
        <v>0</v>
      </c>
      <c r="CG2279" s="392">
        <v>0</v>
      </c>
      <c r="CH2279" s="392">
        <v>0</v>
      </c>
      <c r="CI2279" s="392">
        <v>0</v>
      </c>
      <c r="CJ2279" s="392">
        <v>0</v>
      </c>
      <c r="CK2279" s="392">
        <v>0</v>
      </c>
      <c r="CN2279" s="258" t="s">
        <v>903</v>
      </c>
      <c r="CO2279" s="267" t="s">
        <v>1130</v>
      </c>
      <c r="CP2279" s="257" t="str">
        <f t="shared" si="161"/>
        <v>Dhaka_Metropolitan_CWFD CWFD : Ward 2(N): Pallabi</v>
      </c>
      <c r="CQ2279" s="392">
        <v>0</v>
      </c>
      <c r="CR2279" s="392">
        <v>0</v>
      </c>
      <c r="CS2279" s="392">
        <v>0</v>
      </c>
      <c r="CT2279" s="392">
        <v>0</v>
      </c>
      <c r="CU2279" s="392">
        <v>0</v>
      </c>
      <c r="CV2279" s="392">
        <v>0</v>
      </c>
      <c r="CW2279" s="392">
        <v>0</v>
      </c>
      <c r="CX2279" s="392">
        <v>0</v>
      </c>
      <c r="CZ2279" s="258" t="s">
        <v>903</v>
      </c>
      <c r="DA2279" s="267" t="s">
        <v>1130</v>
      </c>
      <c r="DB2279" s="257" t="str">
        <f t="shared" si="152"/>
        <v>Dhaka_Metropolitan_CWFD CWFD : Ward 2(N): Pallabi</v>
      </c>
      <c r="DC2279" s="365">
        <v>0</v>
      </c>
      <c r="DD2279"/>
      <c r="DE2279" s="258" t="s">
        <v>903</v>
      </c>
      <c r="DF2279" s="267" t="s">
        <v>1130</v>
      </c>
      <c r="DG2279" s="257" t="str">
        <f t="shared" si="153"/>
        <v>Dhaka_Metropolitan_CWFD CWFD : Ward 2(N): Pallabi</v>
      </c>
      <c r="DH2279" s="365">
        <v>4</v>
      </c>
      <c r="DI2279"/>
      <c r="DJ2279" s="258" t="s">
        <v>903</v>
      </c>
      <c r="DK2279" s="267" t="s">
        <v>1130</v>
      </c>
      <c r="DL2279" s="257" t="str">
        <f t="shared" si="150"/>
        <v>Dhaka_Metropolitan_CWFD CWFD : Ward 2(N): Pallabi</v>
      </c>
      <c r="DM2279" s="365"/>
      <c r="DN2279"/>
      <c r="DO2279" s="258" t="s">
        <v>903</v>
      </c>
      <c r="DP2279" s="267" t="s">
        <v>1130</v>
      </c>
      <c r="DQ2279" s="257" t="str">
        <f t="shared" si="151"/>
        <v>Dhaka_Metropolitan_CWFD CWFD : Ward 2(N): Pallabi</v>
      </c>
      <c r="DR2279" s="365"/>
    </row>
    <row r="2280" spans="1:122" ht="15" hidden="1" x14ac:dyDescent="0.25">
      <c r="A2280" s="258" t="s">
        <v>903</v>
      </c>
      <c r="B2280" s="267" t="s">
        <v>1131</v>
      </c>
      <c r="C2280" s="257" t="str">
        <f t="shared" si="142"/>
        <v>Dhaka_Metropolitan_CWFD CWFD:  Ward 24(N): Tejgaon</v>
      </c>
      <c r="D2280" s="366">
        <v>10</v>
      </c>
      <c r="E2280" s="366">
        <v>0</v>
      </c>
      <c r="F2280" s="366">
        <v>0</v>
      </c>
      <c r="G2280" s="366">
        <v>0</v>
      </c>
      <c r="H2280" s="366">
        <v>0</v>
      </c>
      <c r="I2280" s="366">
        <v>7</v>
      </c>
      <c r="J2280" s="366">
        <v>0</v>
      </c>
      <c r="K2280" s="366">
        <v>0</v>
      </c>
      <c r="L2280" s="366">
        <v>0</v>
      </c>
      <c r="M2280" s="366">
        <v>0</v>
      </c>
      <c r="N2280" s="366">
        <v>42</v>
      </c>
      <c r="O2280" s="366">
        <v>4</v>
      </c>
      <c r="P2280" s="366">
        <v>0</v>
      </c>
      <c r="Q2280" s="366">
        <v>0</v>
      </c>
      <c r="R2280" s="366">
        <v>0</v>
      </c>
      <c r="U2280" s="258" t="s">
        <v>903</v>
      </c>
      <c r="V2280" s="267" t="s">
        <v>1131</v>
      </c>
      <c r="W2280" s="257" t="str">
        <f t="shared" si="143"/>
        <v>Dhaka_Metropolitan_CWFD CWFD:  Ward 24(N): Tejgaon</v>
      </c>
      <c r="X2280" s="366">
        <v>5</v>
      </c>
      <c r="Y2280" s="366">
        <v>1</v>
      </c>
      <c r="Z2280" s="366">
        <v>0</v>
      </c>
      <c r="AA2280" s="366">
        <v>0</v>
      </c>
      <c r="AB2280" s="366">
        <v>0</v>
      </c>
      <c r="AC2280" s="366">
        <v>2</v>
      </c>
      <c r="AD2280" s="366">
        <v>0</v>
      </c>
      <c r="AE2280" s="366">
        <v>0</v>
      </c>
      <c r="AF2280" s="366">
        <v>0</v>
      </c>
      <c r="AG2280" s="366">
        <v>0</v>
      </c>
      <c r="AH2280" s="366">
        <v>46</v>
      </c>
      <c r="AI2280" s="366">
        <v>2</v>
      </c>
      <c r="AJ2280" s="366">
        <v>0</v>
      </c>
      <c r="AK2280" s="366">
        <v>0</v>
      </c>
      <c r="AL2280" s="366">
        <v>0</v>
      </c>
      <c r="AO2280" s="258" t="s">
        <v>903</v>
      </c>
      <c r="AP2280" s="267" t="s">
        <v>1131</v>
      </c>
      <c r="AQ2280" s="257" t="str">
        <f t="shared" si="159"/>
        <v>Dhaka_Metropolitan_CWFD CWFD:  Ward 24(N): Tejgaon</v>
      </c>
      <c r="AR2280" s="392">
        <v>0</v>
      </c>
      <c r="AS2280" s="392">
        <v>0</v>
      </c>
      <c r="AT2280" s="392">
        <v>0</v>
      </c>
      <c r="AU2280" s="392">
        <v>0</v>
      </c>
      <c r="AV2280" s="392">
        <v>0</v>
      </c>
      <c r="AW2280" s="392">
        <v>0</v>
      </c>
      <c r="AX2280" s="392">
        <v>0</v>
      </c>
      <c r="AY2280" s="392">
        <v>0</v>
      </c>
      <c r="AZ2280" s="392">
        <v>0</v>
      </c>
      <c r="BA2280" s="392">
        <v>0</v>
      </c>
      <c r="BB2280" s="392">
        <v>6</v>
      </c>
      <c r="BC2280" s="392">
        <v>0</v>
      </c>
      <c r="BD2280" s="392">
        <v>0</v>
      </c>
      <c r="BE2280" s="392">
        <v>0</v>
      </c>
      <c r="BF2280" s="392">
        <v>0</v>
      </c>
      <c r="BG2280" s="362"/>
      <c r="BH2280" s="258" t="s">
        <v>903</v>
      </c>
      <c r="BI2280" s="267" t="s">
        <v>1131</v>
      </c>
      <c r="BJ2280" s="257" t="str">
        <f t="shared" si="162"/>
        <v>Dhaka_Metropolitan_CWFD CWFD:  Ward 24(N): Tejgaon</v>
      </c>
      <c r="BK2280" s="392">
        <v>0</v>
      </c>
      <c r="BL2280" s="392">
        <v>0</v>
      </c>
      <c r="BM2280" s="392">
        <v>0</v>
      </c>
      <c r="BN2280" s="392">
        <v>0</v>
      </c>
      <c r="BO2280" s="392">
        <v>0</v>
      </c>
      <c r="BP2280" s="392">
        <v>0</v>
      </c>
      <c r="BQ2280" s="392">
        <v>0</v>
      </c>
      <c r="BR2280" s="392">
        <v>0</v>
      </c>
      <c r="BS2280" s="392">
        <v>0</v>
      </c>
      <c r="BT2280" s="392">
        <v>0</v>
      </c>
      <c r="BU2280" s="392">
        <v>4</v>
      </c>
      <c r="BV2280" s="392">
        <v>0</v>
      </c>
      <c r="BW2280" s="392">
        <v>0</v>
      </c>
      <c r="BX2280" s="392">
        <v>0</v>
      </c>
      <c r="BY2280" s="392">
        <v>0</v>
      </c>
      <c r="CA2280" s="258" t="s">
        <v>903</v>
      </c>
      <c r="CB2280" s="267" t="s">
        <v>1131</v>
      </c>
      <c r="CC2280" s="257" t="str">
        <f t="shared" si="160"/>
        <v>Dhaka_Metropolitan_CWFD CWFD:  Ward 24(N): Tejgaon</v>
      </c>
      <c r="CD2280" s="392">
        <v>0</v>
      </c>
      <c r="CE2280" s="392">
        <v>0</v>
      </c>
      <c r="CF2280" s="392">
        <v>0</v>
      </c>
      <c r="CG2280" s="392">
        <v>0</v>
      </c>
      <c r="CH2280" s="392">
        <v>0</v>
      </c>
      <c r="CI2280" s="392">
        <v>0</v>
      </c>
      <c r="CJ2280" s="392">
        <v>0</v>
      </c>
      <c r="CK2280" s="392">
        <v>0</v>
      </c>
      <c r="CN2280" s="258" t="s">
        <v>903</v>
      </c>
      <c r="CO2280" s="267" t="s">
        <v>1131</v>
      </c>
      <c r="CP2280" s="257" t="str">
        <f t="shared" si="161"/>
        <v>Dhaka_Metropolitan_CWFD CWFD:  Ward 24(N): Tejgaon</v>
      </c>
      <c r="CQ2280" s="392">
        <v>0</v>
      </c>
      <c r="CR2280" s="392">
        <v>0</v>
      </c>
      <c r="CS2280" s="392">
        <v>0</v>
      </c>
      <c r="CT2280" s="392">
        <v>0</v>
      </c>
      <c r="CU2280" s="392">
        <v>0</v>
      </c>
      <c r="CV2280" s="392">
        <v>0</v>
      </c>
      <c r="CW2280" s="392">
        <v>0</v>
      </c>
      <c r="CX2280" s="392">
        <v>0</v>
      </c>
      <c r="CZ2280" s="258" t="s">
        <v>903</v>
      </c>
      <c r="DA2280" s="267" t="s">
        <v>1131</v>
      </c>
      <c r="DB2280" s="257" t="str">
        <f t="shared" si="152"/>
        <v>Dhaka_Metropolitan_CWFD CWFD:  Ward 24(N): Tejgaon</v>
      </c>
      <c r="DC2280" s="365">
        <v>0</v>
      </c>
      <c r="DD2280"/>
      <c r="DE2280" s="258" t="s">
        <v>903</v>
      </c>
      <c r="DF2280" s="267" t="s">
        <v>1131</v>
      </c>
      <c r="DG2280" s="257" t="str">
        <f t="shared" si="153"/>
        <v>Dhaka_Metropolitan_CWFD CWFD:  Ward 24(N): Tejgaon</v>
      </c>
      <c r="DH2280" s="365">
        <v>0</v>
      </c>
      <c r="DI2280"/>
      <c r="DJ2280" s="258" t="s">
        <v>903</v>
      </c>
      <c r="DK2280" s="267" t="s">
        <v>1131</v>
      </c>
      <c r="DL2280" s="257" t="str">
        <f t="shared" si="150"/>
        <v>Dhaka_Metropolitan_CWFD CWFD:  Ward 24(N): Tejgaon</v>
      </c>
      <c r="DM2280" s="365"/>
      <c r="DN2280"/>
      <c r="DO2280" s="258" t="s">
        <v>903</v>
      </c>
      <c r="DP2280" s="267" t="s">
        <v>1131</v>
      </c>
      <c r="DQ2280" s="257" t="str">
        <f t="shared" si="151"/>
        <v>Dhaka_Metropolitan_CWFD CWFD:  Ward 24(N): Tejgaon</v>
      </c>
      <c r="DR2280" s="365"/>
    </row>
    <row r="2281" spans="1:122" ht="15" hidden="1" x14ac:dyDescent="0.25">
      <c r="A2281" s="258" t="s">
        <v>903</v>
      </c>
      <c r="B2281" s="267" t="s">
        <v>1132</v>
      </c>
      <c r="C2281" s="257" t="str">
        <f t="shared" ref="C2281:C2306" si="163">A2281&amp;" "&amp;B2281</f>
        <v>Dhaka_Metropolitan_CWFD CWFD:  Ward 53(S): East Jurain</v>
      </c>
      <c r="D2281" s="366">
        <v>6</v>
      </c>
      <c r="E2281" s="366">
        <v>2</v>
      </c>
      <c r="F2281" s="366">
        <v>0</v>
      </c>
      <c r="G2281" s="366">
        <v>0</v>
      </c>
      <c r="H2281" s="366">
        <v>0</v>
      </c>
      <c r="I2281" s="366">
        <v>4</v>
      </c>
      <c r="J2281" s="366">
        <v>0</v>
      </c>
      <c r="K2281" s="366">
        <v>0</v>
      </c>
      <c r="L2281" s="366">
        <v>0</v>
      </c>
      <c r="M2281" s="366">
        <v>0</v>
      </c>
      <c r="N2281" s="366">
        <v>12</v>
      </c>
      <c r="O2281" s="366">
        <v>0</v>
      </c>
      <c r="P2281" s="366">
        <v>0</v>
      </c>
      <c r="Q2281" s="366">
        <v>0</v>
      </c>
      <c r="R2281" s="366">
        <v>0</v>
      </c>
      <c r="U2281" s="258" t="s">
        <v>903</v>
      </c>
      <c r="V2281" s="267" t="s">
        <v>1132</v>
      </c>
      <c r="W2281" s="257" t="str">
        <f t="shared" ref="W2281:W2306" si="164">U2281&amp;" "&amp;V2281</f>
        <v>Dhaka_Metropolitan_CWFD CWFD:  Ward 53(S): East Jurain</v>
      </c>
      <c r="X2281" s="366">
        <v>3</v>
      </c>
      <c r="Y2281" s="366">
        <v>0</v>
      </c>
      <c r="Z2281" s="366">
        <v>0</v>
      </c>
      <c r="AA2281" s="366">
        <v>0</v>
      </c>
      <c r="AB2281" s="366">
        <v>0</v>
      </c>
      <c r="AC2281" s="366">
        <v>7</v>
      </c>
      <c r="AD2281" s="366">
        <v>1</v>
      </c>
      <c r="AE2281" s="366">
        <v>0</v>
      </c>
      <c r="AF2281" s="366">
        <v>0</v>
      </c>
      <c r="AG2281" s="366">
        <v>0</v>
      </c>
      <c r="AH2281" s="366">
        <v>11</v>
      </c>
      <c r="AI2281" s="366">
        <v>0</v>
      </c>
      <c r="AJ2281" s="366">
        <v>0</v>
      </c>
      <c r="AK2281" s="366">
        <v>0</v>
      </c>
      <c r="AL2281" s="366">
        <v>0</v>
      </c>
      <c r="AO2281" s="258" t="s">
        <v>903</v>
      </c>
      <c r="AP2281" s="267" t="s">
        <v>1132</v>
      </c>
      <c r="AQ2281" s="257" t="str">
        <f t="shared" si="159"/>
        <v>Dhaka_Metropolitan_CWFD CWFD:  Ward 53(S): East Jurain</v>
      </c>
      <c r="AR2281" s="392">
        <v>0</v>
      </c>
      <c r="AS2281" s="392">
        <v>0</v>
      </c>
      <c r="AT2281" s="392">
        <v>0</v>
      </c>
      <c r="AU2281" s="392">
        <v>0</v>
      </c>
      <c r="AV2281" s="392">
        <v>0</v>
      </c>
      <c r="AW2281" s="392">
        <v>0</v>
      </c>
      <c r="AX2281" s="392">
        <v>0</v>
      </c>
      <c r="AY2281" s="392">
        <v>0</v>
      </c>
      <c r="AZ2281" s="392">
        <v>0</v>
      </c>
      <c r="BA2281" s="392">
        <v>0</v>
      </c>
      <c r="BB2281" s="392">
        <v>0</v>
      </c>
      <c r="BC2281" s="392">
        <v>0</v>
      </c>
      <c r="BD2281" s="392">
        <v>0</v>
      </c>
      <c r="BE2281" s="392">
        <v>0</v>
      </c>
      <c r="BF2281" s="392">
        <v>0</v>
      </c>
      <c r="BG2281" s="362"/>
      <c r="BH2281" s="258" t="s">
        <v>903</v>
      </c>
      <c r="BI2281" s="267" t="s">
        <v>1132</v>
      </c>
      <c r="BJ2281" s="257" t="str">
        <f t="shared" si="162"/>
        <v>Dhaka_Metropolitan_CWFD CWFD:  Ward 53(S): East Jurain</v>
      </c>
      <c r="BK2281" s="392">
        <v>0</v>
      </c>
      <c r="BL2281" s="392">
        <v>0</v>
      </c>
      <c r="BM2281" s="392">
        <v>0</v>
      </c>
      <c r="BN2281" s="392">
        <v>0</v>
      </c>
      <c r="BO2281" s="392">
        <v>0</v>
      </c>
      <c r="BP2281" s="392">
        <v>1</v>
      </c>
      <c r="BQ2281" s="392">
        <v>0</v>
      </c>
      <c r="BR2281" s="392">
        <v>0</v>
      </c>
      <c r="BS2281" s="392">
        <v>0</v>
      </c>
      <c r="BT2281" s="392">
        <v>0</v>
      </c>
      <c r="BU2281" s="392">
        <v>1</v>
      </c>
      <c r="BV2281" s="392">
        <v>0</v>
      </c>
      <c r="BW2281" s="392">
        <v>0</v>
      </c>
      <c r="BX2281" s="392">
        <v>0</v>
      </c>
      <c r="BY2281" s="392">
        <v>0</v>
      </c>
      <c r="CA2281" s="258" t="s">
        <v>903</v>
      </c>
      <c r="CB2281" s="267" t="s">
        <v>1132</v>
      </c>
      <c r="CC2281" s="257" t="str">
        <f t="shared" si="160"/>
        <v>Dhaka_Metropolitan_CWFD CWFD:  Ward 53(S): East Jurain</v>
      </c>
      <c r="CD2281" s="392">
        <v>0</v>
      </c>
      <c r="CE2281" s="392">
        <v>0</v>
      </c>
      <c r="CF2281" s="392">
        <v>0</v>
      </c>
      <c r="CG2281" s="392">
        <v>0</v>
      </c>
      <c r="CH2281" s="392">
        <v>0</v>
      </c>
      <c r="CI2281" s="392">
        <v>0</v>
      </c>
      <c r="CJ2281" s="392">
        <v>0</v>
      </c>
      <c r="CK2281" s="392">
        <v>0</v>
      </c>
      <c r="CN2281" s="258" t="s">
        <v>903</v>
      </c>
      <c r="CO2281" s="267" t="s">
        <v>1132</v>
      </c>
      <c r="CP2281" s="257" t="str">
        <f t="shared" si="161"/>
        <v>Dhaka_Metropolitan_CWFD CWFD:  Ward 53(S): East Jurain</v>
      </c>
      <c r="CQ2281" s="392">
        <v>0</v>
      </c>
      <c r="CR2281" s="392">
        <v>0</v>
      </c>
      <c r="CS2281" s="392">
        <v>0</v>
      </c>
      <c r="CT2281" s="392">
        <v>0</v>
      </c>
      <c r="CU2281" s="392">
        <v>0</v>
      </c>
      <c r="CV2281" s="392">
        <v>0</v>
      </c>
      <c r="CW2281" s="392">
        <v>0</v>
      </c>
      <c r="CX2281" s="392">
        <v>0</v>
      </c>
      <c r="CZ2281" s="258" t="s">
        <v>903</v>
      </c>
      <c r="DA2281" s="267" t="s">
        <v>1132</v>
      </c>
      <c r="DB2281" s="257" t="str">
        <f t="shared" si="152"/>
        <v>Dhaka_Metropolitan_CWFD CWFD:  Ward 53(S): East Jurain</v>
      </c>
      <c r="DC2281" s="365">
        <v>0</v>
      </c>
      <c r="DD2281"/>
      <c r="DE2281" s="258" t="s">
        <v>903</v>
      </c>
      <c r="DF2281" s="267" t="s">
        <v>1132</v>
      </c>
      <c r="DG2281" s="257" t="str">
        <f t="shared" si="153"/>
        <v>Dhaka_Metropolitan_CWFD CWFD:  Ward 53(S): East Jurain</v>
      </c>
      <c r="DH2281" s="365">
        <v>0</v>
      </c>
      <c r="DI2281"/>
      <c r="DJ2281" s="258" t="s">
        <v>903</v>
      </c>
      <c r="DK2281" s="267" t="s">
        <v>1132</v>
      </c>
      <c r="DL2281" s="257" t="str">
        <f t="shared" si="150"/>
        <v>Dhaka_Metropolitan_CWFD CWFD:  Ward 53(S): East Jurain</v>
      </c>
      <c r="DM2281" s="365"/>
      <c r="DN2281"/>
      <c r="DO2281" s="258" t="s">
        <v>903</v>
      </c>
      <c r="DP2281" s="267" t="s">
        <v>1132</v>
      </c>
      <c r="DQ2281" s="257" t="str">
        <f t="shared" si="151"/>
        <v>Dhaka_Metropolitan_CWFD CWFD:  Ward 53(S): East Jurain</v>
      </c>
      <c r="DR2281" s="365"/>
    </row>
    <row r="2282" spans="1:122" ht="15" hidden="1" x14ac:dyDescent="0.25">
      <c r="A2282" s="258" t="s">
        <v>903</v>
      </c>
      <c r="B2282" s="267" t="s">
        <v>740</v>
      </c>
      <c r="C2282" s="257" t="str">
        <f t="shared" si="163"/>
        <v>Dhaka_Metropolitan_CWFD CWFD: Ward 25&amp;26(S): Lalbag</v>
      </c>
      <c r="D2282" s="366">
        <v>10</v>
      </c>
      <c r="E2282" s="366">
        <v>2</v>
      </c>
      <c r="F2282" s="366">
        <v>0</v>
      </c>
      <c r="G2282" s="366">
        <v>0</v>
      </c>
      <c r="H2282" s="366">
        <v>0</v>
      </c>
      <c r="I2282" s="366">
        <v>1</v>
      </c>
      <c r="J2282" s="366">
        <v>1</v>
      </c>
      <c r="K2282" s="366">
        <v>0</v>
      </c>
      <c r="L2282" s="366">
        <v>0</v>
      </c>
      <c r="M2282" s="366">
        <v>0</v>
      </c>
      <c r="N2282" s="366">
        <v>26</v>
      </c>
      <c r="O2282" s="366">
        <v>2</v>
      </c>
      <c r="P2282" s="366">
        <v>0</v>
      </c>
      <c r="Q2282" s="366">
        <v>0</v>
      </c>
      <c r="R2282" s="366">
        <v>0</v>
      </c>
      <c r="U2282" s="258" t="s">
        <v>903</v>
      </c>
      <c r="V2282" s="267" t="s">
        <v>740</v>
      </c>
      <c r="W2282" s="257" t="str">
        <f t="shared" si="164"/>
        <v>Dhaka_Metropolitan_CWFD CWFD: Ward 25&amp;26(S): Lalbag</v>
      </c>
      <c r="X2282" s="366">
        <v>11</v>
      </c>
      <c r="Y2282" s="366">
        <v>0</v>
      </c>
      <c r="Z2282" s="366">
        <v>0</v>
      </c>
      <c r="AA2282" s="366">
        <v>0</v>
      </c>
      <c r="AB2282" s="366">
        <v>0</v>
      </c>
      <c r="AC2282" s="366">
        <v>1</v>
      </c>
      <c r="AD2282" s="366">
        <v>0</v>
      </c>
      <c r="AE2282" s="366">
        <v>0</v>
      </c>
      <c r="AF2282" s="366">
        <v>0</v>
      </c>
      <c r="AG2282" s="366">
        <v>0</v>
      </c>
      <c r="AH2282" s="366">
        <v>41</v>
      </c>
      <c r="AI2282" s="366">
        <v>4</v>
      </c>
      <c r="AJ2282" s="366">
        <v>0</v>
      </c>
      <c r="AK2282" s="366">
        <v>0</v>
      </c>
      <c r="AL2282" s="366">
        <v>0</v>
      </c>
      <c r="AO2282" s="258" t="s">
        <v>903</v>
      </c>
      <c r="AP2282" s="267" t="s">
        <v>740</v>
      </c>
      <c r="AQ2282" s="257" t="str">
        <f t="shared" si="159"/>
        <v>Dhaka_Metropolitan_CWFD CWFD: Ward 25&amp;26(S): Lalbag</v>
      </c>
      <c r="AR2282" s="392">
        <v>0</v>
      </c>
      <c r="AS2282" s="392">
        <v>0</v>
      </c>
      <c r="AT2282" s="392">
        <v>0</v>
      </c>
      <c r="AU2282" s="392">
        <v>0</v>
      </c>
      <c r="AV2282" s="392">
        <v>0</v>
      </c>
      <c r="AW2282" s="392">
        <v>0</v>
      </c>
      <c r="AX2282" s="392">
        <v>0</v>
      </c>
      <c r="AY2282" s="392">
        <v>0</v>
      </c>
      <c r="AZ2282" s="392">
        <v>0</v>
      </c>
      <c r="BA2282" s="392">
        <v>0</v>
      </c>
      <c r="BB2282" s="392">
        <v>3</v>
      </c>
      <c r="BC2282" s="392">
        <v>0</v>
      </c>
      <c r="BD2282" s="392">
        <v>0</v>
      </c>
      <c r="BE2282" s="392">
        <v>0</v>
      </c>
      <c r="BF2282" s="392">
        <v>0</v>
      </c>
      <c r="BG2282" s="362"/>
      <c r="BH2282" s="258" t="s">
        <v>903</v>
      </c>
      <c r="BI2282" s="267" t="s">
        <v>740</v>
      </c>
      <c r="BJ2282" s="257" t="str">
        <f t="shared" si="162"/>
        <v>Dhaka_Metropolitan_CWFD CWFD: Ward 25&amp;26(S): Lalbag</v>
      </c>
      <c r="BK2282" s="392">
        <v>1</v>
      </c>
      <c r="BL2282" s="392">
        <v>0</v>
      </c>
      <c r="BM2282" s="392">
        <v>0</v>
      </c>
      <c r="BN2282" s="392">
        <v>0</v>
      </c>
      <c r="BO2282" s="392">
        <v>0</v>
      </c>
      <c r="BP2282" s="392">
        <v>0</v>
      </c>
      <c r="BQ2282" s="392">
        <v>0</v>
      </c>
      <c r="BR2282" s="392">
        <v>0</v>
      </c>
      <c r="BS2282" s="392">
        <v>0</v>
      </c>
      <c r="BT2282" s="392">
        <v>0</v>
      </c>
      <c r="BU2282" s="392">
        <v>5</v>
      </c>
      <c r="BV2282" s="392">
        <v>0</v>
      </c>
      <c r="BW2282" s="392">
        <v>0</v>
      </c>
      <c r="BX2282" s="392">
        <v>0</v>
      </c>
      <c r="BY2282" s="392">
        <v>0</v>
      </c>
      <c r="CA2282" s="258" t="s">
        <v>903</v>
      </c>
      <c r="CB2282" s="267" t="s">
        <v>740</v>
      </c>
      <c r="CC2282" s="257" t="str">
        <f t="shared" si="160"/>
        <v>Dhaka_Metropolitan_CWFD CWFD: Ward 25&amp;26(S): Lalbag</v>
      </c>
      <c r="CD2282" s="392">
        <v>0</v>
      </c>
      <c r="CE2282" s="392">
        <v>0</v>
      </c>
      <c r="CF2282" s="392">
        <v>0</v>
      </c>
      <c r="CG2282" s="392">
        <v>0</v>
      </c>
      <c r="CH2282" s="392">
        <v>0</v>
      </c>
      <c r="CI2282" s="392">
        <v>0</v>
      </c>
      <c r="CJ2282" s="392">
        <v>0</v>
      </c>
      <c r="CK2282" s="392">
        <v>0</v>
      </c>
      <c r="CN2282" s="258" t="s">
        <v>903</v>
      </c>
      <c r="CO2282" s="267" t="s">
        <v>740</v>
      </c>
      <c r="CP2282" s="257" t="str">
        <f t="shared" si="161"/>
        <v>Dhaka_Metropolitan_CWFD CWFD: Ward 25&amp;26(S): Lalbag</v>
      </c>
      <c r="CQ2282" s="392">
        <v>0</v>
      </c>
      <c r="CR2282" s="392">
        <v>0</v>
      </c>
      <c r="CS2282" s="392">
        <v>0</v>
      </c>
      <c r="CT2282" s="392">
        <v>0</v>
      </c>
      <c r="CU2282" s="392">
        <v>0</v>
      </c>
      <c r="CV2282" s="392">
        <v>0</v>
      </c>
      <c r="CW2282" s="392">
        <v>0</v>
      </c>
      <c r="CX2282" s="392">
        <v>0</v>
      </c>
      <c r="CZ2282" s="258" t="s">
        <v>903</v>
      </c>
      <c r="DA2282" s="267" t="s">
        <v>740</v>
      </c>
      <c r="DB2282" s="257" t="str">
        <f t="shared" si="152"/>
        <v>Dhaka_Metropolitan_CWFD CWFD: Ward 25&amp;26(S): Lalbag</v>
      </c>
      <c r="DC2282" s="365">
        <v>0</v>
      </c>
      <c r="DD2282"/>
      <c r="DE2282" s="258" t="s">
        <v>903</v>
      </c>
      <c r="DF2282" s="267" t="s">
        <v>740</v>
      </c>
      <c r="DG2282" s="257" t="str">
        <f t="shared" si="153"/>
        <v>Dhaka_Metropolitan_CWFD CWFD: Ward 25&amp;26(S): Lalbag</v>
      </c>
      <c r="DH2282" s="365">
        <v>0</v>
      </c>
      <c r="DI2282"/>
      <c r="DJ2282" s="258" t="s">
        <v>903</v>
      </c>
      <c r="DK2282" s="267" t="s">
        <v>740</v>
      </c>
      <c r="DL2282" s="257" t="str">
        <f t="shared" si="150"/>
        <v>Dhaka_Metropolitan_CWFD CWFD: Ward 25&amp;26(S): Lalbag</v>
      </c>
      <c r="DM2282" s="365"/>
      <c r="DN2282"/>
      <c r="DO2282" s="258" t="s">
        <v>903</v>
      </c>
      <c r="DP2282" s="267" t="s">
        <v>740</v>
      </c>
      <c r="DQ2282" s="257" t="str">
        <f t="shared" si="151"/>
        <v>Dhaka_Metropolitan_CWFD CWFD: Ward 25&amp;26(S): Lalbag</v>
      </c>
      <c r="DR2282" s="365"/>
    </row>
    <row r="2283" spans="1:122" ht="15" hidden="1" x14ac:dyDescent="0.25">
      <c r="A2283" s="258" t="s">
        <v>903</v>
      </c>
      <c r="B2283" s="267" t="s">
        <v>739</v>
      </c>
      <c r="C2283" s="257" t="str">
        <f t="shared" si="163"/>
        <v>Dhaka_Metropolitan_CWFD CWFD: Ward 38&amp;41(S): Wari</v>
      </c>
      <c r="D2283" s="366">
        <v>11</v>
      </c>
      <c r="E2283" s="366">
        <v>2</v>
      </c>
      <c r="F2283" s="366">
        <v>0</v>
      </c>
      <c r="G2283" s="366">
        <v>0</v>
      </c>
      <c r="H2283" s="366">
        <v>0</v>
      </c>
      <c r="I2283" s="366">
        <v>0</v>
      </c>
      <c r="J2283" s="366">
        <v>0</v>
      </c>
      <c r="K2283" s="366">
        <v>0</v>
      </c>
      <c r="L2283" s="366">
        <v>0</v>
      </c>
      <c r="M2283" s="366">
        <v>0</v>
      </c>
      <c r="N2283" s="366">
        <v>23</v>
      </c>
      <c r="O2283" s="366">
        <v>1</v>
      </c>
      <c r="P2283" s="366">
        <v>0</v>
      </c>
      <c r="Q2283" s="366">
        <v>0</v>
      </c>
      <c r="R2283" s="366">
        <v>0</v>
      </c>
      <c r="U2283" s="258" t="s">
        <v>903</v>
      </c>
      <c r="V2283" s="267" t="s">
        <v>739</v>
      </c>
      <c r="W2283" s="257" t="str">
        <f t="shared" si="164"/>
        <v>Dhaka_Metropolitan_CWFD CWFD: Ward 38&amp;41(S): Wari</v>
      </c>
      <c r="X2283" s="366">
        <v>9</v>
      </c>
      <c r="Y2283" s="366">
        <v>0</v>
      </c>
      <c r="Z2283" s="366">
        <v>0</v>
      </c>
      <c r="AA2283" s="366">
        <v>0</v>
      </c>
      <c r="AB2283" s="366">
        <v>0</v>
      </c>
      <c r="AC2283" s="366">
        <v>1</v>
      </c>
      <c r="AD2283" s="366">
        <v>0</v>
      </c>
      <c r="AE2283" s="366">
        <v>0</v>
      </c>
      <c r="AF2283" s="366">
        <v>0</v>
      </c>
      <c r="AG2283" s="366">
        <v>0</v>
      </c>
      <c r="AH2283" s="366">
        <v>25</v>
      </c>
      <c r="AI2283" s="366">
        <v>0</v>
      </c>
      <c r="AJ2283" s="366">
        <v>0</v>
      </c>
      <c r="AK2283" s="366">
        <v>0</v>
      </c>
      <c r="AL2283" s="366">
        <v>0</v>
      </c>
      <c r="AO2283" s="258" t="s">
        <v>903</v>
      </c>
      <c r="AP2283" s="267" t="s">
        <v>739</v>
      </c>
      <c r="AQ2283" s="257" t="str">
        <f t="shared" si="159"/>
        <v>Dhaka_Metropolitan_CWFD CWFD: Ward 38&amp;41(S): Wari</v>
      </c>
      <c r="AR2283" s="392">
        <v>0</v>
      </c>
      <c r="AS2283" s="392">
        <v>0</v>
      </c>
      <c r="AT2283" s="392">
        <v>0</v>
      </c>
      <c r="AU2283" s="392">
        <v>0</v>
      </c>
      <c r="AV2283" s="392">
        <v>0</v>
      </c>
      <c r="AW2283" s="392">
        <v>0</v>
      </c>
      <c r="AX2283" s="392">
        <v>0</v>
      </c>
      <c r="AY2283" s="392">
        <v>0</v>
      </c>
      <c r="AZ2283" s="392">
        <v>0</v>
      </c>
      <c r="BA2283" s="392">
        <v>0</v>
      </c>
      <c r="BB2283" s="392">
        <v>2</v>
      </c>
      <c r="BC2283" s="392">
        <v>0</v>
      </c>
      <c r="BD2283" s="392">
        <v>0</v>
      </c>
      <c r="BE2283" s="392">
        <v>0</v>
      </c>
      <c r="BF2283" s="392">
        <v>0</v>
      </c>
      <c r="BG2283" s="362"/>
      <c r="BH2283" s="258" t="s">
        <v>903</v>
      </c>
      <c r="BI2283" s="267" t="s">
        <v>739</v>
      </c>
      <c r="BJ2283" s="257" t="str">
        <f t="shared" si="162"/>
        <v>Dhaka_Metropolitan_CWFD CWFD: Ward 38&amp;41(S): Wari</v>
      </c>
      <c r="BK2283" s="392">
        <v>0</v>
      </c>
      <c r="BL2283" s="392">
        <v>0</v>
      </c>
      <c r="BM2283" s="392">
        <v>0</v>
      </c>
      <c r="BN2283" s="392">
        <v>0</v>
      </c>
      <c r="BO2283" s="392">
        <v>0</v>
      </c>
      <c r="BP2283" s="392">
        <v>0</v>
      </c>
      <c r="BQ2283" s="392">
        <v>0</v>
      </c>
      <c r="BR2283" s="392">
        <v>0</v>
      </c>
      <c r="BS2283" s="392">
        <v>0</v>
      </c>
      <c r="BT2283" s="392">
        <v>0</v>
      </c>
      <c r="BU2283" s="392">
        <v>0</v>
      </c>
      <c r="BV2283" s="392">
        <v>0</v>
      </c>
      <c r="BW2283" s="392">
        <v>0</v>
      </c>
      <c r="BX2283" s="392">
        <v>0</v>
      </c>
      <c r="BY2283" s="392">
        <v>0</v>
      </c>
      <c r="CA2283" s="258" t="s">
        <v>903</v>
      </c>
      <c r="CB2283" s="267" t="s">
        <v>739</v>
      </c>
      <c r="CC2283" s="257" t="str">
        <f t="shared" si="160"/>
        <v>Dhaka_Metropolitan_CWFD CWFD: Ward 38&amp;41(S): Wari</v>
      </c>
      <c r="CD2283" s="392">
        <v>0</v>
      </c>
      <c r="CE2283" s="392">
        <v>0</v>
      </c>
      <c r="CF2283" s="392">
        <v>0</v>
      </c>
      <c r="CG2283" s="392">
        <v>0</v>
      </c>
      <c r="CH2283" s="392">
        <v>0</v>
      </c>
      <c r="CI2283" s="392">
        <v>0</v>
      </c>
      <c r="CJ2283" s="392">
        <v>0</v>
      </c>
      <c r="CK2283" s="392">
        <v>0</v>
      </c>
      <c r="CN2283" s="258" t="s">
        <v>903</v>
      </c>
      <c r="CO2283" s="267" t="s">
        <v>739</v>
      </c>
      <c r="CP2283" s="257" t="str">
        <f t="shared" si="161"/>
        <v>Dhaka_Metropolitan_CWFD CWFD: Ward 38&amp;41(S): Wari</v>
      </c>
      <c r="CQ2283" s="392">
        <v>0</v>
      </c>
      <c r="CR2283" s="392">
        <v>0</v>
      </c>
      <c r="CS2283" s="392">
        <v>0</v>
      </c>
      <c r="CT2283" s="392">
        <v>0</v>
      </c>
      <c r="CU2283" s="392">
        <v>0</v>
      </c>
      <c r="CV2283" s="392">
        <v>0</v>
      </c>
      <c r="CW2283" s="392">
        <v>0</v>
      </c>
      <c r="CX2283" s="392">
        <v>0</v>
      </c>
      <c r="CZ2283" s="258" t="s">
        <v>903</v>
      </c>
      <c r="DA2283" s="267" t="s">
        <v>739</v>
      </c>
      <c r="DB2283" s="257" t="str">
        <f t="shared" si="152"/>
        <v>Dhaka_Metropolitan_CWFD CWFD: Ward 38&amp;41(S): Wari</v>
      </c>
      <c r="DC2283" s="365">
        <v>1</v>
      </c>
      <c r="DD2283"/>
      <c r="DE2283" s="258" t="s">
        <v>903</v>
      </c>
      <c r="DF2283" s="267" t="s">
        <v>739</v>
      </c>
      <c r="DG2283" s="257" t="str">
        <f t="shared" si="153"/>
        <v>Dhaka_Metropolitan_CWFD CWFD: Ward 38&amp;41(S): Wari</v>
      </c>
      <c r="DH2283" s="365">
        <v>1</v>
      </c>
      <c r="DI2283"/>
      <c r="DJ2283" s="258" t="s">
        <v>903</v>
      </c>
      <c r="DK2283" s="267" t="s">
        <v>739</v>
      </c>
      <c r="DL2283" s="257" t="str">
        <f t="shared" si="150"/>
        <v>Dhaka_Metropolitan_CWFD CWFD: Ward 38&amp;41(S): Wari</v>
      </c>
      <c r="DM2283" s="365"/>
      <c r="DN2283"/>
      <c r="DO2283" s="258" t="s">
        <v>903</v>
      </c>
      <c r="DP2283" s="267" t="s">
        <v>739</v>
      </c>
      <c r="DQ2283" s="257" t="str">
        <f t="shared" si="151"/>
        <v>Dhaka_Metropolitan_CWFD CWFD: Ward 38&amp;41(S): Wari</v>
      </c>
      <c r="DR2283" s="365"/>
    </row>
    <row r="2284" spans="1:122" ht="15" hidden="1" x14ac:dyDescent="0.25">
      <c r="A2284" s="258" t="s">
        <v>903</v>
      </c>
      <c r="B2284" s="263" t="s">
        <v>738</v>
      </c>
      <c r="C2284" s="257" t="str">
        <f t="shared" si="163"/>
        <v>Dhaka_Metropolitan_CWFD CWFD: Ward 45(S): Ganderia</v>
      </c>
      <c r="D2284" s="366">
        <v>46</v>
      </c>
      <c r="E2284" s="366">
        <v>4</v>
      </c>
      <c r="F2284" s="366">
        <v>0</v>
      </c>
      <c r="G2284" s="366">
        <v>0</v>
      </c>
      <c r="H2284" s="366">
        <v>0</v>
      </c>
      <c r="I2284" s="366">
        <v>9</v>
      </c>
      <c r="J2284" s="366">
        <v>0</v>
      </c>
      <c r="K2284" s="366">
        <v>0</v>
      </c>
      <c r="L2284" s="366">
        <v>0</v>
      </c>
      <c r="M2284" s="366">
        <v>0</v>
      </c>
      <c r="N2284" s="366">
        <v>32</v>
      </c>
      <c r="O2284" s="366">
        <v>1</v>
      </c>
      <c r="P2284" s="366">
        <v>0</v>
      </c>
      <c r="Q2284" s="366">
        <v>0</v>
      </c>
      <c r="R2284" s="366">
        <v>0</v>
      </c>
      <c r="U2284" s="258" t="s">
        <v>903</v>
      </c>
      <c r="V2284" s="263" t="s">
        <v>738</v>
      </c>
      <c r="W2284" s="257" t="str">
        <f t="shared" si="164"/>
        <v>Dhaka_Metropolitan_CWFD CWFD: Ward 45(S): Ganderia</v>
      </c>
      <c r="X2284" s="366">
        <v>16</v>
      </c>
      <c r="Y2284" s="366">
        <v>0</v>
      </c>
      <c r="Z2284" s="366">
        <v>0</v>
      </c>
      <c r="AA2284" s="366">
        <v>0</v>
      </c>
      <c r="AB2284" s="366">
        <v>0</v>
      </c>
      <c r="AC2284" s="366">
        <v>9</v>
      </c>
      <c r="AD2284" s="366">
        <v>0</v>
      </c>
      <c r="AE2284" s="366">
        <v>0</v>
      </c>
      <c r="AF2284" s="366">
        <v>0</v>
      </c>
      <c r="AG2284" s="366">
        <v>0</v>
      </c>
      <c r="AH2284" s="366">
        <v>40</v>
      </c>
      <c r="AI2284" s="366">
        <v>0</v>
      </c>
      <c r="AJ2284" s="366">
        <v>0</v>
      </c>
      <c r="AK2284" s="366">
        <v>0</v>
      </c>
      <c r="AL2284" s="366">
        <v>0</v>
      </c>
      <c r="AO2284" s="258" t="s">
        <v>903</v>
      </c>
      <c r="AP2284" s="263" t="s">
        <v>738</v>
      </c>
      <c r="AQ2284" s="257" t="str">
        <f t="shared" si="159"/>
        <v>Dhaka_Metropolitan_CWFD CWFD: Ward 45(S): Ganderia</v>
      </c>
      <c r="AR2284" s="392">
        <v>1</v>
      </c>
      <c r="AS2284" s="392">
        <v>0</v>
      </c>
      <c r="AT2284" s="392">
        <v>0</v>
      </c>
      <c r="AU2284" s="392">
        <v>0</v>
      </c>
      <c r="AV2284" s="392">
        <v>0</v>
      </c>
      <c r="AW2284" s="392">
        <v>0</v>
      </c>
      <c r="AX2284" s="392">
        <v>0</v>
      </c>
      <c r="AY2284" s="392">
        <v>0</v>
      </c>
      <c r="AZ2284" s="392">
        <v>0</v>
      </c>
      <c r="BA2284" s="392">
        <v>0</v>
      </c>
      <c r="BB2284" s="392">
        <v>4</v>
      </c>
      <c r="BC2284" s="392">
        <v>0</v>
      </c>
      <c r="BD2284" s="392">
        <v>0</v>
      </c>
      <c r="BE2284" s="392">
        <v>0</v>
      </c>
      <c r="BF2284" s="392">
        <v>0</v>
      </c>
      <c r="BG2284" s="362"/>
      <c r="BH2284" s="258" t="s">
        <v>903</v>
      </c>
      <c r="BI2284" s="263" t="s">
        <v>738</v>
      </c>
      <c r="BJ2284" s="257" t="str">
        <f t="shared" si="162"/>
        <v>Dhaka_Metropolitan_CWFD CWFD: Ward 45(S): Ganderia</v>
      </c>
      <c r="BK2284" s="392">
        <v>0</v>
      </c>
      <c r="BL2284" s="392">
        <v>0</v>
      </c>
      <c r="BM2284" s="392">
        <v>0</v>
      </c>
      <c r="BN2284" s="392">
        <v>0</v>
      </c>
      <c r="BO2284" s="392">
        <v>0</v>
      </c>
      <c r="BP2284" s="392">
        <v>1</v>
      </c>
      <c r="BQ2284" s="392">
        <v>0</v>
      </c>
      <c r="BR2284" s="392">
        <v>0</v>
      </c>
      <c r="BS2284" s="392">
        <v>0</v>
      </c>
      <c r="BT2284" s="392">
        <v>0</v>
      </c>
      <c r="BU2284" s="392">
        <v>4</v>
      </c>
      <c r="BV2284" s="392">
        <v>0</v>
      </c>
      <c r="BW2284" s="392">
        <v>0</v>
      </c>
      <c r="BX2284" s="392">
        <v>0</v>
      </c>
      <c r="BY2284" s="392">
        <v>0</v>
      </c>
      <c r="CA2284" s="258" t="s">
        <v>903</v>
      </c>
      <c r="CB2284" s="263" t="s">
        <v>738</v>
      </c>
      <c r="CC2284" s="257" t="str">
        <f t="shared" si="160"/>
        <v>Dhaka_Metropolitan_CWFD CWFD: Ward 45(S): Ganderia</v>
      </c>
      <c r="CD2284" s="392">
        <v>0</v>
      </c>
      <c r="CE2284" s="392">
        <v>0</v>
      </c>
      <c r="CF2284" s="392">
        <v>0</v>
      </c>
      <c r="CG2284" s="392">
        <v>0</v>
      </c>
      <c r="CH2284" s="392">
        <v>0</v>
      </c>
      <c r="CI2284" s="392">
        <v>0</v>
      </c>
      <c r="CJ2284" s="392">
        <v>0</v>
      </c>
      <c r="CK2284" s="392">
        <v>0</v>
      </c>
      <c r="CN2284" s="258" t="s">
        <v>903</v>
      </c>
      <c r="CO2284" s="263" t="s">
        <v>738</v>
      </c>
      <c r="CP2284" s="257" t="str">
        <f t="shared" si="161"/>
        <v>Dhaka_Metropolitan_CWFD CWFD: Ward 45(S): Ganderia</v>
      </c>
      <c r="CQ2284" s="392">
        <v>0</v>
      </c>
      <c r="CR2284" s="392">
        <v>0</v>
      </c>
      <c r="CS2284" s="392">
        <v>0</v>
      </c>
      <c r="CT2284" s="392">
        <v>0</v>
      </c>
      <c r="CU2284" s="392">
        <v>0</v>
      </c>
      <c r="CV2284" s="392">
        <v>0</v>
      </c>
      <c r="CW2284" s="392">
        <v>0</v>
      </c>
      <c r="CX2284" s="392">
        <v>0</v>
      </c>
      <c r="CZ2284" s="258" t="s">
        <v>903</v>
      </c>
      <c r="DA2284" s="263" t="s">
        <v>738</v>
      </c>
      <c r="DB2284" s="257" t="str">
        <f t="shared" si="152"/>
        <v>Dhaka_Metropolitan_CWFD CWFD: Ward 45(S): Ganderia</v>
      </c>
      <c r="DC2284" s="365">
        <v>2</v>
      </c>
      <c r="DD2284"/>
      <c r="DE2284" s="258" t="s">
        <v>903</v>
      </c>
      <c r="DF2284" s="263" t="s">
        <v>738</v>
      </c>
      <c r="DG2284" s="257" t="str">
        <f t="shared" si="153"/>
        <v>Dhaka_Metropolitan_CWFD CWFD: Ward 45(S): Ganderia</v>
      </c>
      <c r="DH2284" s="365">
        <v>1</v>
      </c>
      <c r="DI2284"/>
      <c r="DJ2284" s="258" t="s">
        <v>903</v>
      </c>
      <c r="DK2284" s="263" t="s">
        <v>738</v>
      </c>
      <c r="DL2284" s="257" t="str">
        <f t="shared" si="150"/>
        <v>Dhaka_Metropolitan_CWFD CWFD: Ward 45(S): Ganderia</v>
      </c>
      <c r="DM2284" s="365"/>
      <c r="DN2284"/>
      <c r="DO2284" s="258" t="s">
        <v>903</v>
      </c>
      <c r="DP2284" s="263" t="s">
        <v>738</v>
      </c>
      <c r="DQ2284" s="257" t="str">
        <f t="shared" si="151"/>
        <v>Dhaka_Metropolitan_CWFD CWFD: Ward 45(S): Ganderia</v>
      </c>
      <c r="DR2284" s="365"/>
    </row>
    <row r="2285" spans="1:122" ht="15" hidden="1" x14ac:dyDescent="0.25">
      <c r="A2285" s="258" t="s">
        <v>906</v>
      </c>
      <c r="B2285" s="257" t="s">
        <v>802</v>
      </c>
      <c r="C2285" s="257" t="str">
        <f t="shared" si="163"/>
        <v>Dhaka_Metropolitan_GoB Dhaka Central Jail</v>
      </c>
      <c r="D2285" s="366">
        <v>5</v>
      </c>
      <c r="E2285" s="366">
        <v>0</v>
      </c>
      <c r="F2285" s="366">
        <v>0</v>
      </c>
      <c r="G2285" s="366">
        <v>1</v>
      </c>
      <c r="H2285" s="366">
        <v>0</v>
      </c>
      <c r="I2285" s="366">
        <v>0</v>
      </c>
      <c r="J2285" s="366">
        <v>0</v>
      </c>
      <c r="K2285" s="366">
        <v>0</v>
      </c>
      <c r="L2285" s="366">
        <v>0</v>
      </c>
      <c r="M2285" s="366">
        <v>0</v>
      </c>
      <c r="N2285" s="366">
        <v>3</v>
      </c>
      <c r="O2285" s="366">
        <v>0</v>
      </c>
      <c r="P2285" s="366">
        <v>0</v>
      </c>
      <c r="Q2285" s="366">
        <v>0</v>
      </c>
      <c r="R2285" s="366">
        <v>0</v>
      </c>
      <c r="U2285" s="258" t="s">
        <v>906</v>
      </c>
      <c r="V2285" s="257" t="s">
        <v>802</v>
      </c>
      <c r="W2285" s="257" t="str">
        <f t="shared" si="164"/>
        <v>Dhaka_Metropolitan_GoB Dhaka Central Jail</v>
      </c>
      <c r="X2285" s="366">
        <v>0</v>
      </c>
      <c r="Y2285" s="366">
        <v>0</v>
      </c>
      <c r="Z2285" s="366">
        <v>0</v>
      </c>
      <c r="AA2285" s="366">
        <v>0</v>
      </c>
      <c r="AB2285" s="366">
        <v>0</v>
      </c>
      <c r="AC2285" s="366">
        <v>0</v>
      </c>
      <c r="AD2285" s="366">
        <v>0</v>
      </c>
      <c r="AE2285" s="366">
        <v>0</v>
      </c>
      <c r="AF2285" s="366">
        <v>0</v>
      </c>
      <c r="AG2285" s="366">
        <v>0</v>
      </c>
      <c r="AH2285" s="366">
        <v>0</v>
      </c>
      <c r="AI2285" s="366">
        <v>0</v>
      </c>
      <c r="AJ2285" s="366">
        <v>0</v>
      </c>
      <c r="AK2285" s="366">
        <v>0</v>
      </c>
      <c r="AL2285" s="366">
        <v>0</v>
      </c>
      <c r="AO2285" s="258" t="s">
        <v>906</v>
      </c>
      <c r="AP2285" s="257" t="s">
        <v>802</v>
      </c>
      <c r="AQ2285" s="257" t="str">
        <f t="shared" si="159"/>
        <v>Dhaka_Metropolitan_GoB Dhaka Central Jail</v>
      </c>
      <c r="AR2285" s="392">
        <v>0</v>
      </c>
      <c r="AS2285" s="392">
        <v>0</v>
      </c>
      <c r="AT2285" s="392">
        <v>0</v>
      </c>
      <c r="AU2285" s="392">
        <v>0</v>
      </c>
      <c r="AV2285" s="392">
        <v>0</v>
      </c>
      <c r="AW2285" s="392">
        <v>0</v>
      </c>
      <c r="AX2285" s="392">
        <v>0</v>
      </c>
      <c r="AY2285" s="392">
        <v>0</v>
      </c>
      <c r="AZ2285" s="392">
        <v>0</v>
      </c>
      <c r="BA2285" s="392">
        <v>0</v>
      </c>
      <c r="BB2285" s="392">
        <v>0</v>
      </c>
      <c r="BC2285" s="392">
        <v>0</v>
      </c>
      <c r="BD2285" s="392">
        <v>0</v>
      </c>
      <c r="BE2285" s="392">
        <v>0</v>
      </c>
      <c r="BF2285" s="392">
        <v>0</v>
      </c>
      <c r="BG2285" s="362"/>
      <c r="BH2285" s="258" t="s">
        <v>906</v>
      </c>
      <c r="BI2285" s="257" t="s">
        <v>802</v>
      </c>
      <c r="BJ2285" s="257" t="str">
        <f t="shared" si="162"/>
        <v>Dhaka_Metropolitan_GoB Dhaka Central Jail</v>
      </c>
      <c r="BK2285" s="392">
        <v>0</v>
      </c>
      <c r="BL2285" s="392">
        <v>0</v>
      </c>
      <c r="BM2285" s="392">
        <v>0</v>
      </c>
      <c r="BN2285" s="392">
        <v>0</v>
      </c>
      <c r="BO2285" s="392">
        <v>0</v>
      </c>
      <c r="BP2285" s="392">
        <v>0</v>
      </c>
      <c r="BQ2285" s="392">
        <v>0</v>
      </c>
      <c r="BR2285" s="392">
        <v>0</v>
      </c>
      <c r="BS2285" s="392">
        <v>0</v>
      </c>
      <c r="BT2285" s="392">
        <v>0</v>
      </c>
      <c r="BU2285" s="392">
        <v>0</v>
      </c>
      <c r="BV2285" s="392">
        <v>0</v>
      </c>
      <c r="BW2285" s="392">
        <v>0</v>
      </c>
      <c r="BX2285" s="392">
        <v>0</v>
      </c>
      <c r="BY2285" s="392">
        <v>0</v>
      </c>
      <c r="CA2285" s="258" t="s">
        <v>906</v>
      </c>
      <c r="CB2285" s="257" t="s">
        <v>802</v>
      </c>
      <c r="CC2285" s="257" t="str">
        <f t="shared" si="160"/>
        <v>Dhaka_Metropolitan_GoB Dhaka Central Jail</v>
      </c>
      <c r="CD2285" s="392">
        <v>0</v>
      </c>
      <c r="CE2285" s="392">
        <v>0</v>
      </c>
      <c r="CF2285" s="392">
        <v>0</v>
      </c>
      <c r="CG2285" s="392">
        <v>0</v>
      </c>
      <c r="CH2285" s="392">
        <v>0</v>
      </c>
      <c r="CI2285" s="392">
        <v>0</v>
      </c>
      <c r="CJ2285" s="392">
        <v>0</v>
      </c>
      <c r="CK2285" s="392">
        <v>0</v>
      </c>
      <c r="CN2285" s="258" t="s">
        <v>906</v>
      </c>
      <c r="CO2285" s="257" t="s">
        <v>802</v>
      </c>
      <c r="CP2285" s="257" t="str">
        <f t="shared" si="161"/>
        <v>Dhaka_Metropolitan_GoB Dhaka Central Jail</v>
      </c>
      <c r="CQ2285" s="392">
        <v>0</v>
      </c>
      <c r="CR2285" s="392">
        <v>0</v>
      </c>
      <c r="CS2285" s="392">
        <v>0</v>
      </c>
      <c r="CT2285" s="392">
        <v>0</v>
      </c>
      <c r="CU2285" s="392">
        <v>0</v>
      </c>
      <c r="CV2285" s="392">
        <v>0</v>
      </c>
      <c r="CW2285" s="392">
        <v>0</v>
      </c>
      <c r="CX2285" s="392">
        <v>0</v>
      </c>
      <c r="CZ2285" s="258" t="s">
        <v>906</v>
      </c>
      <c r="DA2285" s="257" t="s">
        <v>802</v>
      </c>
      <c r="DB2285" s="257" t="str">
        <f t="shared" si="152"/>
        <v>Dhaka_Metropolitan_GoB Dhaka Central Jail</v>
      </c>
      <c r="DC2285" s="365">
        <v>0</v>
      </c>
      <c r="DD2285"/>
      <c r="DE2285" s="258" t="s">
        <v>906</v>
      </c>
      <c r="DF2285" s="257" t="s">
        <v>802</v>
      </c>
      <c r="DG2285" s="257" t="str">
        <f t="shared" si="153"/>
        <v>Dhaka_Metropolitan_GoB Dhaka Central Jail</v>
      </c>
      <c r="DH2285" s="365">
        <v>0</v>
      </c>
      <c r="DI2285"/>
      <c r="DJ2285" s="258" t="s">
        <v>906</v>
      </c>
      <c r="DK2285" s="257" t="s">
        <v>802</v>
      </c>
      <c r="DL2285" s="257" t="str">
        <f t="shared" si="150"/>
        <v>Dhaka_Metropolitan_GoB Dhaka Central Jail</v>
      </c>
      <c r="DM2285" s="365"/>
      <c r="DN2285"/>
      <c r="DO2285" s="258" t="s">
        <v>906</v>
      </c>
      <c r="DP2285" s="257" t="s">
        <v>802</v>
      </c>
      <c r="DQ2285" s="257" t="str">
        <f t="shared" si="151"/>
        <v>Dhaka_Metropolitan_GoB Dhaka Central Jail</v>
      </c>
      <c r="DR2285" s="365"/>
    </row>
    <row r="2286" spans="1:122" ht="15" hidden="1" x14ac:dyDescent="0.25">
      <c r="A2286" s="258" t="s">
        <v>909</v>
      </c>
      <c r="B2286" s="257" t="s">
        <v>798</v>
      </c>
      <c r="C2286" s="257" t="str">
        <f>A2286&amp;" "&amp;B2286</f>
        <v>Dhaka_Metropolitan_PVT Dhaka Community Hospital, Ramna</v>
      </c>
      <c r="D2286" s="366">
        <v>1</v>
      </c>
      <c r="E2286" s="366">
        <v>0</v>
      </c>
      <c r="F2286" s="366">
        <v>0</v>
      </c>
      <c r="G2286" s="366">
        <v>0</v>
      </c>
      <c r="H2286" s="366">
        <v>0</v>
      </c>
      <c r="I2286" s="366">
        <v>1</v>
      </c>
      <c r="J2286" s="366">
        <v>0</v>
      </c>
      <c r="K2286" s="366">
        <v>0</v>
      </c>
      <c r="L2286" s="366">
        <v>0</v>
      </c>
      <c r="M2286" s="366">
        <v>0</v>
      </c>
      <c r="N2286" s="366">
        <v>0</v>
      </c>
      <c r="O2286" s="366">
        <v>0</v>
      </c>
      <c r="P2286" s="366">
        <v>0</v>
      </c>
      <c r="Q2286" s="366">
        <v>0</v>
      </c>
      <c r="R2286" s="366">
        <v>0</v>
      </c>
      <c r="U2286" s="258" t="s">
        <v>909</v>
      </c>
      <c r="V2286" s="257" t="s">
        <v>798</v>
      </c>
      <c r="W2286" s="257" t="str">
        <f>U2286&amp;" "&amp;V2286</f>
        <v>Dhaka_Metropolitan_PVT Dhaka Community Hospital, Ramna</v>
      </c>
      <c r="X2286" s="366">
        <v>0</v>
      </c>
      <c r="Y2286" s="366">
        <v>0</v>
      </c>
      <c r="Z2286" s="366">
        <v>0</v>
      </c>
      <c r="AA2286" s="366">
        <v>0</v>
      </c>
      <c r="AB2286" s="366">
        <v>0</v>
      </c>
      <c r="AC2286" s="366">
        <v>1</v>
      </c>
      <c r="AD2286" s="366">
        <v>0</v>
      </c>
      <c r="AE2286" s="366">
        <v>0</v>
      </c>
      <c r="AF2286" s="366">
        <v>0</v>
      </c>
      <c r="AG2286" s="366">
        <v>0</v>
      </c>
      <c r="AH2286" s="366">
        <v>3</v>
      </c>
      <c r="AI2286" s="366">
        <v>0</v>
      </c>
      <c r="AJ2286" s="366">
        <v>0</v>
      </c>
      <c r="AK2286" s="366">
        <v>0</v>
      </c>
      <c r="AL2286" s="366">
        <v>0</v>
      </c>
      <c r="AO2286" s="258" t="s">
        <v>909</v>
      </c>
      <c r="AP2286" s="257" t="s">
        <v>798</v>
      </c>
      <c r="AQ2286" s="257" t="str">
        <f t="shared" si="159"/>
        <v>Dhaka_Metropolitan_PVT Dhaka Community Hospital, Ramna</v>
      </c>
      <c r="AR2286" s="392">
        <v>0</v>
      </c>
      <c r="AS2286" s="392">
        <v>0</v>
      </c>
      <c r="AT2286" s="392">
        <v>0</v>
      </c>
      <c r="AU2286" s="392">
        <v>0</v>
      </c>
      <c r="AV2286" s="392">
        <v>0</v>
      </c>
      <c r="AW2286" s="392">
        <v>0</v>
      </c>
      <c r="AX2286" s="392">
        <v>0</v>
      </c>
      <c r="AY2286" s="392">
        <v>0</v>
      </c>
      <c r="AZ2286" s="392">
        <v>0</v>
      </c>
      <c r="BA2286" s="392">
        <v>0</v>
      </c>
      <c r="BB2286" s="392">
        <v>0</v>
      </c>
      <c r="BC2286" s="392">
        <v>0</v>
      </c>
      <c r="BD2286" s="392">
        <v>0</v>
      </c>
      <c r="BE2286" s="392">
        <v>0</v>
      </c>
      <c r="BF2286" s="392">
        <v>0</v>
      </c>
      <c r="BG2286" s="362"/>
      <c r="BH2286" s="258" t="s">
        <v>909</v>
      </c>
      <c r="BI2286" s="257" t="s">
        <v>798</v>
      </c>
      <c r="BJ2286" s="257" t="str">
        <f t="shared" si="162"/>
        <v>Dhaka_Metropolitan_PVT Dhaka Community Hospital, Ramna</v>
      </c>
      <c r="BK2286" s="392">
        <v>0</v>
      </c>
      <c r="BL2286" s="392">
        <v>0</v>
      </c>
      <c r="BM2286" s="392">
        <v>0</v>
      </c>
      <c r="BN2286" s="392">
        <v>0</v>
      </c>
      <c r="BO2286" s="392">
        <v>0</v>
      </c>
      <c r="BP2286" s="392">
        <v>0</v>
      </c>
      <c r="BQ2286" s="392">
        <v>0</v>
      </c>
      <c r="BR2286" s="392">
        <v>0</v>
      </c>
      <c r="BS2286" s="392">
        <v>0</v>
      </c>
      <c r="BT2286" s="392">
        <v>0</v>
      </c>
      <c r="BU2286" s="392">
        <v>0</v>
      </c>
      <c r="BV2286" s="392">
        <v>0</v>
      </c>
      <c r="BW2286" s="392">
        <v>0</v>
      </c>
      <c r="BX2286" s="392">
        <v>0</v>
      </c>
      <c r="BY2286" s="392">
        <v>0</v>
      </c>
      <c r="CA2286" s="258" t="s">
        <v>909</v>
      </c>
      <c r="CB2286" s="257" t="s">
        <v>798</v>
      </c>
      <c r="CC2286" s="257" t="str">
        <f t="shared" si="160"/>
        <v>Dhaka_Metropolitan_PVT Dhaka Community Hospital, Ramna</v>
      </c>
      <c r="CD2286" s="392">
        <v>0</v>
      </c>
      <c r="CE2286" s="392">
        <v>0</v>
      </c>
      <c r="CF2286" s="392">
        <v>0</v>
      </c>
      <c r="CG2286" s="392">
        <v>0</v>
      </c>
      <c r="CH2286" s="392">
        <v>0</v>
      </c>
      <c r="CI2286" s="392">
        <v>0</v>
      </c>
      <c r="CJ2286" s="392">
        <v>0</v>
      </c>
      <c r="CK2286" s="392">
        <v>0</v>
      </c>
      <c r="CN2286" s="258" t="s">
        <v>909</v>
      </c>
      <c r="CO2286" s="257" t="s">
        <v>798</v>
      </c>
      <c r="CP2286" s="257" t="str">
        <f t="shared" si="161"/>
        <v>Dhaka_Metropolitan_PVT Dhaka Community Hospital, Ramna</v>
      </c>
      <c r="CQ2286" s="392">
        <v>0</v>
      </c>
      <c r="CR2286" s="392">
        <v>0</v>
      </c>
      <c r="CS2286" s="392">
        <v>0</v>
      </c>
      <c r="CT2286" s="392">
        <v>0</v>
      </c>
      <c r="CU2286" s="392">
        <v>0</v>
      </c>
      <c r="CV2286" s="392">
        <v>0</v>
      </c>
      <c r="CW2286" s="392">
        <v>0</v>
      </c>
      <c r="CX2286" s="392">
        <v>0</v>
      </c>
      <c r="CZ2286" s="258" t="s">
        <v>909</v>
      </c>
      <c r="DA2286" s="257" t="s">
        <v>798</v>
      </c>
      <c r="DB2286" s="257" t="str">
        <f t="shared" si="152"/>
        <v>Dhaka_Metropolitan_PVT Dhaka Community Hospital, Ramna</v>
      </c>
      <c r="DC2286" s="365">
        <v>0</v>
      </c>
      <c r="DD2286"/>
      <c r="DE2286" s="258" t="s">
        <v>909</v>
      </c>
      <c r="DF2286" s="257" t="s">
        <v>798</v>
      </c>
      <c r="DG2286" s="257" t="str">
        <f t="shared" si="153"/>
        <v>Dhaka_Metropolitan_PVT Dhaka Community Hospital, Ramna</v>
      </c>
      <c r="DH2286" s="365">
        <v>0</v>
      </c>
      <c r="DI2286"/>
      <c r="DJ2286" s="258" t="s">
        <v>909</v>
      </c>
      <c r="DK2286" s="257" t="s">
        <v>798</v>
      </c>
      <c r="DL2286" s="257" t="str">
        <f t="shared" si="150"/>
        <v>Dhaka_Metropolitan_PVT Dhaka Community Hospital, Ramna</v>
      </c>
      <c r="DM2286" s="365"/>
      <c r="DN2286"/>
      <c r="DO2286" s="258" t="s">
        <v>909</v>
      </c>
      <c r="DP2286" s="257" t="s">
        <v>798</v>
      </c>
      <c r="DQ2286" s="257" t="str">
        <f t="shared" si="151"/>
        <v>Dhaka_Metropolitan_PVT Dhaka Community Hospital, Ramna</v>
      </c>
      <c r="DR2286" s="365"/>
    </row>
    <row r="2287" spans="1:122" ht="15" hidden="1" x14ac:dyDescent="0.25">
      <c r="A2287" s="258" t="s">
        <v>909</v>
      </c>
      <c r="B2287" s="257" t="s">
        <v>961</v>
      </c>
      <c r="C2287" s="257" t="str">
        <f>A2287&amp;" "&amp;B2287</f>
        <v>Dhaka_Metropolitan_PVT Dhaka Mahanagar General Hospital, Nayabazar</v>
      </c>
      <c r="D2287" s="366">
        <v>0</v>
      </c>
      <c r="E2287" s="366"/>
      <c r="F2287" s="366"/>
      <c r="G2287" s="366"/>
      <c r="H2287" s="366"/>
      <c r="I2287" s="366">
        <v>0</v>
      </c>
      <c r="J2287" s="366"/>
      <c r="K2287" s="366"/>
      <c r="L2287" s="366"/>
      <c r="M2287" s="366"/>
      <c r="N2287" s="366">
        <v>0</v>
      </c>
      <c r="O2287" s="366"/>
      <c r="P2287" s="366"/>
      <c r="Q2287" s="366"/>
      <c r="R2287" s="366"/>
      <c r="U2287" s="258" t="s">
        <v>909</v>
      </c>
      <c r="V2287" s="257" t="s">
        <v>961</v>
      </c>
      <c r="W2287" s="257" t="str">
        <f>U2287&amp;" "&amp;V2287</f>
        <v>Dhaka_Metropolitan_PVT Dhaka Mahanagar General Hospital, Nayabazar</v>
      </c>
      <c r="X2287" s="366">
        <v>0</v>
      </c>
      <c r="Y2287" s="366"/>
      <c r="Z2287" s="366"/>
      <c r="AA2287" s="366"/>
      <c r="AB2287" s="366"/>
      <c r="AC2287" s="366">
        <v>0</v>
      </c>
      <c r="AD2287" s="366"/>
      <c r="AE2287" s="366"/>
      <c r="AF2287" s="366"/>
      <c r="AG2287" s="366"/>
      <c r="AH2287" s="366">
        <v>0</v>
      </c>
      <c r="AI2287" s="366"/>
      <c r="AJ2287" s="366"/>
      <c r="AK2287" s="366"/>
      <c r="AL2287" s="366"/>
      <c r="AO2287" s="258" t="s">
        <v>909</v>
      </c>
      <c r="AP2287" s="257" t="s">
        <v>961</v>
      </c>
      <c r="AQ2287" s="257" t="str">
        <f t="shared" si="159"/>
        <v>Dhaka_Metropolitan_PVT Dhaka Mahanagar General Hospital, Nayabazar</v>
      </c>
      <c r="AR2287" s="392">
        <v>0</v>
      </c>
      <c r="AS2287" s="392">
        <v>0</v>
      </c>
      <c r="AT2287" s="392">
        <v>0</v>
      </c>
      <c r="AU2287" s="392">
        <v>0</v>
      </c>
      <c r="AV2287" s="392">
        <v>0</v>
      </c>
      <c r="AW2287" s="392">
        <v>0</v>
      </c>
      <c r="AX2287" s="392">
        <v>0</v>
      </c>
      <c r="AY2287" s="392">
        <v>0</v>
      </c>
      <c r="AZ2287" s="392">
        <v>0</v>
      </c>
      <c r="BA2287" s="392">
        <v>0</v>
      </c>
      <c r="BB2287" s="392">
        <v>0</v>
      </c>
      <c r="BC2287" s="392">
        <v>0</v>
      </c>
      <c r="BD2287" s="392">
        <v>0</v>
      </c>
      <c r="BE2287" s="392">
        <v>0</v>
      </c>
      <c r="BF2287" s="392">
        <v>0</v>
      </c>
      <c r="BG2287" s="362"/>
      <c r="BH2287" s="258" t="s">
        <v>909</v>
      </c>
      <c r="BI2287" s="257" t="s">
        <v>961</v>
      </c>
      <c r="BJ2287" s="257" t="str">
        <f t="shared" si="162"/>
        <v>Dhaka_Metropolitan_PVT Dhaka Mahanagar General Hospital, Nayabazar</v>
      </c>
      <c r="BK2287" s="392">
        <v>0</v>
      </c>
      <c r="BL2287" s="392">
        <v>0</v>
      </c>
      <c r="BM2287" s="392">
        <v>0</v>
      </c>
      <c r="BN2287" s="392">
        <v>0</v>
      </c>
      <c r="BO2287" s="392">
        <v>0</v>
      </c>
      <c r="BP2287" s="392">
        <v>0</v>
      </c>
      <c r="BQ2287" s="392">
        <v>0</v>
      </c>
      <c r="BR2287" s="392">
        <v>0</v>
      </c>
      <c r="BS2287" s="392">
        <v>0</v>
      </c>
      <c r="BT2287" s="392">
        <v>0</v>
      </c>
      <c r="BU2287" s="392">
        <v>0</v>
      </c>
      <c r="BV2287" s="392">
        <v>0</v>
      </c>
      <c r="BW2287" s="392">
        <v>0</v>
      </c>
      <c r="BX2287" s="392">
        <v>0</v>
      </c>
      <c r="BY2287" s="392">
        <v>0</v>
      </c>
      <c r="CA2287" s="258" t="s">
        <v>909</v>
      </c>
      <c r="CB2287" s="257" t="s">
        <v>961</v>
      </c>
      <c r="CC2287" s="257" t="str">
        <f t="shared" si="160"/>
        <v>Dhaka_Metropolitan_PVT Dhaka Mahanagar General Hospital, Nayabazar</v>
      </c>
      <c r="CD2287" s="392"/>
      <c r="CE2287" s="392"/>
      <c r="CF2287" s="392"/>
      <c r="CG2287" s="392"/>
      <c r="CH2287" s="392"/>
      <c r="CI2287" s="392"/>
      <c r="CJ2287" s="392"/>
      <c r="CK2287" s="392"/>
      <c r="CN2287" s="258" t="s">
        <v>909</v>
      </c>
      <c r="CO2287" s="257" t="s">
        <v>961</v>
      </c>
      <c r="CP2287" s="257" t="str">
        <f t="shared" si="161"/>
        <v>Dhaka_Metropolitan_PVT Dhaka Mahanagar General Hospital, Nayabazar</v>
      </c>
      <c r="CQ2287" s="392"/>
      <c r="CR2287" s="392"/>
      <c r="CS2287" s="392"/>
      <c r="CT2287" s="392"/>
      <c r="CU2287" s="392"/>
      <c r="CV2287" s="392"/>
      <c r="CW2287" s="392"/>
      <c r="CX2287" s="392"/>
      <c r="CZ2287" s="258" t="s">
        <v>909</v>
      </c>
      <c r="DA2287" s="257" t="s">
        <v>961</v>
      </c>
      <c r="DB2287" s="257" t="str">
        <f t="shared" si="152"/>
        <v>Dhaka_Metropolitan_PVT Dhaka Mahanagar General Hospital, Nayabazar</v>
      </c>
      <c r="DC2287" s="365"/>
      <c r="DD2287"/>
      <c r="DE2287" s="258" t="s">
        <v>909</v>
      </c>
      <c r="DF2287" s="257" t="s">
        <v>961</v>
      </c>
      <c r="DG2287" s="257" t="str">
        <f t="shared" si="153"/>
        <v>Dhaka_Metropolitan_PVT Dhaka Mahanagar General Hospital, Nayabazar</v>
      </c>
      <c r="DH2287" s="365"/>
      <c r="DI2287"/>
      <c r="DJ2287" s="258" t="s">
        <v>909</v>
      </c>
      <c r="DK2287" s="257" t="s">
        <v>961</v>
      </c>
      <c r="DL2287" s="257" t="str">
        <f t="shared" si="150"/>
        <v>Dhaka_Metropolitan_PVT Dhaka Mahanagar General Hospital, Nayabazar</v>
      </c>
      <c r="DM2287" s="365"/>
      <c r="DN2287"/>
      <c r="DO2287" s="258" t="s">
        <v>909</v>
      </c>
      <c r="DP2287" s="257" t="s">
        <v>961</v>
      </c>
      <c r="DQ2287" s="257" t="str">
        <f t="shared" si="151"/>
        <v>Dhaka_Metropolitan_PVT Dhaka Mahanagar General Hospital, Nayabazar</v>
      </c>
      <c r="DR2287" s="365"/>
    </row>
    <row r="2288" spans="1:122" ht="15" hidden="1" x14ac:dyDescent="0.25">
      <c r="A2288" s="258" t="s">
        <v>905</v>
      </c>
      <c r="B2288" s="257" t="s">
        <v>799</v>
      </c>
      <c r="C2288" s="257" t="str">
        <f t="shared" si="163"/>
        <v>Dhaka_Metropolitan_FOB FOB(Syedabad)</v>
      </c>
      <c r="D2288" s="366">
        <v>3</v>
      </c>
      <c r="E2288" s="366">
        <v>0</v>
      </c>
      <c r="F2288" s="366">
        <v>0</v>
      </c>
      <c r="G2288" s="366">
        <v>0</v>
      </c>
      <c r="H2288" s="366">
        <v>0</v>
      </c>
      <c r="I2288" s="366">
        <v>0</v>
      </c>
      <c r="J2288" s="366">
        <v>0</v>
      </c>
      <c r="K2288" s="366">
        <v>0</v>
      </c>
      <c r="L2288" s="366">
        <v>0</v>
      </c>
      <c r="M2288" s="366">
        <v>0</v>
      </c>
      <c r="N2288" s="366">
        <v>0</v>
      </c>
      <c r="O2288" s="366">
        <v>0</v>
      </c>
      <c r="P2288" s="366">
        <v>0</v>
      </c>
      <c r="Q2288" s="366">
        <v>0</v>
      </c>
      <c r="R2288" s="366">
        <v>0</v>
      </c>
      <c r="U2288" s="258" t="s">
        <v>905</v>
      </c>
      <c r="V2288" s="257" t="s">
        <v>799</v>
      </c>
      <c r="W2288" s="257" t="str">
        <f t="shared" si="164"/>
        <v>Dhaka_Metropolitan_FOB FOB(Syedabad)</v>
      </c>
      <c r="X2288" s="366">
        <v>1</v>
      </c>
      <c r="Y2288" s="366">
        <v>0</v>
      </c>
      <c r="Z2288" s="366">
        <v>0</v>
      </c>
      <c r="AA2288" s="366">
        <v>0</v>
      </c>
      <c r="AB2288" s="366">
        <v>0</v>
      </c>
      <c r="AC2288" s="366">
        <v>2</v>
      </c>
      <c r="AD2288" s="366">
        <v>0</v>
      </c>
      <c r="AE2288" s="366">
        <v>0</v>
      </c>
      <c r="AF2288" s="366">
        <v>0</v>
      </c>
      <c r="AG2288" s="366">
        <v>1</v>
      </c>
      <c r="AH2288" s="366">
        <v>0</v>
      </c>
      <c r="AI2288" s="366">
        <v>0</v>
      </c>
      <c r="AJ2288" s="366">
        <v>0</v>
      </c>
      <c r="AK2288" s="366">
        <v>0</v>
      </c>
      <c r="AL2288" s="366">
        <v>0</v>
      </c>
      <c r="AO2288" s="258" t="s">
        <v>905</v>
      </c>
      <c r="AP2288" s="257" t="s">
        <v>799</v>
      </c>
      <c r="AQ2288" s="257" t="str">
        <f t="shared" si="159"/>
        <v>Dhaka_Metropolitan_FOB FOB(Syedabad)</v>
      </c>
      <c r="AR2288" s="392">
        <v>1</v>
      </c>
      <c r="AS2288" s="392">
        <v>0</v>
      </c>
      <c r="AT2288" s="392">
        <v>0</v>
      </c>
      <c r="AU2288" s="392">
        <v>0</v>
      </c>
      <c r="AV2288" s="392">
        <v>0</v>
      </c>
      <c r="AW2288" s="392">
        <v>0</v>
      </c>
      <c r="AX2288" s="392">
        <v>0</v>
      </c>
      <c r="AY2288" s="392">
        <v>0</v>
      </c>
      <c r="AZ2288" s="392">
        <v>0</v>
      </c>
      <c r="BA2288" s="392">
        <v>0</v>
      </c>
      <c r="BB2288" s="392">
        <v>0</v>
      </c>
      <c r="BC2288" s="392">
        <v>0</v>
      </c>
      <c r="BD2288" s="392">
        <v>0</v>
      </c>
      <c r="BE2288" s="392">
        <v>0</v>
      </c>
      <c r="BF2288" s="392">
        <v>0</v>
      </c>
      <c r="BG2288" s="362"/>
      <c r="BH2288" s="258" t="s">
        <v>905</v>
      </c>
      <c r="BI2288" s="257" t="s">
        <v>799</v>
      </c>
      <c r="BJ2288" s="257" t="str">
        <f t="shared" si="162"/>
        <v>Dhaka_Metropolitan_FOB FOB(Syedabad)</v>
      </c>
      <c r="BK2288" s="392">
        <v>0</v>
      </c>
      <c r="BL2288" s="392">
        <v>0</v>
      </c>
      <c r="BM2288" s="392">
        <v>0</v>
      </c>
      <c r="BN2288" s="392">
        <v>0</v>
      </c>
      <c r="BO2288" s="392">
        <v>0</v>
      </c>
      <c r="BP2288" s="392">
        <v>2</v>
      </c>
      <c r="BQ2288" s="392">
        <v>0</v>
      </c>
      <c r="BR2288" s="392">
        <v>0</v>
      </c>
      <c r="BS2288" s="392">
        <v>0</v>
      </c>
      <c r="BT2288" s="392">
        <v>1</v>
      </c>
      <c r="BU2288" s="392">
        <v>0</v>
      </c>
      <c r="BV2288" s="392">
        <v>0</v>
      </c>
      <c r="BW2288" s="392">
        <v>0</v>
      </c>
      <c r="BX2288" s="392">
        <v>0</v>
      </c>
      <c r="BY2288" s="392">
        <v>0</v>
      </c>
      <c r="CA2288" s="258" t="s">
        <v>905</v>
      </c>
      <c r="CB2288" s="257" t="s">
        <v>799</v>
      </c>
      <c r="CC2288" s="257" t="str">
        <f t="shared" si="160"/>
        <v>Dhaka_Metropolitan_FOB FOB(Syedabad)</v>
      </c>
      <c r="CD2288" s="392">
        <v>0</v>
      </c>
      <c r="CE2288" s="392">
        <v>0</v>
      </c>
      <c r="CF2288" s="392">
        <v>0</v>
      </c>
      <c r="CG2288" s="392">
        <v>0</v>
      </c>
      <c r="CH2288" s="392">
        <v>0</v>
      </c>
      <c r="CI2288" s="392">
        <v>0</v>
      </c>
      <c r="CJ2288" s="392">
        <v>0</v>
      </c>
      <c r="CK2288" s="392">
        <v>0</v>
      </c>
      <c r="CN2288" s="258" t="s">
        <v>905</v>
      </c>
      <c r="CO2288" s="257" t="s">
        <v>799</v>
      </c>
      <c r="CP2288" s="257" t="str">
        <f t="shared" si="161"/>
        <v>Dhaka_Metropolitan_FOB FOB(Syedabad)</v>
      </c>
      <c r="CQ2288" s="392">
        <v>0</v>
      </c>
      <c r="CR2288" s="392">
        <v>0</v>
      </c>
      <c r="CS2288" s="392">
        <v>0</v>
      </c>
      <c r="CT2288" s="392">
        <v>0</v>
      </c>
      <c r="CU2288" s="392">
        <v>0</v>
      </c>
      <c r="CV2288" s="392">
        <v>0</v>
      </c>
      <c r="CW2288" s="392">
        <v>0</v>
      </c>
      <c r="CX2288" s="392">
        <v>0</v>
      </c>
      <c r="CZ2288" s="258" t="s">
        <v>905</v>
      </c>
      <c r="DA2288" s="257" t="s">
        <v>799</v>
      </c>
      <c r="DB2288" s="257" t="str">
        <f t="shared" si="152"/>
        <v>Dhaka_Metropolitan_FOB FOB(Syedabad)</v>
      </c>
      <c r="DC2288" s="365">
        <v>0</v>
      </c>
      <c r="DD2288"/>
      <c r="DE2288" s="258" t="s">
        <v>905</v>
      </c>
      <c r="DF2288" s="257" t="s">
        <v>799</v>
      </c>
      <c r="DG2288" s="257" t="str">
        <f t="shared" si="153"/>
        <v>Dhaka_Metropolitan_FOB FOB(Syedabad)</v>
      </c>
      <c r="DH2288" s="365">
        <v>0</v>
      </c>
      <c r="DI2288"/>
      <c r="DJ2288" s="258" t="s">
        <v>905</v>
      </c>
      <c r="DK2288" s="257" t="s">
        <v>799</v>
      </c>
      <c r="DL2288" s="257" t="str">
        <f t="shared" si="150"/>
        <v>Dhaka_Metropolitan_FOB FOB(Syedabad)</v>
      </c>
      <c r="DM2288" s="365"/>
      <c r="DN2288"/>
      <c r="DO2288" s="258" t="s">
        <v>905</v>
      </c>
      <c r="DP2288" s="257" t="s">
        <v>799</v>
      </c>
      <c r="DQ2288" s="257" t="str">
        <f t="shared" si="151"/>
        <v>Dhaka_Metropolitan_FOB FOB(Syedabad)</v>
      </c>
      <c r="DR2288" s="365"/>
    </row>
    <row r="2289" spans="1:122" ht="15" hidden="1" x14ac:dyDescent="0.25">
      <c r="A2289" s="258" t="s">
        <v>909</v>
      </c>
      <c r="B2289" s="257" t="s">
        <v>797</v>
      </c>
      <c r="C2289" s="257" t="str">
        <f t="shared" si="163"/>
        <v>Dhaka_Metropolitan_PVT Gonoshathaya Kendra, Nagar Hospital</v>
      </c>
      <c r="D2289" s="366">
        <v>0</v>
      </c>
      <c r="E2289" s="366"/>
      <c r="F2289" s="366"/>
      <c r="G2289" s="366"/>
      <c r="H2289" s="366"/>
      <c r="I2289" s="366">
        <v>0</v>
      </c>
      <c r="J2289" s="366"/>
      <c r="K2289" s="366"/>
      <c r="L2289" s="366"/>
      <c r="M2289" s="366"/>
      <c r="N2289" s="366">
        <v>0</v>
      </c>
      <c r="O2289" s="366"/>
      <c r="P2289" s="366"/>
      <c r="Q2289" s="366"/>
      <c r="R2289" s="366"/>
      <c r="U2289" s="258" t="s">
        <v>909</v>
      </c>
      <c r="V2289" s="257" t="s">
        <v>797</v>
      </c>
      <c r="W2289" s="257" t="str">
        <f t="shared" si="164"/>
        <v>Dhaka_Metropolitan_PVT Gonoshathaya Kendra, Nagar Hospital</v>
      </c>
      <c r="X2289" s="366">
        <v>0</v>
      </c>
      <c r="Y2289" s="366"/>
      <c r="Z2289" s="366"/>
      <c r="AA2289" s="366"/>
      <c r="AB2289" s="366"/>
      <c r="AC2289" s="366">
        <v>0</v>
      </c>
      <c r="AD2289" s="366"/>
      <c r="AE2289" s="366"/>
      <c r="AF2289" s="366"/>
      <c r="AG2289" s="366"/>
      <c r="AH2289" s="366">
        <v>0</v>
      </c>
      <c r="AI2289" s="366"/>
      <c r="AJ2289" s="366"/>
      <c r="AK2289" s="366"/>
      <c r="AL2289" s="366"/>
      <c r="AO2289" s="258" t="s">
        <v>909</v>
      </c>
      <c r="AP2289" s="257" t="s">
        <v>797</v>
      </c>
      <c r="AQ2289" s="257" t="str">
        <f t="shared" si="159"/>
        <v>Dhaka_Metropolitan_PVT Gonoshathaya Kendra, Nagar Hospital</v>
      </c>
      <c r="AR2289" s="392">
        <v>0</v>
      </c>
      <c r="AS2289" s="392">
        <v>0</v>
      </c>
      <c r="AT2289" s="392">
        <v>0</v>
      </c>
      <c r="AU2289" s="392">
        <v>0</v>
      </c>
      <c r="AV2289" s="392">
        <v>0</v>
      </c>
      <c r="AW2289" s="392">
        <v>0</v>
      </c>
      <c r="AX2289" s="392">
        <v>0</v>
      </c>
      <c r="AY2289" s="392">
        <v>0</v>
      </c>
      <c r="AZ2289" s="392">
        <v>0</v>
      </c>
      <c r="BA2289" s="392">
        <v>0</v>
      </c>
      <c r="BB2289" s="392">
        <v>0</v>
      </c>
      <c r="BC2289" s="392">
        <v>0</v>
      </c>
      <c r="BD2289" s="392">
        <v>0</v>
      </c>
      <c r="BE2289" s="392">
        <v>0</v>
      </c>
      <c r="BF2289" s="392">
        <v>0</v>
      </c>
      <c r="BG2289" s="362"/>
      <c r="BH2289" s="258" t="s">
        <v>909</v>
      </c>
      <c r="BI2289" s="257" t="s">
        <v>797</v>
      </c>
      <c r="BJ2289" s="257" t="str">
        <f t="shared" si="162"/>
        <v>Dhaka_Metropolitan_PVT Gonoshathaya Kendra, Nagar Hospital</v>
      </c>
      <c r="BK2289" s="392">
        <v>0</v>
      </c>
      <c r="BL2289" s="392">
        <v>0</v>
      </c>
      <c r="BM2289" s="392">
        <v>0</v>
      </c>
      <c r="BN2289" s="392">
        <v>0</v>
      </c>
      <c r="BO2289" s="392">
        <v>0</v>
      </c>
      <c r="BP2289" s="392">
        <v>0</v>
      </c>
      <c r="BQ2289" s="392">
        <v>0</v>
      </c>
      <c r="BR2289" s="392">
        <v>0</v>
      </c>
      <c r="BS2289" s="392">
        <v>0</v>
      </c>
      <c r="BT2289" s="392">
        <v>0</v>
      </c>
      <c r="BU2289" s="392">
        <v>0</v>
      </c>
      <c r="BV2289" s="392">
        <v>0</v>
      </c>
      <c r="BW2289" s="392">
        <v>0</v>
      </c>
      <c r="BX2289" s="392">
        <v>0</v>
      </c>
      <c r="BY2289" s="392">
        <v>0</v>
      </c>
      <c r="CA2289" s="258" t="s">
        <v>909</v>
      </c>
      <c r="CB2289" s="257" t="s">
        <v>797</v>
      </c>
      <c r="CC2289" s="257" t="str">
        <f t="shared" si="160"/>
        <v>Dhaka_Metropolitan_PVT Gonoshathaya Kendra, Nagar Hospital</v>
      </c>
      <c r="CD2289" s="392"/>
      <c r="CE2289" s="392"/>
      <c r="CF2289" s="392"/>
      <c r="CG2289" s="392"/>
      <c r="CH2289" s="392"/>
      <c r="CI2289" s="392"/>
      <c r="CJ2289" s="392"/>
      <c r="CK2289" s="392"/>
      <c r="CN2289" s="258" t="s">
        <v>909</v>
      </c>
      <c r="CO2289" s="257" t="s">
        <v>797</v>
      </c>
      <c r="CP2289" s="257" t="str">
        <f t="shared" si="161"/>
        <v>Dhaka_Metropolitan_PVT Gonoshathaya Kendra, Nagar Hospital</v>
      </c>
      <c r="CQ2289" s="392"/>
      <c r="CR2289" s="392"/>
      <c r="CS2289" s="392"/>
      <c r="CT2289" s="392"/>
      <c r="CU2289" s="392"/>
      <c r="CV2289" s="392"/>
      <c r="CW2289" s="392"/>
      <c r="CX2289" s="392"/>
      <c r="CZ2289" s="258" t="s">
        <v>909</v>
      </c>
      <c r="DA2289" s="257" t="s">
        <v>797</v>
      </c>
      <c r="DB2289" s="257" t="str">
        <f t="shared" si="152"/>
        <v>Dhaka_Metropolitan_PVT Gonoshathaya Kendra, Nagar Hospital</v>
      </c>
      <c r="DC2289" s="365"/>
      <c r="DD2289"/>
      <c r="DE2289" s="258" t="s">
        <v>909</v>
      </c>
      <c r="DF2289" s="257" t="s">
        <v>797</v>
      </c>
      <c r="DG2289" s="257" t="str">
        <f t="shared" si="153"/>
        <v>Dhaka_Metropolitan_PVT Gonoshathaya Kendra, Nagar Hospital</v>
      </c>
      <c r="DH2289" s="365"/>
      <c r="DI2289"/>
      <c r="DJ2289" s="258" t="s">
        <v>909</v>
      </c>
      <c r="DK2289" s="257" t="s">
        <v>797</v>
      </c>
      <c r="DL2289" s="257" t="str">
        <f t="shared" si="150"/>
        <v>Dhaka_Metropolitan_PVT Gonoshathaya Kendra, Nagar Hospital</v>
      </c>
      <c r="DM2289" s="365"/>
      <c r="DN2289"/>
      <c r="DO2289" s="258" t="s">
        <v>909</v>
      </c>
      <c r="DP2289" s="257" t="s">
        <v>797</v>
      </c>
      <c r="DQ2289" s="257" t="str">
        <f t="shared" si="151"/>
        <v>Dhaka_Metropolitan_PVT Gonoshathaya Kendra, Nagar Hospital</v>
      </c>
      <c r="DR2289" s="365"/>
    </row>
    <row r="2290" spans="1:122" ht="15" hidden="1" x14ac:dyDescent="0.25">
      <c r="A2290" s="258" t="s">
        <v>907</v>
      </c>
      <c r="B2290" s="257" t="s">
        <v>806</v>
      </c>
      <c r="C2290" s="257" t="str">
        <f t="shared" si="163"/>
        <v>Dhaka_Metropolitan_ICDDRB ICDDR,B</v>
      </c>
      <c r="D2290" s="366">
        <v>6</v>
      </c>
      <c r="E2290" s="366">
        <v>3</v>
      </c>
      <c r="F2290" s="366">
        <v>0</v>
      </c>
      <c r="G2290" s="366">
        <v>0</v>
      </c>
      <c r="H2290" s="366">
        <v>0</v>
      </c>
      <c r="I2290" s="366">
        <v>4</v>
      </c>
      <c r="J2290" s="366">
        <v>0</v>
      </c>
      <c r="K2290" s="366">
        <v>0</v>
      </c>
      <c r="L2290" s="366">
        <v>0</v>
      </c>
      <c r="M2290" s="366">
        <v>0</v>
      </c>
      <c r="N2290" s="366">
        <v>0</v>
      </c>
      <c r="O2290" s="366">
        <v>0</v>
      </c>
      <c r="P2290" s="366">
        <v>0</v>
      </c>
      <c r="Q2290" s="366">
        <v>0</v>
      </c>
      <c r="R2290" s="366">
        <v>0</v>
      </c>
      <c r="U2290" s="258" t="s">
        <v>907</v>
      </c>
      <c r="V2290" s="257" t="s">
        <v>806</v>
      </c>
      <c r="W2290" s="257" t="str">
        <f t="shared" si="164"/>
        <v>Dhaka_Metropolitan_ICDDRB ICDDR,B</v>
      </c>
      <c r="X2290" s="366">
        <v>2</v>
      </c>
      <c r="Y2290" s="366">
        <v>0</v>
      </c>
      <c r="Z2290" s="366">
        <v>0</v>
      </c>
      <c r="AA2290" s="366">
        <v>0</v>
      </c>
      <c r="AB2290" s="366">
        <v>0</v>
      </c>
      <c r="AC2290" s="366">
        <v>1</v>
      </c>
      <c r="AD2290" s="366">
        <v>2</v>
      </c>
      <c r="AE2290" s="366">
        <v>0</v>
      </c>
      <c r="AF2290" s="366">
        <v>0</v>
      </c>
      <c r="AG2290" s="366">
        <v>0</v>
      </c>
      <c r="AH2290" s="366">
        <v>0</v>
      </c>
      <c r="AI2290" s="366">
        <v>0</v>
      </c>
      <c r="AJ2290" s="366">
        <v>0</v>
      </c>
      <c r="AK2290" s="366">
        <v>0</v>
      </c>
      <c r="AL2290" s="366">
        <v>0</v>
      </c>
      <c r="AO2290" s="258" t="s">
        <v>907</v>
      </c>
      <c r="AP2290" s="257" t="s">
        <v>806</v>
      </c>
      <c r="AQ2290" s="257" t="str">
        <f t="shared" si="159"/>
        <v>Dhaka_Metropolitan_ICDDRB ICDDR,B</v>
      </c>
      <c r="AR2290" s="392">
        <v>0</v>
      </c>
      <c r="AS2290" s="392">
        <v>0</v>
      </c>
      <c r="AT2290" s="392">
        <v>0</v>
      </c>
      <c r="AU2290" s="392">
        <v>0</v>
      </c>
      <c r="AV2290" s="392">
        <v>0</v>
      </c>
      <c r="AW2290" s="392">
        <v>0</v>
      </c>
      <c r="AX2290" s="392">
        <v>0</v>
      </c>
      <c r="AY2290" s="392">
        <v>0</v>
      </c>
      <c r="AZ2290" s="392">
        <v>0</v>
      </c>
      <c r="BA2290" s="392">
        <v>0</v>
      </c>
      <c r="BB2290" s="392">
        <v>0</v>
      </c>
      <c r="BC2290" s="392">
        <v>0</v>
      </c>
      <c r="BD2290" s="392">
        <v>0</v>
      </c>
      <c r="BE2290" s="392">
        <v>0</v>
      </c>
      <c r="BF2290" s="392">
        <v>0</v>
      </c>
      <c r="BG2290" s="362"/>
      <c r="BH2290" s="258" t="s">
        <v>907</v>
      </c>
      <c r="BI2290" s="257" t="s">
        <v>806</v>
      </c>
      <c r="BJ2290" s="257" t="str">
        <f t="shared" si="162"/>
        <v>Dhaka_Metropolitan_ICDDRB ICDDR,B</v>
      </c>
      <c r="BK2290" s="392">
        <v>0</v>
      </c>
      <c r="BL2290" s="392">
        <v>0</v>
      </c>
      <c r="BM2290" s="392">
        <v>0</v>
      </c>
      <c r="BN2290" s="392">
        <v>0</v>
      </c>
      <c r="BO2290" s="392">
        <v>0</v>
      </c>
      <c r="BP2290" s="392">
        <v>0</v>
      </c>
      <c r="BQ2290" s="392">
        <v>0</v>
      </c>
      <c r="BR2290" s="392">
        <v>0</v>
      </c>
      <c r="BS2290" s="392">
        <v>0</v>
      </c>
      <c r="BT2290" s="392">
        <v>0</v>
      </c>
      <c r="BU2290" s="392">
        <v>0</v>
      </c>
      <c r="BV2290" s="392">
        <v>0</v>
      </c>
      <c r="BW2290" s="392">
        <v>0</v>
      </c>
      <c r="BX2290" s="392">
        <v>0</v>
      </c>
      <c r="BY2290" s="392">
        <v>0</v>
      </c>
      <c r="CA2290" s="258" t="s">
        <v>907</v>
      </c>
      <c r="CB2290" s="257" t="s">
        <v>806</v>
      </c>
      <c r="CC2290" s="257" t="str">
        <f t="shared" si="160"/>
        <v>Dhaka_Metropolitan_ICDDRB ICDDR,B</v>
      </c>
      <c r="CD2290" s="392">
        <v>0</v>
      </c>
      <c r="CE2290" s="392">
        <v>0</v>
      </c>
      <c r="CF2290" s="392">
        <v>0</v>
      </c>
      <c r="CG2290" s="392">
        <v>0</v>
      </c>
      <c r="CH2290" s="392">
        <v>0</v>
      </c>
      <c r="CI2290" s="392">
        <v>0</v>
      </c>
      <c r="CJ2290" s="392">
        <v>0</v>
      </c>
      <c r="CK2290" s="392">
        <v>0</v>
      </c>
      <c r="CN2290" s="258" t="s">
        <v>907</v>
      </c>
      <c r="CO2290" s="257" t="s">
        <v>806</v>
      </c>
      <c r="CP2290" s="257" t="str">
        <f t="shared" si="161"/>
        <v>Dhaka_Metropolitan_ICDDRB ICDDR,B</v>
      </c>
      <c r="CQ2290" s="392">
        <v>0</v>
      </c>
      <c r="CR2290" s="392">
        <v>0</v>
      </c>
      <c r="CS2290" s="392">
        <v>0</v>
      </c>
      <c r="CT2290" s="392">
        <v>0</v>
      </c>
      <c r="CU2290" s="392">
        <v>0</v>
      </c>
      <c r="CV2290" s="392">
        <v>0</v>
      </c>
      <c r="CW2290" s="392">
        <v>0</v>
      </c>
      <c r="CX2290" s="392">
        <v>0</v>
      </c>
      <c r="CZ2290" s="258" t="s">
        <v>907</v>
      </c>
      <c r="DA2290" s="257" t="s">
        <v>806</v>
      </c>
      <c r="DB2290" s="257" t="str">
        <f t="shared" si="152"/>
        <v>Dhaka_Metropolitan_ICDDRB ICDDR,B</v>
      </c>
      <c r="DC2290" s="365">
        <v>0</v>
      </c>
      <c r="DD2290"/>
      <c r="DE2290" s="258" t="s">
        <v>907</v>
      </c>
      <c r="DF2290" s="257" t="s">
        <v>806</v>
      </c>
      <c r="DG2290" s="257" t="str">
        <f t="shared" si="153"/>
        <v>Dhaka_Metropolitan_ICDDRB ICDDR,B</v>
      </c>
      <c r="DH2290" s="365">
        <v>0</v>
      </c>
      <c r="DI2290"/>
      <c r="DJ2290" s="258" t="s">
        <v>907</v>
      </c>
      <c r="DK2290" s="257" t="s">
        <v>806</v>
      </c>
      <c r="DL2290" s="257" t="str">
        <f t="shared" si="150"/>
        <v>Dhaka_Metropolitan_ICDDRB ICDDR,B</v>
      </c>
      <c r="DM2290" s="365"/>
      <c r="DN2290"/>
      <c r="DO2290" s="258" t="s">
        <v>907</v>
      </c>
      <c r="DP2290" s="257" t="s">
        <v>806</v>
      </c>
      <c r="DQ2290" s="257" t="str">
        <f t="shared" si="151"/>
        <v>Dhaka_Metropolitan_ICDDRB ICDDR,B</v>
      </c>
      <c r="DR2290" s="365"/>
    </row>
    <row r="2291" spans="1:122" ht="15" hidden="1" x14ac:dyDescent="0.25">
      <c r="A2291" s="258" t="s">
        <v>907</v>
      </c>
      <c r="B2291" s="185" t="s">
        <v>1043</v>
      </c>
      <c r="C2291" s="257" t="str">
        <f>A2291&amp;" "&amp;B2291</f>
        <v>Dhaka_Metropolitan_ICDDRB ICDDR,B: Dhanmondi</v>
      </c>
      <c r="D2291" s="366">
        <v>25</v>
      </c>
      <c r="E2291" s="366">
        <v>0</v>
      </c>
      <c r="F2291" s="366">
        <v>2</v>
      </c>
      <c r="G2291" s="366">
        <v>0</v>
      </c>
      <c r="H2291" s="366">
        <v>3</v>
      </c>
      <c r="I2291" s="366">
        <v>7</v>
      </c>
      <c r="J2291" s="366">
        <v>0</v>
      </c>
      <c r="K2291" s="366">
        <v>0</v>
      </c>
      <c r="L2291" s="366">
        <v>1</v>
      </c>
      <c r="M2291" s="366">
        <v>0</v>
      </c>
      <c r="N2291" s="366">
        <v>11</v>
      </c>
      <c r="O2291" s="366">
        <v>2</v>
      </c>
      <c r="P2291" s="366">
        <v>0</v>
      </c>
      <c r="Q2291" s="366">
        <v>0</v>
      </c>
      <c r="R2291" s="366">
        <v>0</v>
      </c>
      <c r="U2291" s="258" t="s">
        <v>907</v>
      </c>
      <c r="V2291" s="185" t="s">
        <v>1043</v>
      </c>
      <c r="W2291" s="257" t="str">
        <f>U2291&amp;" "&amp;V2291</f>
        <v>Dhaka_Metropolitan_ICDDRB ICDDR,B: Dhanmondi</v>
      </c>
      <c r="X2291" s="366">
        <v>10</v>
      </c>
      <c r="Y2291" s="366">
        <v>1</v>
      </c>
      <c r="Z2291" s="366">
        <v>1</v>
      </c>
      <c r="AA2291" s="366">
        <v>0</v>
      </c>
      <c r="AB2291" s="366">
        <v>0</v>
      </c>
      <c r="AC2291" s="366">
        <v>3</v>
      </c>
      <c r="AD2291" s="366">
        <v>0</v>
      </c>
      <c r="AE2291" s="366">
        <v>0</v>
      </c>
      <c r="AF2291" s="366">
        <v>0</v>
      </c>
      <c r="AG2291" s="366">
        <v>0</v>
      </c>
      <c r="AH2291" s="366">
        <v>18</v>
      </c>
      <c r="AI2291" s="366">
        <v>0</v>
      </c>
      <c r="AJ2291" s="366">
        <v>0</v>
      </c>
      <c r="AK2291" s="366">
        <v>0</v>
      </c>
      <c r="AL2291" s="366">
        <v>0</v>
      </c>
      <c r="AO2291" s="258" t="s">
        <v>907</v>
      </c>
      <c r="AP2291" s="257" t="s">
        <v>1043</v>
      </c>
      <c r="AQ2291" s="257" t="str">
        <f>AO2291&amp;" "&amp;AP2291</f>
        <v>Dhaka_Metropolitan_ICDDRB ICDDR,B: Dhanmondi</v>
      </c>
      <c r="AR2291" s="392">
        <v>2</v>
      </c>
      <c r="AS2291" s="392">
        <v>0</v>
      </c>
      <c r="AT2291" s="392">
        <v>0</v>
      </c>
      <c r="AU2291" s="392">
        <v>0</v>
      </c>
      <c r="AV2291" s="392">
        <v>0</v>
      </c>
      <c r="AW2291" s="392">
        <v>0</v>
      </c>
      <c r="AX2291" s="392">
        <v>0</v>
      </c>
      <c r="AY2291" s="392">
        <v>0</v>
      </c>
      <c r="AZ2291" s="392">
        <v>0</v>
      </c>
      <c r="BA2291" s="392">
        <v>0</v>
      </c>
      <c r="BB2291" s="392">
        <v>1</v>
      </c>
      <c r="BC2291" s="392">
        <v>0</v>
      </c>
      <c r="BD2291" s="392">
        <v>0</v>
      </c>
      <c r="BE2291" s="392">
        <v>0</v>
      </c>
      <c r="BF2291" s="392">
        <v>0</v>
      </c>
      <c r="BG2291" s="362"/>
      <c r="BH2291" s="258" t="s">
        <v>907</v>
      </c>
      <c r="BI2291" s="257" t="s">
        <v>1043</v>
      </c>
      <c r="BJ2291" s="257" t="str">
        <f t="shared" si="162"/>
        <v>Dhaka_Metropolitan_ICDDRB ICDDR,B: Dhanmondi</v>
      </c>
      <c r="BK2291" s="392">
        <v>1</v>
      </c>
      <c r="BL2291" s="392">
        <v>0</v>
      </c>
      <c r="BM2291" s="392">
        <v>1</v>
      </c>
      <c r="BN2291" s="392">
        <v>0</v>
      </c>
      <c r="BO2291" s="392">
        <v>0</v>
      </c>
      <c r="BP2291" s="392">
        <v>1</v>
      </c>
      <c r="BQ2291" s="392">
        <v>0</v>
      </c>
      <c r="BR2291" s="392">
        <v>0</v>
      </c>
      <c r="BS2291" s="392">
        <v>0</v>
      </c>
      <c r="BT2291" s="392">
        <v>0</v>
      </c>
      <c r="BU2291" s="392">
        <v>3</v>
      </c>
      <c r="BV2291" s="392">
        <v>0</v>
      </c>
      <c r="BW2291" s="392">
        <v>0</v>
      </c>
      <c r="BX2291" s="392">
        <v>0</v>
      </c>
      <c r="BY2291" s="392">
        <v>0</v>
      </c>
      <c r="CA2291" s="258" t="s">
        <v>907</v>
      </c>
      <c r="CB2291" s="257" t="s">
        <v>1043</v>
      </c>
      <c r="CC2291" s="257" t="str">
        <f>CA2291&amp;" "&amp;CB2291</f>
        <v>Dhaka_Metropolitan_ICDDRB ICDDR,B: Dhanmondi</v>
      </c>
      <c r="CD2291" s="392">
        <v>0</v>
      </c>
      <c r="CE2291" s="392">
        <v>0</v>
      </c>
      <c r="CF2291" s="392">
        <v>0</v>
      </c>
      <c r="CG2291" s="392">
        <v>0</v>
      </c>
      <c r="CH2291" s="392">
        <v>0</v>
      </c>
      <c r="CI2291" s="392">
        <v>0</v>
      </c>
      <c r="CJ2291" s="392">
        <v>0</v>
      </c>
      <c r="CK2291" s="392">
        <v>0</v>
      </c>
      <c r="CN2291" s="258" t="s">
        <v>907</v>
      </c>
      <c r="CO2291" s="257" t="s">
        <v>1043</v>
      </c>
      <c r="CP2291" s="257" t="str">
        <f>CN2291&amp;" "&amp;CO2291</f>
        <v>Dhaka_Metropolitan_ICDDRB ICDDR,B: Dhanmondi</v>
      </c>
      <c r="CQ2291" s="392">
        <v>0</v>
      </c>
      <c r="CR2291" s="392">
        <v>0</v>
      </c>
      <c r="CS2291" s="392">
        <v>0</v>
      </c>
      <c r="CT2291" s="392">
        <v>0</v>
      </c>
      <c r="CU2291" s="392">
        <v>0</v>
      </c>
      <c r="CV2291" s="392">
        <v>0</v>
      </c>
      <c r="CW2291" s="392">
        <v>0</v>
      </c>
      <c r="CX2291" s="392">
        <v>0</v>
      </c>
      <c r="CZ2291" s="258" t="s">
        <v>907</v>
      </c>
      <c r="DA2291" s="257" t="s">
        <v>1043</v>
      </c>
      <c r="DB2291" s="257" t="str">
        <f t="shared" ref="DB2291:DB2315" si="165">CZ2291&amp;" "&amp;DA2291</f>
        <v>Dhaka_Metropolitan_ICDDRB ICDDR,B: Dhanmondi</v>
      </c>
      <c r="DC2291" s="365">
        <v>1</v>
      </c>
      <c r="DD2291"/>
      <c r="DE2291" s="258" t="s">
        <v>907</v>
      </c>
      <c r="DF2291" s="257" t="s">
        <v>1043</v>
      </c>
      <c r="DG2291" s="257" t="str">
        <f t="shared" ref="DG2291:DG2315" si="166">DE2291&amp;" "&amp;DF2291</f>
        <v>Dhaka_Metropolitan_ICDDRB ICDDR,B: Dhanmondi</v>
      </c>
      <c r="DH2291" s="365">
        <v>0</v>
      </c>
      <c r="DI2291"/>
      <c r="DJ2291" s="258" t="s">
        <v>907</v>
      </c>
      <c r="DK2291" s="257" t="s">
        <v>1043</v>
      </c>
      <c r="DL2291" s="257" t="str">
        <f t="shared" si="150"/>
        <v>Dhaka_Metropolitan_ICDDRB ICDDR,B: Dhanmondi</v>
      </c>
      <c r="DM2291" s="365"/>
      <c r="DN2291"/>
      <c r="DO2291" s="258" t="s">
        <v>907</v>
      </c>
      <c r="DP2291" s="257" t="s">
        <v>1043</v>
      </c>
      <c r="DQ2291" s="257" t="str">
        <f t="shared" si="151"/>
        <v>Dhaka_Metropolitan_ICDDRB ICDDR,B: Dhanmondi</v>
      </c>
      <c r="DR2291" s="365"/>
    </row>
    <row r="2292" spans="1:122" ht="15" hidden="1" x14ac:dyDescent="0.25">
      <c r="A2292" s="258" t="s">
        <v>907</v>
      </c>
      <c r="B2292" s="185" t="s">
        <v>1044</v>
      </c>
      <c r="C2292" s="257" t="str">
        <f>A2292&amp;" "&amp;B2292</f>
        <v>Dhaka_Metropolitan_ICDDRB ICDDR,B: Golapbagh</v>
      </c>
      <c r="D2292" s="366">
        <v>26</v>
      </c>
      <c r="E2292" s="366">
        <v>7</v>
      </c>
      <c r="F2292" s="366">
        <v>2</v>
      </c>
      <c r="G2292" s="366">
        <v>2</v>
      </c>
      <c r="H2292" s="366">
        <v>0</v>
      </c>
      <c r="I2292" s="366">
        <v>3</v>
      </c>
      <c r="J2292" s="366">
        <v>5</v>
      </c>
      <c r="K2292" s="366">
        <v>0</v>
      </c>
      <c r="L2292" s="366">
        <v>1</v>
      </c>
      <c r="M2292" s="366">
        <v>0</v>
      </c>
      <c r="N2292" s="366">
        <v>11</v>
      </c>
      <c r="O2292" s="366">
        <v>0</v>
      </c>
      <c r="P2292" s="366">
        <v>0</v>
      </c>
      <c r="Q2292" s="366">
        <v>0</v>
      </c>
      <c r="R2292" s="366">
        <v>0</v>
      </c>
      <c r="U2292" s="258" t="s">
        <v>907</v>
      </c>
      <c r="V2292" s="185" t="s">
        <v>1044</v>
      </c>
      <c r="W2292" s="257" t="str">
        <f>U2292&amp;" "&amp;V2292</f>
        <v>Dhaka_Metropolitan_ICDDRB ICDDR,B: Golapbagh</v>
      </c>
      <c r="X2292" s="366">
        <v>18</v>
      </c>
      <c r="Y2292" s="366">
        <v>2</v>
      </c>
      <c r="Z2292" s="366">
        <v>1</v>
      </c>
      <c r="AA2292" s="366">
        <v>0</v>
      </c>
      <c r="AB2292" s="366">
        <v>0</v>
      </c>
      <c r="AC2292" s="366">
        <v>5</v>
      </c>
      <c r="AD2292" s="366">
        <v>1</v>
      </c>
      <c r="AE2292" s="366">
        <v>0</v>
      </c>
      <c r="AF2292" s="366">
        <v>1</v>
      </c>
      <c r="AG2292" s="366">
        <v>0</v>
      </c>
      <c r="AH2292" s="366">
        <v>23</v>
      </c>
      <c r="AI2292" s="366">
        <v>4</v>
      </c>
      <c r="AJ2292" s="366">
        <v>0</v>
      </c>
      <c r="AK2292" s="366">
        <v>0</v>
      </c>
      <c r="AL2292" s="366">
        <v>0</v>
      </c>
      <c r="AO2292" s="258" t="s">
        <v>907</v>
      </c>
      <c r="AP2292" s="257" t="s">
        <v>1044</v>
      </c>
      <c r="AQ2292" s="257" t="str">
        <f>AO2292&amp;" "&amp;AP2292</f>
        <v>Dhaka_Metropolitan_ICDDRB ICDDR,B: Golapbagh</v>
      </c>
      <c r="AR2292" s="392">
        <v>0</v>
      </c>
      <c r="AS2292" s="392">
        <v>0</v>
      </c>
      <c r="AT2292" s="392">
        <v>0</v>
      </c>
      <c r="AU2292" s="392">
        <v>0</v>
      </c>
      <c r="AV2292" s="392">
        <v>0</v>
      </c>
      <c r="AW2292" s="392">
        <v>1</v>
      </c>
      <c r="AX2292" s="392">
        <v>0</v>
      </c>
      <c r="AY2292" s="392">
        <v>0</v>
      </c>
      <c r="AZ2292" s="392">
        <v>0</v>
      </c>
      <c r="BA2292" s="392">
        <v>0</v>
      </c>
      <c r="BB2292" s="392">
        <v>0</v>
      </c>
      <c r="BC2292" s="392">
        <v>0</v>
      </c>
      <c r="BD2292" s="392">
        <v>0</v>
      </c>
      <c r="BE2292" s="392">
        <v>0</v>
      </c>
      <c r="BF2292" s="392">
        <v>0</v>
      </c>
      <c r="BG2292" s="362"/>
      <c r="BH2292" s="258" t="s">
        <v>907</v>
      </c>
      <c r="BI2292" s="257" t="s">
        <v>1044</v>
      </c>
      <c r="BJ2292" s="257" t="str">
        <f t="shared" si="162"/>
        <v>Dhaka_Metropolitan_ICDDRB ICDDR,B: Golapbagh</v>
      </c>
      <c r="BK2292" s="392">
        <v>1</v>
      </c>
      <c r="BL2292" s="392">
        <v>0</v>
      </c>
      <c r="BM2292" s="392">
        <v>0</v>
      </c>
      <c r="BN2292" s="392">
        <v>0</v>
      </c>
      <c r="BO2292" s="392">
        <v>0</v>
      </c>
      <c r="BP2292" s="392">
        <v>0</v>
      </c>
      <c r="BQ2292" s="392">
        <v>0</v>
      </c>
      <c r="BR2292" s="392">
        <v>0</v>
      </c>
      <c r="BS2292" s="392">
        <v>0</v>
      </c>
      <c r="BT2292" s="392">
        <v>0</v>
      </c>
      <c r="BU2292" s="392">
        <v>3</v>
      </c>
      <c r="BV2292" s="392">
        <v>0</v>
      </c>
      <c r="BW2292" s="392">
        <v>0</v>
      </c>
      <c r="BX2292" s="392">
        <v>0</v>
      </c>
      <c r="BY2292" s="392">
        <v>0</v>
      </c>
      <c r="CA2292" s="258" t="s">
        <v>907</v>
      </c>
      <c r="CB2292" s="257" t="s">
        <v>1044</v>
      </c>
      <c r="CC2292" s="257" t="str">
        <f>CA2292&amp;" "&amp;CB2292</f>
        <v>Dhaka_Metropolitan_ICDDRB ICDDR,B: Golapbagh</v>
      </c>
      <c r="CD2292" s="392">
        <v>0</v>
      </c>
      <c r="CE2292" s="392">
        <v>0</v>
      </c>
      <c r="CF2292" s="392">
        <v>0</v>
      </c>
      <c r="CG2292" s="392">
        <v>0</v>
      </c>
      <c r="CH2292" s="392">
        <v>0</v>
      </c>
      <c r="CI2292" s="392">
        <v>0</v>
      </c>
      <c r="CJ2292" s="392">
        <v>0</v>
      </c>
      <c r="CK2292" s="392">
        <v>0</v>
      </c>
      <c r="CN2292" s="258" t="s">
        <v>907</v>
      </c>
      <c r="CO2292" s="257" t="s">
        <v>1044</v>
      </c>
      <c r="CP2292" s="257" t="str">
        <f>CN2292&amp;" "&amp;CO2292</f>
        <v>Dhaka_Metropolitan_ICDDRB ICDDR,B: Golapbagh</v>
      </c>
      <c r="CQ2292" s="392">
        <v>0</v>
      </c>
      <c r="CR2292" s="392">
        <v>0</v>
      </c>
      <c r="CS2292" s="392">
        <v>0</v>
      </c>
      <c r="CT2292" s="392">
        <v>0</v>
      </c>
      <c r="CU2292" s="392">
        <v>0</v>
      </c>
      <c r="CV2292" s="392">
        <v>0</v>
      </c>
      <c r="CW2292" s="392">
        <v>0</v>
      </c>
      <c r="CX2292" s="392">
        <v>0</v>
      </c>
      <c r="CZ2292" s="258" t="s">
        <v>907</v>
      </c>
      <c r="DA2292" s="257" t="s">
        <v>1044</v>
      </c>
      <c r="DB2292" s="257" t="str">
        <f t="shared" si="165"/>
        <v>Dhaka_Metropolitan_ICDDRB ICDDR,B: Golapbagh</v>
      </c>
      <c r="DC2292" s="365">
        <v>7</v>
      </c>
      <c r="DD2292"/>
      <c r="DE2292" s="258" t="s">
        <v>907</v>
      </c>
      <c r="DF2292" s="257" t="s">
        <v>1044</v>
      </c>
      <c r="DG2292" s="257" t="str">
        <f t="shared" si="166"/>
        <v>Dhaka_Metropolitan_ICDDRB ICDDR,B: Golapbagh</v>
      </c>
      <c r="DH2292" s="365">
        <v>5</v>
      </c>
      <c r="DI2292"/>
      <c r="DJ2292" s="258" t="s">
        <v>907</v>
      </c>
      <c r="DK2292" s="257" t="s">
        <v>1044</v>
      </c>
      <c r="DL2292" s="257" t="str">
        <f t="shared" si="150"/>
        <v>Dhaka_Metropolitan_ICDDRB ICDDR,B: Golapbagh</v>
      </c>
      <c r="DM2292" s="365"/>
      <c r="DN2292"/>
      <c r="DO2292" s="258" t="s">
        <v>907</v>
      </c>
      <c r="DP2292" s="257" t="s">
        <v>1044</v>
      </c>
      <c r="DQ2292" s="257" t="str">
        <f t="shared" si="151"/>
        <v>Dhaka_Metropolitan_ICDDRB ICDDR,B: Golapbagh</v>
      </c>
      <c r="DR2292" s="365"/>
    </row>
    <row r="2293" spans="1:122" ht="15" hidden="1" x14ac:dyDescent="0.25">
      <c r="A2293" s="258" t="s">
        <v>907</v>
      </c>
      <c r="B2293" s="185" t="s">
        <v>1045</v>
      </c>
      <c r="C2293" s="257" t="str">
        <f>A2293&amp;" "&amp;B2293</f>
        <v>Dhaka_Metropolitan_ICDDRB ICDDR,B: Mohakhali</v>
      </c>
      <c r="D2293" s="366">
        <v>17</v>
      </c>
      <c r="E2293" s="366">
        <v>2</v>
      </c>
      <c r="F2293" s="366">
        <v>0</v>
      </c>
      <c r="G2293" s="366">
        <v>0</v>
      </c>
      <c r="H2293" s="366">
        <v>0</v>
      </c>
      <c r="I2293" s="366">
        <v>3</v>
      </c>
      <c r="J2293" s="366">
        <v>0</v>
      </c>
      <c r="K2293" s="366">
        <v>0</v>
      </c>
      <c r="L2293" s="366">
        <v>1</v>
      </c>
      <c r="M2293" s="366">
        <v>0</v>
      </c>
      <c r="N2293" s="366">
        <v>3</v>
      </c>
      <c r="O2293" s="366">
        <v>1</v>
      </c>
      <c r="P2293" s="366">
        <v>0</v>
      </c>
      <c r="Q2293" s="366">
        <v>0</v>
      </c>
      <c r="R2293" s="366">
        <v>0</v>
      </c>
      <c r="U2293" s="258" t="s">
        <v>907</v>
      </c>
      <c r="V2293" s="185" t="s">
        <v>1045</v>
      </c>
      <c r="W2293" s="257" t="str">
        <f>U2293&amp;" "&amp;V2293</f>
        <v>Dhaka_Metropolitan_ICDDRB ICDDR,B: Mohakhali</v>
      </c>
      <c r="X2293" s="366">
        <v>2</v>
      </c>
      <c r="Y2293" s="366">
        <v>2</v>
      </c>
      <c r="Z2293" s="366">
        <v>0</v>
      </c>
      <c r="AA2293" s="366">
        <v>0</v>
      </c>
      <c r="AB2293" s="366">
        <v>0</v>
      </c>
      <c r="AC2293" s="366">
        <v>2</v>
      </c>
      <c r="AD2293" s="366">
        <v>0</v>
      </c>
      <c r="AE2293" s="366">
        <v>0</v>
      </c>
      <c r="AF2293" s="366">
        <v>0</v>
      </c>
      <c r="AG2293" s="366">
        <v>0</v>
      </c>
      <c r="AH2293" s="366">
        <v>3</v>
      </c>
      <c r="AI2293" s="366">
        <v>0</v>
      </c>
      <c r="AJ2293" s="366">
        <v>1</v>
      </c>
      <c r="AK2293" s="366">
        <v>0</v>
      </c>
      <c r="AL2293" s="366">
        <v>0</v>
      </c>
      <c r="AO2293" s="258" t="s">
        <v>907</v>
      </c>
      <c r="AP2293" s="257" t="s">
        <v>1045</v>
      </c>
      <c r="AQ2293" s="257" t="str">
        <f>AO2293&amp;" "&amp;AP2293</f>
        <v>Dhaka_Metropolitan_ICDDRB ICDDR,B: Mohakhali</v>
      </c>
      <c r="AR2293" s="392">
        <v>0</v>
      </c>
      <c r="AS2293" s="392">
        <v>0</v>
      </c>
      <c r="AT2293" s="392">
        <v>0</v>
      </c>
      <c r="AU2293" s="392">
        <v>0</v>
      </c>
      <c r="AV2293" s="392">
        <v>0</v>
      </c>
      <c r="AW2293" s="392">
        <v>1</v>
      </c>
      <c r="AX2293" s="392">
        <v>0</v>
      </c>
      <c r="AY2293" s="392">
        <v>0</v>
      </c>
      <c r="AZ2293" s="392">
        <v>0</v>
      </c>
      <c r="BA2293" s="392">
        <v>0</v>
      </c>
      <c r="BB2293" s="392">
        <v>1</v>
      </c>
      <c r="BC2293" s="392">
        <v>0</v>
      </c>
      <c r="BD2293" s="392">
        <v>0</v>
      </c>
      <c r="BE2293" s="392">
        <v>0</v>
      </c>
      <c r="BF2293" s="392">
        <v>0</v>
      </c>
      <c r="BG2293" s="362"/>
      <c r="BH2293" s="258" t="s">
        <v>907</v>
      </c>
      <c r="BI2293" s="257" t="s">
        <v>1045</v>
      </c>
      <c r="BJ2293" s="257" t="str">
        <f t="shared" si="162"/>
        <v>Dhaka_Metropolitan_ICDDRB ICDDR,B: Mohakhali</v>
      </c>
      <c r="BK2293" s="392">
        <v>0</v>
      </c>
      <c r="BL2293" s="392">
        <v>0</v>
      </c>
      <c r="BM2293" s="392">
        <v>0</v>
      </c>
      <c r="BN2293" s="392">
        <v>0</v>
      </c>
      <c r="BO2293" s="392">
        <v>0</v>
      </c>
      <c r="BP2293" s="392">
        <v>1</v>
      </c>
      <c r="BQ2293" s="392">
        <v>0</v>
      </c>
      <c r="BR2293" s="392">
        <v>0</v>
      </c>
      <c r="BS2293" s="392">
        <v>0</v>
      </c>
      <c r="BT2293" s="392">
        <v>0</v>
      </c>
      <c r="BU2293" s="392">
        <v>0</v>
      </c>
      <c r="BV2293" s="392">
        <v>0</v>
      </c>
      <c r="BW2293" s="392">
        <v>0</v>
      </c>
      <c r="BX2293" s="392">
        <v>0</v>
      </c>
      <c r="BY2293" s="392">
        <v>0</v>
      </c>
      <c r="CA2293" s="258" t="s">
        <v>907</v>
      </c>
      <c r="CB2293" s="257" t="s">
        <v>1045</v>
      </c>
      <c r="CC2293" s="257" t="str">
        <f>CA2293&amp;" "&amp;CB2293</f>
        <v>Dhaka_Metropolitan_ICDDRB ICDDR,B: Mohakhali</v>
      </c>
      <c r="CD2293" s="392">
        <v>0</v>
      </c>
      <c r="CE2293" s="392">
        <v>0</v>
      </c>
      <c r="CF2293" s="392">
        <v>0</v>
      </c>
      <c r="CG2293" s="392">
        <v>0</v>
      </c>
      <c r="CH2293" s="392">
        <v>0</v>
      </c>
      <c r="CI2293" s="392">
        <v>0</v>
      </c>
      <c r="CJ2293" s="392">
        <v>0</v>
      </c>
      <c r="CK2293" s="392">
        <v>0</v>
      </c>
      <c r="CN2293" s="258" t="s">
        <v>907</v>
      </c>
      <c r="CO2293" s="257" t="s">
        <v>1045</v>
      </c>
      <c r="CP2293" s="257" t="str">
        <f>CN2293&amp;" "&amp;CO2293</f>
        <v>Dhaka_Metropolitan_ICDDRB ICDDR,B: Mohakhali</v>
      </c>
      <c r="CQ2293" s="392">
        <v>0</v>
      </c>
      <c r="CR2293" s="392">
        <v>0</v>
      </c>
      <c r="CS2293" s="392">
        <v>0</v>
      </c>
      <c r="CT2293" s="392">
        <v>0</v>
      </c>
      <c r="CU2293" s="392">
        <v>0</v>
      </c>
      <c r="CV2293" s="392">
        <v>0</v>
      </c>
      <c r="CW2293" s="392">
        <v>0</v>
      </c>
      <c r="CX2293" s="392">
        <v>0</v>
      </c>
      <c r="CZ2293" s="258" t="s">
        <v>907</v>
      </c>
      <c r="DA2293" s="257" t="s">
        <v>1045</v>
      </c>
      <c r="DB2293" s="257" t="str">
        <f t="shared" si="165"/>
        <v>Dhaka_Metropolitan_ICDDRB ICDDR,B: Mohakhali</v>
      </c>
      <c r="DC2293" s="365">
        <v>1</v>
      </c>
      <c r="DD2293"/>
      <c r="DE2293" s="258" t="s">
        <v>907</v>
      </c>
      <c r="DF2293" s="257" t="s">
        <v>1045</v>
      </c>
      <c r="DG2293" s="257" t="str">
        <f t="shared" si="166"/>
        <v>Dhaka_Metropolitan_ICDDRB ICDDR,B: Mohakhali</v>
      </c>
      <c r="DH2293" s="365">
        <v>2</v>
      </c>
      <c r="DI2293"/>
      <c r="DJ2293" s="258" t="s">
        <v>907</v>
      </c>
      <c r="DK2293" s="257" t="s">
        <v>1045</v>
      </c>
      <c r="DL2293" s="257" t="str">
        <f t="shared" si="150"/>
        <v>Dhaka_Metropolitan_ICDDRB ICDDR,B: Mohakhali</v>
      </c>
      <c r="DM2293" s="365"/>
      <c r="DN2293"/>
      <c r="DO2293" s="258" t="s">
        <v>907</v>
      </c>
      <c r="DP2293" s="257" t="s">
        <v>1045</v>
      </c>
      <c r="DQ2293" s="257" t="str">
        <f t="shared" si="151"/>
        <v>Dhaka_Metropolitan_ICDDRB ICDDR,B: Mohakhali</v>
      </c>
      <c r="DR2293" s="365"/>
    </row>
    <row r="2294" spans="1:122" ht="15" hidden="1" x14ac:dyDescent="0.25">
      <c r="A2294" s="258" t="s">
        <v>907</v>
      </c>
      <c r="B2294" s="185" t="s">
        <v>1072</v>
      </c>
      <c r="C2294" s="257" t="str">
        <f>A2294&amp;" "&amp;B2294</f>
        <v>Dhaka_Metropolitan_ICDDRB ICDDR,B: Rampura</v>
      </c>
      <c r="D2294" s="366">
        <v>11</v>
      </c>
      <c r="E2294" s="366">
        <v>0</v>
      </c>
      <c r="F2294" s="366">
        <v>0</v>
      </c>
      <c r="G2294" s="366">
        <v>0</v>
      </c>
      <c r="H2294" s="366">
        <v>2</v>
      </c>
      <c r="I2294" s="366">
        <v>1</v>
      </c>
      <c r="J2294" s="366">
        <v>0</v>
      </c>
      <c r="K2294" s="366">
        <v>0</v>
      </c>
      <c r="L2294" s="366">
        <v>0</v>
      </c>
      <c r="M2294" s="366">
        <v>0</v>
      </c>
      <c r="N2294" s="366">
        <v>2</v>
      </c>
      <c r="O2294" s="366">
        <v>0</v>
      </c>
      <c r="P2294" s="366">
        <v>0</v>
      </c>
      <c r="Q2294" s="366">
        <v>0</v>
      </c>
      <c r="R2294" s="366">
        <v>0</v>
      </c>
      <c r="U2294" s="258" t="s">
        <v>907</v>
      </c>
      <c r="V2294" s="185" t="s">
        <v>1072</v>
      </c>
      <c r="W2294" s="257" t="str">
        <f>U2294&amp;" "&amp;V2294</f>
        <v>Dhaka_Metropolitan_ICDDRB ICDDR,B: Rampura</v>
      </c>
      <c r="X2294" s="366">
        <v>6</v>
      </c>
      <c r="Y2294" s="366">
        <v>0</v>
      </c>
      <c r="Z2294" s="366">
        <v>1</v>
      </c>
      <c r="AA2294" s="366">
        <v>0</v>
      </c>
      <c r="AB2294" s="366">
        <v>0</v>
      </c>
      <c r="AC2294" s="366">
        <v>3</v>
      </c>
      <c r="AD2294" s="366">
        <v>0</v>
      </c>
      <c r="AE2294" s="366">
        <v>0</v>
      </c>
      <c r="AF2294" s="366">
        <v>0</v>
      </c>
      <c r="AG2294" s="366">
        <v>0</v>
      </c>
      <c r="AH2294" s="366">
        <v>4</v>
      </c>
      <c r="AI2294" s="366">
        <v>0</v>
      </c>
      <c r="AJ2294" s="366">
        <v>0</v>
      </c>
      <c r="AK2294" s="366">
        <v>0</v>
      </c>
      <c r="AL2294" s="366">
        <v>1</v>
      </c>
      <c r="AO2294" s="258" t="s">
        <v>907</v>
      </c>
      <c r="AP2294" s="185" t="s">
        <v>1072</v>
      </c>
      <c r="AQ2294" s="257" t="str">
        <f>AO2294&amp;" "&amp;AP2294</f>
        <v>Dhaka_Metropolitan_ICDDRB ICDDR,B: Rampura</v>
      </c>
      <c r="AR2294" s="392">
        <v>1</v>
      </c>
      <c r="AS2294" s="392">
        <v>0</v>
      </c>
      <c r="AT2294" s="392">
        <v>0</v>
      </c>
      <c r="AU2294" s="392">
        <v>0</v>
      </c>
      <c r="AV2294" s="392">
        <v>0</v>
      </c>
      <c r="AW2294" s="392">
        <v>0</v>
      </c>
      <c r="AX2294" s="392">
        <v>0</v>
      </c>
      <c r="AY2294" s="392">
        <v>0</v>
      </c>
      <c r="AZ2294" s="392">
        <v>0</v>
      </c>
      <c r="BA2294" s="392">
        <v>0</v>
      </c>
      <c r="BB2294" s="392">
        <v>0</v>
      </c>
      <c r="BC2294" s="392">
        <v>0</v>
      </c>
      <c r="BD2294" s="392">
        <v>0</v>
      </c>
      <c r="BE2294" s="392">
        <v>0</v>
      </c>
      <c r="BF2294" s="392">
        <v>0</v>
      </c>
      <c r="BG2294" s="362"/>
      <c r="BH2294" s="258" t="s">
        <v>907</v>
      </c>
      <c r="BI2294" s="185" t="s">
        <v>1072</v>
      </c>
      <c r="BJ2294" s="257" t="str">
        <f>BH2294&amp;" "&amp;BI2294</f>
        <v>Dhaka_Metropolitan_ICDDRB ICDDR,B: Rampura</v>
      </c>
      <c r="BK2294" s="392">
        <v>0</v>
      </c>
      <c r="BL2294" s="392">
        <v>0</v>
      </c>
      <c r="BM2294" s="392">
        <v>0</v>
      </c>
      <c r="BN2294" s="392">
        <v>0</v>
      </c>
      <c r="BO2294" s="392">
        <v>0</v>
      </c>
      <c r="BP2294" s="392">
        <v>0</v>
      </c>
      <c r="BQ2294" s="392">
        <v>0</v>
      </c>
      <c r="BR2294" s="392">
        <v>0</v>
      </c>
      <c r="BS2294" s="392">
        <v>0</v>
      </c>
      <c r="BT2294" s="392">
        <v>0</v>
      </c>
      <c r="BU2294" s="392">
        <v>0</v>
      </c>
      <c r="BV2294" s="392">
        <v>0</v>
      </c>
      <c r="BW2294" s="392">
        <v>0</v>
      </c>
      <c r="BX2294" s="392">
        <v>0</v>
      </c>
      <c r="BY2294" s="392">
        <v>0</v>
      </c>
      <c r="CA2294" s="258" t="s">
        <v>907</v>
      </c>
      <c r="CB2294" s="185" t="s">
        <v>1072</v>
      </c>
      <c r="CC2294" s="257" t="str">
        <f>CA2294&amp;" "&amp;CB2294</f>
        <v>Dhaka_Metropolitan_ICDDRB ICDDR,B: Rampura</v>
      </c>
      <c r="CD2294" s="392">
        <v>0</v>
      </c>
      <c r="CE2294" s="392">
        <v>0</v>
      </c>
      <c r="CF2294" s="392">
        <v>0</v>
      </c>
      <c r="CG2294" s="392">
        <v>0</v>
      </c>
      <c r="CH2294" s="392">
        <v>0</v>
      </c>
      <c r="CI2294" s="392">
        <v>0</v>
      </c>
      <c r="CJ2294" s="392">
        <v>0</v>
      </c>
      <c r="CK2294" s="392">
        <v>0</v>
      </c>
      <c r="CN2294" s="258" t="s">
        <v>907</v>
      </c>
      <c r="CO2294" s="185" t="s">
        <v>1072</v>
      </c>
      <c r="CP2294" s="257" t="str">
        <f>CN2294&amp;" "&amp;CO2294</f>
        <v>Dhaka_Metropolitan_ICDDRB ICDDR,B: Rampura</v>
      </c>
      <c r="CQ2294" s="392">
        <v>0</v>
      </c>
      <c r="CR2294" s="392">
        <v>0</v>
      </c>
      <c r="CS2294" s="392">
        <v>0</v>
      </c>
      <c r="CT2294" s="392">
        <v>0</v>
      </c>
      <c r="CU2294" s="392">
        <v>0</v>
      </c>
      <c r="CV2294" s="392">
        <v>0</v>
      </c>
      <c r="CW2294" s="392">
        <v>0</v>
      </c>
      <c r="CX2294" s="392">
        <v>0</v>
      </c>
      <c r="CZ2294" s="258" t="s">
        <v>907</v>
      </c>
      <c r="DA2294" s="185" t="s">
        <v>1072</v>
      </c>
      <c r="DB2294" s="257" t="str">
        <f t="shared" si="165"/>
        <v>Dhaka_Metropolitan_ICDDRB ICDDR,B: Rampura</v>
      </c>
      <c r="DC2294" s="365">
        <v>0</v>
      </c>
      <c r="DD2294"/>
      <c r="DE2294" s="258" t="s">
        <v>907</v>
      </c>
      <c r="DF2294" s="185" t="s">
        <v>1072</v>
      </c>
      <c r="DG2294" s="257" t="str">
        <f t="shared" si="166"/>
        <v>Dhaka_Metropolitan_ICDDRB ICDDR,B: Rampura</v>
      </c>
      <c r="DH2294" s="365">
        <v>4</v>
      </c>
      <c r="DI2294"/>
      <c r="DJ2294" s="258" t="s">
        <v>907</v>
      </c>
      <c r="DK2294" s="185" t="s">
        <v>1072</v>
      </c>
      <c r="DL2294" s="257" t="str">
        <f t="shared" si="150"/>
        <v>Dhaka_Metropolitan_ICDDRB ICDDR,B: Rampura</v>
      </c>
      <c r="DM2294" s="365"/>
      <c r="DN2294"/>
      <c r="DO2294" s="258" t="s">
        <v>907</v>
      </c>
      <c r="DP2294" s="185" t="s">
        <v>1072</v>
      </c>
      <c r="DQ2294" s="257" t="str">
        <f t="shared" si="151"/>
        <v>Dhaka_Metropolitan_ICDDRB ICDDR,B: Rampura</v>
      </c>
      <c r="DR2294" s="365"/>
    </row>
    <row r="2295" spans="1:122" ht="15" hidden="1" x14ac:dyDescent="0.25">
      <c r="A2295" s="258" t="s">
        <v>907</v>
      </c>
      <c r="B2295" s="185" t="s">
        <v>1073</v>
      </c>
      <c r="C2295" s="257" t="str">
        <f>A2295&amp;" "&amp;B2295</f>
        <v>Dhaka_Metropolitan_ICDDRB ICDDR,B: Uttara</v>
      </c>
      <c r="D2295" s="366">
        <v>11</v>
      </c>
      <c r="E2295" s="366">
        <v>0</v>
      </c>
      <c r="F2295" s="366">
        <v>0</v>
      </c>
      <c r="G2295" s="366">
        <v>0</v>
      </c>
      <c r="H2295" s="366">
        <v>0</v>
      </c>
      <c r="I2295" s="366">
        <v>1</v>
      </c>
      <c r="J2295" s="366">
        <v>0</v>
      </c>
      <c r="K2295" s="366">
        <v>0</v>
      </c>
      <c r="L2295" s="366">
        <v>0</v>
      </c>
      <c r="M2295" s="366">
        <v>0</v>
      </c>
      <c r="N2295" s="366">
        <v>9</v>
      </c>
      <c r="O2295" s="366">
        <v>2</v>
      </c>
      <c r="P2295" s="366">
        <v>0</v>
      </c>
      <c r="Q2295" s="366">
        <v>0</v>
      </c>
      <c r="R2295" s="366">
        <v>0</v>
      </c>
      <c r="U2295" s="258" t="s">
        <v>907</v>
      </c>
      <c r="V2295" s="185" t="s">
        <v>1073</v>
      </c>
      <c r="W2295" s="257" t="str">
        <f>U2295&amp;" "&amp;V2295</f>
        <v>Dhaka_Metropolitan_ICDDRB ICDDR,B: Uttara</v>
      </c>
      <c r="X2295" s="366">
        <v>8</v>
      </c>
      <c r="Y2295" s="366">
        <v>0</v>
      </c>
      <c r="Z2295" s="366">
        <v>0</v>
      </c>
      <c r="AA2295" s="366">
        <v>0</v>
      </c>
      <c r="AB2295" s="366">
        <v>0</v>
      </c>
      <c r="AC2295" s="366">
        <v>1</v>
      </c>
      <c r="AD2295" s="366">
        <v>0</v>
      </c>
      <c r="AE2295" s="366">
        <v>0</v>
      </c>
      <c r="AF2295" s="366">
        <v>0</v>
      </c>
      <c r="AG2295" s="366">
        <v>0</v>
      </c>
      <c r="AH2295" s="366">
        <v>9</v>
      </c>
      <c r="AI2295" s="366">
        <v>0</v>
      </c>
      <c r="AJ2295" s="366">
        <v>0</v>
      </c>
      <c r="AK2295" s="366">
        <v>0</v>
      </c>
      <c r="AL2295" s="366">
        <v>0</v>
      </c>
      <c r="AO2295" s="258" t="s">
        <v>907</v>
      </c>
      <c r="AP2295" s="185" t="s">
        <v>1073</v>
      </c>
      <c r="AQ2295" s="257" t="str">
        <f>AO2295&amp;" "&amp;AP2295</f>
        <v>Dhaka_Metropolitan_ICDDRB ICDDR,B: Uttara</v>
      </c>
      <c r="AR2295" s="392">
        <v>2</v>
      </c>
      <c r="AS2295" s="392">
        <v>0</v>
      </c>
      <c r="AT2295" s="392">
        <v>0</v>
      </c>
      <c r="AU2295" s="392">
        <v>0</v>
      </c>
      <c r="AV2295" s="392">
        <v>0</v>
      </c>
      <c r="AW2295" s="392">
        <v>0</v>
      </c>
      <c r="AX2295" s="392">
        <v>0</v>
      </c>
      <c r="AY2295" s="392">
        <v>0</v>
      </c>
      <c r="AZ2295" s="392">
        <v>0</v>
      </c>
      <c r="BA2295" s="392">
        <v>0</v>
      </c>
      <c r="BB2295" s="392">
        <v>1</v>
      </c>
      <c r="BC2295" s="392">
        <v>0</v>
      </c>
      <c r="BD2295" s="392">
        <v>0</v>
      </c>
      <c r="BE2295" s="392">
        <v>0</v>
      </c>
      <c r="BF2295" s="392">
        <v>0</v>
      </c>
      <c r="BG2295" s="362"/>
      <c r="BH2295" s="258" t="s">
        <v>907</v>
      </c>
      <c r="BI2295" s="185" t="s">
        <v>1073</v>
      </c>
      <c r="BJ2295" s="257" t="str">
        <f>BH2295&amp;" "&amp;BI2295</f>
        <v>Dhaka_Metropolitan_ICDDRB ICDDR,B: Uttara</v>
      </c>
      <c r="BK2295" s="392">
        <v>0</v>
      </c>
      <c r="BL2295" s="392">
        <v>0</v>
      </c>
      <c r="BM2295" s="392">
        <v>0</v>
      </c>
      <c r="BN2295" s="392">
        <v>0</v>
      </c>
      <c r="BO2295" s="392">
        <v>0</v>
      </c>
      <c r="BP2295" s="392">
        <v>0</v>
      </c>
      <c r="BQ2295" s="392">
        <v>0</v>
      </c>
      <c r="BR2295" s="392">
        <v>0</v>
      </c>
      <c r="BS2295" s="392">
        <v>0</v>
      </c>
      <c r="BT2295" s="392">
        <v>0</v>
      </c>
      <c r="BU2295" s="392">
        <v>0</v>
      </c>
      <c r="BV2295" s="392">
        <v>0</v>
      </c>
      <c r="BW2295" s="392">
        <v>0</v>
      </c>
      <c r="BX2295" s="392">
        <v>0</v>
      </c>
      <c r="BY2295" s="392">
        <v>0</v>
      </c>
      <c r="CA2295" s="258" t="s">
        <v>907</v>
      </c>
      <c r="CB2295" s="185" t="s">
        <v>1073</v>
      </c>
      <c r="CC2295" s="257" t="str">
        <f>CA2295&amp;" "&amp;CB2295</f>
        <v>Dhaka_Metropolitan_ICDDRB ICDDR,B: Uttara</v>
      </c>
      <c r="CD2295" s="392">
        <v>0</v>
      </c>
      <c r="CE2295" s="392">
        <v>0</v>
      </c>
      <c r="CF2295" s="392">
        <v>0</v>
      </c>
      <c r="CG2295" s="392">
        <v>0</v>
      </c>
      <c r="CH2295" s="392">
        <v>0</v>
      </c>
      <c r="CI2295" s="392">
        <v>0</v>
      </c>
      <c r="CJ2295" s="392">
        <v>0</v>
      </c>
      <c r="CK2295" s="392">
        <v>0</v>
      </c>
      <c r="CN2295" s="258" t="s">
        <v>907</v>
      </c>
      <c r="CO2295" s="185" t="s">
        <v>1073</v>
      </c>
      <c r="CP2295" s="257" t="str">
        <f>CN2295&amp;" "&amp;CO2295</f>
        <v>Dhaka_Metropolitan_ICDDRB ICDDR,B: Uttara</v>
      </c>
      <c r="CQ2295" s="392">
        <v>0</v>
      </c>
      <c r="CR2295" s="392">
        <v>0</v>
      </c>
      <c r="CS2295" s="392">
        <v>0</v>
      </c>
      <c r="CT2295" s="392">
        <v>0</v>
      </c>
      <c r="CU2295" s="392">
        <v>0</v>
      </c>
      <c r="CV2295" s="392">
        <v>0</v>
      </c>
      <c r="CW2295" s="392">
        <v>0</v>
      </c>
      <c r="CX2295" s="392">
        <v>0</v>
      </c>
      <c r="CZ2295" s="258" t="s">
        <v>907</v>
      </c>
      <c r="DA2295" s="185" t="s">
        <v>1073</v>
      </c>
      <c r="DB2295" s="257" t="str">
        <f t="shared" si="165"/>
        <v>Dhaka_Metropolitan_ICDDRB ICDDR,B: Uttara</v>
      </c>
      <c r="DC2295" s="365">
        <v>7</v>
      </c>
      <c r="DD2295"/>
      <c r="DE2295" s="258" t="s">
        <v>907</v>
      </c>
      <c r="DF2295" s="185" t="s">
        <v>1073</v>
      </c>
      <c r="DG2295" s="257" t="str">
        <f t="shared" si="166"/>
        <v>Dhaka_Metropolitan_ICDDRB ICDDR,B: Uttara</v>
      </c>
      <c r="DH2295" s="365">
        <v>2</v>
      </c>
      <c r="DI2295"/>
      <c r="DJ2295" s="258" t="s">
        <v>907</v>
      </c>
      <c r="DK2295" s="185" t="s">
        <v>1073</v>
      </c>
      <c r="DL2295" s="257" t="str">
        <f t="shared" si="150"/>
        <v>Dhaka_Metropolitan_ICDDRB ICDDR,B: Uttara</v>
      </c>
      <c r="DM2295" s="365"/>
      <c r="DN2295"/>
      <c r="DO2295" s="258" t="s">
        <v>907</v>
      </c>
      <c r="DP2295" s="185" t="s">
        <v>1073</v>
      </c>
      <c r="DQ2295" s="257" t="str">
        <f t="shared" si="151"/>
        <v>Dhaka_Metropolitan_ICDDRB ICDDR,B: Uttara</v>
      </c>
      <c r="DR2295" s="365"/>
    </row>
    <row r="2296" spans="1:122" ht="15" hidden="1" x14ac:dyDescent="0.25">
      <c r="A2296" s="258" t="s">
        <v>908</v>
      </c>
      <c r="B2296" s="257" t="s">
        <v>795</v>
      </c>
      <c r="C2296" s="257" t="str">
        <f t="shared" si="163"/>
        <v>Dhaka_Metropolitan_IOM International Organization for Migration- IOM, Dhanmondi</v>
      </c>
      <c r="D2296" s="366">
        <v>1</v>
      </c>
      <c r="E2296" s="366">
        <v>0</v>
      </c>
      <c r="F2296" s="366">
        <v>0</v>
      </c>
      <c r="G2296" s="366">
        <v>0</v>
      </c>
      <c r="H2296" s="366">
        <v>0</v>
      </c>
      <c r="I2296" s="366">
        <v>0</v>
      </c>
      <c r="J2296" s="366">
        <v>0</v>
      </c>
      <c r="K2296" s="366">
        <v>0</v>
      </c>
      <c r="L2296" s="366">
        <v>0</v>
      </c>
      <c r="M2296" s="366">
        <v>0</v>
      </c>
      <c r="N2296" s="366">
        <v>0</v>
      </c>
      <c r="O2296" s="366">
        <v>0</v>
      </c>
      <c r="P2296" s="366">
        <v>0</v>
      </c>
      <c r="Q2296" s="366">
        <v>0</v>
      </c>
      <c r="R2296" s="366">
        <v>0</v>
      </c>
      <c r="U2296" s="258" t="s">
        <v>908</v>
      </c>
      <c r="V2296" s="257" t="s">
        <v>795</v>
      </c>
      <c r="W2296" s="257" t="str">
        <f t="shared" si="164"/>
        <v>Dhaka_Metropolitan_IOM International Organization for Migration- IOM, Dhanmondi</v>
      </c>
      <c r="X2296" s="366">
        <v>0</v>
      </c>
      <c r="Y2296" s="366">
        <v>0</v>
      </c>
      <c r="Z2296" s="366">
        <v>0</v>
      </c>
      <c r="AA2296" s="366">
        <v>0</v>
      </c>
      <c r="AB2296" s="366">
        <v>0</v>
      </c>
      <c r="AC2296" s="366">
        <v>0</v>
      </c>
      <c r="AD2296" s="366">
        <v>0</v>
      </c>
      <c r="AE2296" s="366">
        <v>0</v>
      </c>
      <c r="AF2296" s="366">
        <v>0</v>
      </c>
      <c r="AG2296" s="366">
        <v>0</v>
      </c>
      <c r="AH2296" s="366">
        <v>0</v>
      </c>
      <c r="AI2296" s="366">
        <v>0</v>
      </c>
      <c r="AJ2296" s="366">
        <v>0</v>
      </c>
      <c r="AK2296" s="366">
        <v>0</v>
      </c>
      <c r="AL2296" s="366">
        <v>0</v>
      </c>
      <c r="AO2296" s="258" t="s">
        <v>908</v>
      </c>
      <c r="AP2296" s="257" t="s">
        <v>795</v>
      </c>
      <c r="AQ2296" s="257" t="str">
        <f t="shared" si="159"/>
        <v>Dhaka_Metropolitan_IOM International Organization for Migration- IOM, Dhanmondi</v>
      </c>
      <c r="AR2296" s="392">
        <v>0</v>
      </c>
      <c r="AS2296" s="392">
        <v>0</v>
      </c>
      <c r="AT2296" s="392">
        <v>0</v>
      </c>
      <c r="AU2296" s="392">
        <v>0</v>
      </c>
      <c r="AV2296" s="392">
        <v>0</v>
      </c>
      <c r="AW2296" s="392">
        <v>0</v>
      </c>
      <c r="AX2296" s="392">
        <v>0</v>
      </c>
      <c r="AY2296" s="392">
        <v>0</v>
      </c>
      <c r="AZ2296" s="392">
        <v>0</v>
      </c>
      <c r="BA2296" s="392">
        <v>0</v>
      </c>
      <c r="BB2296" s="392">
        <v>0</v>
      </c>
      <c r="BC2296" s="392">
        <v>0</v>
      </c>
      <c r="BD2296" s="392">
        <v>0</v>
      </c>
      <c r="BE2296" s="392">
        <v>0</v>
      </c>
      <c r="BF2296" s="392">
        <v>0</v>
      </c>
      <c r="BG2296" s="362"/>
      <c r="BH2296" s="258" t="s">
        <v>908</v>
      </c>
      <c r="BI2296" s="257" t="s">
        <v>795</v>
      </c>
      <c r="BJ2296" s="257" t="str">
        <f t="shared" si="162"/>
        <v>Dhaka_Metropolitan_IOM International Organization for Migration- IOM, Dhanmondi</v>
      </c>
      <c r="BK2296" s="392">
        <v>0</v>
      </c>
      <c r="BL2296" s="392">
        <v>0</v>
      </c>
      <c r="BM2296" s="392">
        <v>0</v>
      </c>
      <c r="BN2296" s="392">
        <v>0</v>
      </c>
      <c r="BO2296" s="392">
        <v>0</v>
      </c>
      <c r="BP2296" s="392">
        <v>0</v>
      </c>
      <c r="BQ2296" s="392">
        <v>0</v>
      </c>
      <c r="BR2296" s="392">
        <v>0</v>
      </c>
      <c r="BS2296" s="392">
        <v>0</v>
      </c>
      <c r="BT2296" s="392">
        <v>0</v>
      </c>
      <c r="BU2296" s="392">
        <v>0</v>
      </c>
      <c r="BV2296" s="392">
        <v>0</v>
      </c>
      <c r="BW2296" s="392">
        <v>0</v>
      </c>
      <c r="BX2296" s="392">
        <v>0</v>
      </c>
      <c r="BY2296" s="392">
        <v>0</v>
      </c>
      <c r="CA2296" s="258" t="s">
        <v>908</v>
      </c>
      <c r="CB2296" s="257" t="s">
        <v>795</v>
      </c>
      <c r="CC2296" s="257" t="str">
        <f t="shared" si="160"/>
        <v>Dhaka_Metropolitan_IOM International Organization for Migration- IOM, Dhanmondi</v>
      </c>
      <c r="CD2296" s="392">
        <v>0</v>
      </c>
      <c r="CE2296" s="392">
        <v>0</v>
      </c>
      <c r="CF2296" s="392">
        <v>0</v>
      </c>
      <c r="CG2296" s="392">
        <v>0</v>
      </c>
      <c r="CH2296" s="392">
        <v>0</v>
      </c>
      <c r="CI2296" s="392">
        <v>0</v>
      </c>
      <c r="CJ2296" s="392">
        <v>0</v>
      </c>
      <c r="CK2296" s="392">
        <v>0</v>
      </c>
      <c r="CN2296" s="258" t="s">
        <v>908</v>
      </c>
      <c r="CO2296" s="257" t="s">
        <v>795</v>
      </c>
      <c r="CP2296" s="257" t="str">
        <f t="shared" si="161"/>
        <v>Dhaka_Metropolitan_IOM International Organization for Migration- IOM, Dhanmondi</v>
      </c>
      <c r="CQ2296" s="392">
        <v>0</v>
      </c>
      <c r="CR2296" s="392">
        <v>0</v>
      </c>
      <c r="CS2296" s="392">
        <v>0</v>
      </c>
      <c r="CT2296" s="392">
        <v>0</v>
      </c>
      <c r="CU2296" s="392">
        <v>0</v>
      </c>
      <c r="CV2296" s="392">
        <v>0</v>
      </c>
      <c r="CW2296" s="392">
        <v>0</v>
      </c>
      <c r="CX2296" s="392">
        <v>0</v>
      </c>
      <c r="CZ2296" s="258" t="s">
        <v>908</v>
      </c>
      <c r="DA2296" s="257" t="s">
        <v>795</v>
      </c>
      <c r="DB2296" s="257" t="str">
        <f t="shared" si="165"/>
        <v>Dhaka_Metropolitan_IOM International Organization for Migration- IOM, Dhanmondi</v>
      </c>
      <c r="DC2296" s="365">
        <v>0</v>
      </c>
      <c r="DD2296"/>
      <c r="DE2296" s="258" t="s">
        <v>908</v>
      </c>
      <c r="DF2296" s="257" t="s">
        <v>795</v>
      </c>
      <c r="DG2296" s="257" t="str">
        <f t="shared" si="166"/>
        <v>Dhaka_Metropolitan_IOM International Organization for Migration- IOM, Dhanmondi</v>
      </c>
      <c r="DH2296" s="365">
        <v>0</v>
      </c>
      <c r="DI2296"/>
      <c r="DJ2296" s="258" t="s">
        <v>908</v>
      </c>
      <c r="DK2296" s="257" t="s">
        <v>795</v>
      </c>
      <c r="DL2296" s="257" t="str">
        <f t="shared" si="150"/>
        <v>Dhaka_Metropolitan_IOM International Organization for Migration- IOM, Dhanmondi</v>
      </c>
      <c r="DM2296" s="365"/>
      <c r="DN2296"/>
      <c r="DO2296" s="258" t="s">
        <v>908</v>
      </c>
      <c r="DP2296" s="257" t="s">
        <v>795</v>
      </c>
      <c r="DQ2296" s="257" t="str">
        <f t="shared" si="151"/>
        <v>Dhaka_Metropolitan_IOM International Organization for Migration- IOM, Dhanmondi</v>
      </c>
      <c r="DR2296" s="365"/>
    </row>
    <row r="2297" spans="1:122" ht="15" hidden="1" x14ac:dyDescent="0.25">
      <c r="A2297" s="258" t="s">
        <v>906</v>
      </c>
      <c r="B2297" s="257" t="s">
        <v>801</v>
      </c>
      <c r="C2297" s="257" t="str">
        <f t="shared" si="163"/>
        <v>Dhaka_Metropolitan_GoB Kamrangir(GOB)</v>
      </c>
      <c r="D2297" s="366">
        <v>0</v>
      </c>
      <c r="E2297" s="366"/>
      <c r="F2297" s="366"/>
      <c r="G2297" s="366"/>
      <c r="H2297" s="366"/>
      <c r="I2297" s="366">
        <v>0</v>
      </c>
      <c r="J2297" s="366"/>
      <c r="K2297" s="366"/>
      <c r="L2297" s="366"/>
      <c r="M2297" s="366"/>
      <c r="N2297" s="366">
        <v>0</v>
      </c>
      <c r="O2297" s="366"/>
      <c r="P2297" s="366"/>
      <c r="Q2297" s="366"/>
      <c r="R2297" s="366"/>
      <c r="U2297" s="258" t="s">
        <v>906</v>
      </c>
      <c r="V2297" s="257" t="s">
        <v>801</v>
      </c>
      <c r="W2297" s="257" t="str">
        <f t="shared" si="164"/>
        <v>Dhaka_Metropolitan_GoB Kamrangir(GOB)</v>
      </c>
      <c r="X2297" s="366">
        <v>0</v>
      </c>
      <c r="Y2297" s="366"/>
      <c r="Z2297" s="366"/>
      <c r="AA2297" s="366"/>
      <c r="AB2297" s="366"/>
      <c r="AC2297" s="366">
        <v>0</v>
      </c>
      <c r="AD2297" s="366"/>
      <c r="AE2297" s="366"/>
      <c r="AF2297" s="366"/>
      <c r="AG2297" s="366"/>
      <c r="AH2297" s="366">
        <v>0</v>
      </c>
      <c r="AI2297" s="366"/>
      <c r="AJ2297" s="366"/>
      <c r="AK2297" s="366"/>
      <c r="AL2297" s="366"/>
      <c r="AO2297" s="258" t="s">
        <v>906</v>
      </c>
      <c r="AP2297" s="257" t="s">
        <v>801</v>
      </c>
      <c r="AQ2297" s="257" t="str">
        <f t="shared" si="159"/>
        <v>Dhaka_Metropolitan_GoB Kamrangir(GOB)</v>
      </c>
      <c r="AR2297" s="392">
        <v>0</v>
      </c>
      <c r="AS2297" s="392">
        <v>0</v>
      </c>
      <c r="AT2297" s="392">
        <v>0</v>
      </c>
      <c r="AU2297" s="392">
        <v>0</v>
      </c>
      <c r="AV2297" s="392">
        <v>0</v>
      </c>
      <c r="AW2297" s="392">
        <v>0</v>
      </c>
      <c r="AX2297" s="392">
        <v>0</v>
      </c>
      <c r="AY2297" s="392">
        <v>0</v>
      </c>
      <c r="AZ2297" s="392">
        <v>0</v>
      </c>
      <c r="BA2297" s="392">
        <v>0</v>
      </c>
      <c r="BB2297" s="392">
        <v>0</v>
      </c>
      <c r="BC2297" s="392">
        <v>0</v>
      </c>
      <c r="BD2297" s="392">
        <v>0</v>
      </c>
      <c r="BE2297" s="392">
        <v>0</v>
      </c>
      <c r="BF2297" s="392">
        <v>0</v>
      </c>
      <c r="BG2297" s="362"/>
      <c r="BH2297" s="258" t="s">
        <v>906</v>
      </c>
      <c r="BI2297" s="257" t="s">
        <v>801</v>
      </c>
      <c r="BJ2297" s="257" t="str">
        <f t="shared" si="162"/>
        <v>Dhaka_Metropolitan_GoB Kamrangir(GOB)</v>
      </c>
      <c r="BK2297" s="392">
        <v>0</v>
      </c>
      <c r="BL2297" s="392">
        <v>0</v>
      </c>
      <c r="BM2297" s="392">
        <v>0</v>
      </c>
      <c r="BN2297" s="392">
        <v>0</v>
      </c>
      <c r="BO2297" s="392">
        <v>0</v>
      </c>
      <c r="BP2297" s="392">
        <v>0</v>
      </c>
      <c r="BQ2297" s="392">
        <v>0</v>
      </c>
      <c r="BR2297" s="392">
        <v>0</v>
      </c>
      <c r="BS2297" s="392">
        <v>0</v>
      </c>
      <c r="BT2297" s="392">
        <v>0</v>
      </c>
      <c r="BU2297" s="392">
        <v>0</v>
      </c>
      <c r="BV2297" s="392">
        <v>0</v>
      </c>
      <c r="BW2297" s="392">
        <v>0</v>
      </c>
      <c r="BX2297" s="392">
        <v>0</v>
      </c>
      <c r="BY2297" s="392">
        <v>0</v>
      </c>
      <c r="CA2297" s="258" t="s">
        <v>906</v>
      </c>
      <c r="CB2297" s="257" t="s">
        <v>801</v>
      </c>
      <c r="CC2297" s="257" t="str">
        <f t="shared" si="160"/>
        <v>Dhaka_Metropolitan_GoB Kamrangir(GOB)</v>
      </c>
      <c r="CD2297" s="392"/>
      <c r="CE2297" s="392"/>
      <c r="CF2297" s="392"/>
      <c r="CG2297" s="392"/>
      <c r="CH2297" s="392"/>
      <c r="CI2297" s="392"/>
      <c r="CJ2297" s="392"/>
      <c r="CK2297" s="392"/>
      <c r="CN2297" s="258" t="s">
        <v>906</v>
      </c>
      <c r="CO2297" s="257" t="s">
        <v>801</v>
      </c>
      <c r="CP2297" s="257" t="str">
        <f t="shared" si="161"/>
        <v>Dhaka_Metropolitan_GoB Kamrangir(GOB)</v>
      </c>
      <c r="CQ2297" s="392"/>
      <c r="CR2297" s="392"/>
      <c r="CS2297" s="392"/>
      <c r="CT2297" s="392"/>
      <c r="CU2297" s="392"/>
      <c r="CV2297" s="392"/>
      <c r="CW2297" s="392"/>
      <c r="CX2297" s="392"/>
      <c r="CZ2297" s="258" t="s">
        <v>906</v>
      </c>
      <c r="DA2297" s="257" t="s">
        <v>801</v>
      </c>
      <c r="DB2297" s="257" t="str">
        <f t="shared" si="165"/>
        <v>Dhaka_Metropolitan_GoB Kamrangir(GOB)</v>
      </c>
      <c r="DC2297" s="365"/>
      <c r="DD2297"/>
      <c r="DE2297" s="258" t="s">
        <v>906</v>
      </c>
      <c r="DF2297" s="257" t="s">
        <v>801</v>
      </c>
      <c r="DG2297" s="257" t="str">
        <f t="shared" si="166"/>
        <v>Dhaka_Metropolitan_GoB Kamrangir(GOB)</v>
      </c>
      <c r="DH2297" s="365"/>
      <c r="DI2297"/>
      <c r="DJ2297" s="258" t="s">
        <v>906</v>
      </c>
      <c r="DK2297" s="257" t="s">
        <v>801</v>
      </c>
      <c r="DL2297" s="257" t="str">
        <f t="shared" si="150"/>
        <v>Dhaka_Metropolitan_GoB Kamrangir(GOB)</v>
      </c>
      <c r="DM2297" s="365"/>
      <c r="DN2297"/>
      <c r="DO2297" s="258" t="s">
        <v>906</v>
      </c>
      <c r="DP2297" s="257" t="s">
        <v>801</v>
      </c>
      <c r="DQ2297" s="257" t="str">
        <f t="shared" si="151"/>
        <v>Dhaka_Metropolitan_GoB Kamrangir(GOB)</v>
      </c>
      <c r="DR2297" s="365"/>
    </row>
    <row r="2298" spans="1:122" ht="15" hidden="1" x14ac:dyDescent="0.25">
      <c r="A2298" s="280" t="s">
        <v>986</v>
      </c>
      <c r="B2298" s="186" t="s">
        <v>987</v>
      </c>
      <c r="C2298" s="257" t="str">
        <f>A2298&amp;" "&amp;B2298</f>
        <v>Dhaka_Metropolitan_NariMaitree DOTS and MC: House#177, Noyatola, Maghbazar</v>
      </c>
      <c r="D2298" s="366">
        <v>22</v>
      </c>
      <c r="E2298" s="366">
        <v>2</v>
      </c>
      <c r="F2298" s="366">
        <v>0</v>
      </c>
      <c r="G2298" s="366">
        <v>0</v>
      </c>
      <c r="H2298" s="366">
        <v>0</v>
      </c>
      <c r="I2298" s="366">
        <v>6</v>
      </c>
      <c r="J2298" s="366">
        <v>0</v>
      </c>
      <c r="K2298" s="366">
        <v>0</v>
      </c>
      <c r="L2298" s="366">
        <v>0</v>
      </c>
      <c r="M2298" s="366">
        <v>0</v>
      </c>
      <c r="N2298" s="366">
        <v>39</v>
      </c>
      <c r="O2298" s="366">
        <v>4</v>
      </c>
      <c r="P2298" s="366">
        <v>0</v>
      </c>
      <c r="Q2298" s="366">
        <v>0</v>
      </c>
      <c r="R2298" s="366">
        <v>0</v>
      </c>
      <c r="U2298" s="280" t="s">
        <v>986</v>
      </c>
      <c r="V2298" s="186" t="s">
        <v>987</v>
      </c>
      <c r="W2298" s="257" t="str">
        <f>U2298&amp;" "&amp;V2298</f>
        <v>Dhaka_Metropolitan_NariMaitree DOTS and MC: House#177, Noyatola, Maghbazar</v>
      </c>
      <c r="X2298" s="366">
        <v>18</v>
      </c>
      <c r="Y2298" s="366">
        <v>1</v>
      </c>
      <c r="Z2298" s="366">
        <v>0</v>
      </c>
      <c r="AA2298" s="366">
        <v>0</v>
      </c>
      <c r="AB2298" s="366">
        <v>0</v>
      </c>
      <c r="AC2298" s="366">
        <v>2</v>
      </c>
      <c r="AD2298" s="366">
        <v>2</v>
      </c>
      <c r="AE2298" s="366">
        <v>0</v>
      </c>
      <c r="AF2298" s="366">
        <v>0</v>
      </c>
      <c r="AG2298" s="366">
        <v>0</v>
      </c>
      <c r="AH2298" s="366">
        <v>51</v>
      </c>
      <c r="AI2298" s="366">
        <v>3</v>
      </c>
      <c r="AJ2298" s="366">
        <v>0</v>
      </c>
      <c r="AK2298" s="366">
        <v>0</v>
      </c>
      <c r="AL2298" s="366">
        <v>0</v>
      </c>
      <c r="AO2298" s="280" t="s">
        <v>986</v>
      </c>
      <c r="AP2298" s="186" t="s">
        <v>987</v>
      </c>
      <c r="AQ2298" s="257" t="str">
        <f t="shared" si="159"/>
        <v>Dhaka_Metropolitan_NariMaitree DOTS and MC: House#177, Noyatola, Maghbazar</v>
      </c>
      <c r="AR2298" s="392">
        <v>0</v>
      </c>
      <c r="AS2298" s="392">
        <v>0</v>
      </c>
      <c r="AT2298" s="392">
        <v>0</v>
      </c>
      <c r="AU2298" s="392">
        <v>0</v>
      </c>
      <c r="AV2298" s="392">
        <v>0</v>
      </c>
      <c r="AW2298" s="392">
        <v>0</v>
      </c>
      <c r="AX2298" s="392">
        <v>0</v>
      </c>
      <c r="AY2298" s="392">
        <v>0</v>
      </c>
      <c r="AZ2298" s="392">
        <v>0</v>
      </c>
      <c r="BA2298" s="392">
        <v>0</v>
      </c>
      <c r="BB2298" s="392">
        <v>2</v>
      </c>
      <c r="BC2298" s="392">
        <v>0</v>
      </c>
      <c r="BD2298" s="392">
        <v>0</v>
      </c>
      <c r="BE2298" s="392">
        <v>0</v>
      </c>
      <c r="BF2298" s="392">
        <v>0</v>
      </c>
      <c r="BG2298" s="362"/>
      <c r="BH2298" s="280" t="s">
        <v>986</v>
      </c>
      <c r="BI2298" s="186" t="s">
        <v>987</v>
      </c>
      <c r="BJ2298" s="257" t="str">
        <f t="shared" si="162"/>
        <v>Dhaka_Metropolitan_NariMaitree DOTS and MC: House#177, Noyatola, Maghbazar</v>
      </c>
      <c r="BK2298" s="392">
        <v>0</v>
      </c>
      <c r="BL2298" s="392">
        <v>0</v>
      </c>
      <c r="BM2298" s="392">
        <v>0</v>
      </c>
      <c r="BN2298" s="392">
        <v>0</v>
      </c>
      <c r="BO2298" s="392">
        <v>0</v>
      </c>
      <c r="BP2298" s="392">
        <v>0</v>
      </c>
      <c r="BQ2298" s="392">
        <v>0</v>
      </c>
      <c r="BR2298" s="392">
        <v>0</v>
      </c>
      <c r="BS2298" s="392">
        <v>0</v>
      </c>
      <c r="BT2298" s="392">
        <v>0</v>
      </c>
      <c r="BU2298" s="392">
        <v>3</v>
      </c>
      <c r="BV2298" s="392">
        <v>1</v>
      </c>
      <c r="BW2298" s="392">
        <v>0</v>
      </c>
      <c r="BX2298" s="392">
        <v>0</v>
      </c>
      <c r="BY2298" s="392">
        <v>0</v>
      </c>
      <c r="CA2298" s="280" t="s">
        <v>986</v>
      </c>
      <c r="CB2298" s="186" t="s">
        <v>987</v>
      </c>
      <c r="CC2298" s="257" t="str">
        <f t="shared" si="160"/>
        <v>Dhaka_Metropolitan_NariMaitree DOTS and MC: House#177, Noyatola, Maghbazar</v>
      </c>
      <c r="CD2298" s="392">
        <v>0</v>
      </c>
      <c r="CE2298" s="392">
        <v>0</v>
      </c>
      <c r="CF2298" s="392">
        <v>0</v>
      </c>
      <c r="CG2298" s="392">
        <v>0</v>
      </c>
      <c r="CH2298" s="392">
        <v>0</v>
      </c>
      <c r="CI2298" s="392">
        <v>0</v>
      </c>
      <c r="CJ2298" s="392">
        <v>0</v>
      </c>
      <c r="CK2298" s="392">
        <v>0</v>
      </c>
      <c r="CN2298" s="280" t="s">
        <v>986</v>
      </c>
      <c r="CO2298" s="186" t="s">
        <v>987</v>
      </c>
      <c r="CP2298" s="257" t="str">
        <f t="shared" si="161"/>
        <v>Dhaka_Metropolitan_NariMaitree DOTS and MC: House#177, Noyatola, Maghbazar</v>
      </c>
      <c r="CQ2298" s="392">
        <v>0</v>
      </c>
      <c r="CR2298" s="392">
        <v>0</v>
      </c>
      <c r="CS2298" s="392">
        <v>0</v>
      </c>
      <c r="CT2298" s="392">
        <v>0</v>
      </c>
      <c r="CU2298" s="392">
        <v>0</v>
      </c>
      <c r="CV2298" s="392">
        <v>0</v>
      </c>
      <c r="CW2298" s="392">
        <v>0</v>
      </c>
      <c r="CX2298" s="392">
        <v>0</v>
      </c>
      <c r="CZ2298" s="280" t="s">
        <v>986</v>
      </c>
      <c r="DA2298" s="186" t="s">
        <v>987</v>
      </c>
      <c r="DB2298" s="257" t="str">
        <f t="shared" si="165"/>
        <v>Dhaka_Metropolitan_NariMaitree DOTS and MC: House#177, Noyatola, Maghbazar</v>
      </c>
      <c r="DC2298" s="365">
        <v>3</v>
      </c>
      <c r="DD2298"/>
      <c r="DE2298" s="280" t="s">
        <v>986</v>
      </c>
      <c r="DF2298" s="186" t="s">
        <v>987</v>
      </c>
      <c r="DG2298" s="257" t="str">
        <f t="shared" si="166"/>
        <v>Dhaka_Metropolitan_NariMaitree DOTS and MC: House#177, Noyatola, Maghbazar</v>
      </c>
      <c r="DH2298" s="365">
        <v>5</v>
      </c>
      <c r="DI2298"/>
      <c r="DJ2298" s="280" t="s">
        <v>986</v>
      </c>
      <c r="DK2298" s="186" t="s">
        <v>987</v>
      </c>
      <c r="DL2298" s="257" t="str">
        <f t="shared" si="150"/>
        <v>Dhaka_Metropolitan_NariMaitree DOTS and MC: House#177, Noyatola, Maghbazar</v>
      </c>
      <c r="DM2298" s="365"/>
      <c r="DN2298"/>
      <c r="DO2298" s="280" t="s">
        <v>986</v>
      </c>
      <c r="DP2298" s="186" t="s">
        <v>987</v>
      </c>
      <c r="DQ2298" s="257" t="str">
        <f t="shared" si="151"/>
        <v>Dhaka_Metropolitan_NariMaitree DOTS and MC: House#177, Noyatola, Maghbazar</v>
      </c>
      <c r="DR2298" s="365"/>
    </row>
    <row r="2299" spans="1:122" ht="15" hidden="1" x14ac:dyDescent="0.25">
      <c r="A2299" s="280" t="s">
        <v>986</v>
      </c>
      <c r="B2299" s="186" t="s">
        <v>988</v>
      </c>
      <c r="C2299" s="257" t="str">
        <f>A2299&amp;" "&amp;B2299</f>
        <v>Dhaka_Metropolitan_NariMaitree DOTS and MC: House# G-188/3, Mohakahali School Road, (Wireless Gate) Gulshan</v>
      </c>
      <c r="D2299" s="366">
        <v>31</v>
      </c>
      <c r="E2299" s="366">
        <v>2</v>
      </c>
      <c r="F2299" s="366">
        <v>1</v>
      </c>
      <c r="G2299" s="366">
        <v>0</v>
      </c>
      <c r="H2299" s="366">
        <v>0</v>
      </c>
      <c r="I2299" s="366">
        <v>2</v>
      </c>
      <c r="J2299" s="366">
        <v>1</v>
      </c>
      <c r="K2299" s="366">
        <v>0</v>
      </c>
      <c r="L2299" s="366">
        <v>0</v>
      </c>
      <c r="M2299" s="366">
        <v>0</v>
      </c>
      <c r="N2299" s="366">
        <v>38</v>
      </c>
      <c r="O2299" s="366">
        <v>4</v>
      </c>
      <c r="P2299" s="366">
        <v>0</v>
      </c>
      <c r="Q2299" s="366">
        <v>0</v>
      </c>
      <c r="R2299" s="366">
        <v>0</v>
      </c>
      <c r="U2299" s="280" t="s">
        <v>986</v>
      </c>
      <c r="V2299" s="186" t="s">
        <v>988</v>
      </c>
      <c r="W2299" s="257" t="str">
        <f>U2299&amp;" "&amp;V2299</f>
        <v>Dhaka_Metropolitan_NariMaitree DOTS and MC: House# G-188/3, Mohakahali School Road, (Wireless Gate) Gulshan</v>
      </c>
      <c r="X2299" s="366">
        <v>23</v>
      </c>
      <c r="Y2299" s="366">
        <v>0</v>
      </c>
      <c r="Z2299" s="366">
        <v>0</v>
      </c>
      <c r="AA2299" s="366">
        <v>0</v>
      </c>
      <c r="AB2299" s="366">
        <v>0</v>
      </c>
      <c r="AC2299" s="366">
        <v>2</v>
      </c>
      <c r="AD2299" s="366">
        <v>0</v>
      </c>
      <c r="AE2299" s="366">
        <v>0</v>
      </c>
      <c r="AF2299" s="366">
        <v>0</v>
      </c>
      <c r="AG2299" s="366">
        <v>0</v>
      </c>
      <c r="AH2299" s="366">
        <v>61</v>
      </c>
      <c r="AI2299" s="366">
        <v>2</v>
      </c>
      <c r="AJ2299" s="366">
        <v>1</v>
      </c>
      <c r="AK2299" s="366">
        <v>0</v>
      </c>
      <c r="AL2299" s="366">
        <v>0</v>
      </c>
      <c r="AO2299" s="280" t="s">
        <v>986</v>
      </c>
      <c r="AP2299" s="186" t="s">
        <v>988</v>
      </c>
      <c r="AQ2299" s="257" t="str">
        <f t="shared" si="159"/>
        <v>Dhaka_Metropolitan_NariMaitree DOTS and MC: House# G-188/3, Mohakahali School Road, (Wireless Gate) Gulshan</v>
      </c>
      <c r="AR2299" s="392">
        <v>0</v>
      </c>
      <c r="AS2299" s="392">
        <v>0</v>
      </c>
      <c r="AT2299" s="392">
        <v>0</v>
      </c>
      <c r="AU2299" s="392">
        <v>0</v>
      </c>
      <c r="AV2299" s="392">
        <v>0</v>
      </c>
      <c r="AW2299" s="392">
        <v>0</v>
      </c>
      <c r="AX2299" s="392">
        <v>0</v>
      </c>
      <c r="AY2299" s="392">
        <v>0</v>
      </c>
      <c r="AZ2299" s="392">
        <v>0</v>
      </c>
      <c r="BA2299" s="392">
        <v>0</v>
      </c>
      <c r="BB2299" s="392">
        <v>8</v>
      </c>
      <c r="BC2299" s="392">
        <v>0</v>
      </c>
      <c r="BD2299" s="392">
        <v>0</v>
      </c>
      <c r="BE2299" s="392">
        <v>0</v>
      </c>
      <c r="BF2299" s="392">
        <v>0</v>
      </c>
      <c r="BG2299" s="362"/>
      <c r="BH2299" s="280" t="s">
        <v>986</v>
      </c>
      <c r="BI2299" s="186" t="s">
        <v>988</v>
      </c>
      <c r="BJ2299" s="257" t="str">
        <f t="shared" si="162"/>
        <v>Dhaka_Metropolitan_NariMaitree DOTS and MC: House# G-188/3, Mohakahali School Road, (Wireless Gate) Gulshan</v>
      </c>
      <c r="BK2299" s="392">
        <v>1</v>
      </c>
      <c r="BL2299" s="392">
        <v>0</v>
      </c>
      <c r="BM2299" s="392">
        <v>0</v>
      </c>
      <c r="BN2299" s="392">
        <v>0</v>
      </c>
      <c r="BO2299" s="392">
        <v>0</v>
      </c>
      <c r="BP2299" s="392">
        <v>0</v>
      </c>
      <c r="BQ2299" s="392">
        <v>0</v>
      </c>
      <c r="BR2299" s="392">
        <v>0</v>
      </c>
      <c r="BS2299" s="392">
        <v>0</v>
      </c>
      <c r="BT2299" s="392">
        <v>0</v>
      </c>
      <c r="BU2299" s="392">
        <v>9</v>
      </c>
      <c r="BV2299" s="392">
        <v>0</v>
      </c>
      <c r="BW2299" s="392">
        <v>0</v>
      </c>
      <c r="BX2299" s="392">
        <v>0</v>
      </c>
      <c r="BY2299" s="392">
        <v>0</v>
      </c>
      <c r="CA2299" s="280" t="s">
        <v>986</v>
      </c>
      <c r="CB2299" s="186" t="s">
        <v>988</v>
      </c>
      <c r="CC2299" s="257" t="str">
        <f t="shared" si="160"/>
        <v>Dhaka_Metropolitan_NariMaitree DOTS and MC: House# G-188/3, Mohakahali School Road, (Wireless Gate) Gulshan</v>
      </c>
      <c r="CD2299" s="392">
        <v>0</v>
      </c>
      <c r="CE2299" s="392">
        <v>0</v>
      </c>
      <c r="CF2299" s="392">
        <v>0</v>
      </c>
      <c r="CG2299" s="392">
        <v>0</v>
      </c>
      <c r="CH2299" s="392">
        <v>0</v>
      </c>
      <c r="CI2299" s="392">
        <v>0</v>
      </c>
      <c r="CJ2299" s="392">
        <v>0</v>
      </c>
      <c r="CK2299" s="392">
        <v>0</v>
      </c>
      <c r="CN2299" s="280" t="s">
        <v>986</v>
      </c>
      <c r="CO2299" s="186" t="s">
        <v>988</v>
      </c>
      <c r="CP2299" s="257" t="str">
        <f t="shared" si="161"/>
        <v>Dhaka_Metropolitan_NariMaitree DOTS and MC: House# G-188/3, Mohakahali School Road, (Wireless Gate) Gulshan</v>
      </c>
      <c r="CQ2299" s="392">
        <v>0</v>
      </c>
      <c r="CR2299" s="392">
        <v>0</v>
      </c>
      <c r="CS2299" s="392">
        <v>0</v>
      </c>
      <c r="CT2299" s="392">
        <v>0</v>
      </c>
      <c r="CU2299" s="392">
        <v>0</v>
      </c>
      <c r="CV2299" s="392">
        <v>0</v>
      </c>
      <c r="CW2299" s="392">
        <v>0</v>
      </c>
      <c r="CX2299" s="392">
        <v>0</v>
      </c>
      <c r="CZ2299" s="280" t="s">
        <v>986</v>
      </c>
      <c r="DA2299" s="186" t="s">
        <v>988</v>
      </c>
      <c r="DB2299" s="257" t="str">
        <f t="shared" si="165"/>
        <v>Dhaka_Metropolitan_NariMaitree DOTS and MC: House# G-188/3, Mohakahali School Road, (Wireless Gate) Gulshan</v>
      </c>
      <c r="DC2299" s="365">
        <v>0</v>
      </c>
      <c r="DD2299"/>
      <c r="DE2299" s="280" t="s">
        <v>986</v>
      </c>
      <c r="DF2299" s="186" t="s">
        <v>988</v>
      </c>
      <c r="DG2299" s="257" t="str">
        <f t="shared" si="166"/>
        <v>Dhaka_Metropolitan_NariMaitree DOTS and MC: House# G-188/3, Mohakahali School Road, (Wireless Gate) Gulshan</v>
      </c>
      <c r="DH2299" s="365">
        <v>3</v>
      </c>
      <c r="DI2299"/>
      <c r="DJ2299" s="280" t="s">
        <v>986</v>
      </c>
      <c r="DK2299" s="186" t="s">
        <v>988</v>
      </c>
      <c r="DL2299" s="257" t="str">
        <f t="shared" si="150"/>
        <v>Dhaka_Metropolitan_NariMaitree DOTS and MC: House# G-188/3, Mohakahali School Road, (Wireless Gate) Gulshan</v>
      </c>
      <c r="DM2299" s="365"/>
      <c r="DN2299"/>
      <c r="DO2299" s="280" t="s">
        <v>986</v>
      </c>
      <c r="DP2299" s="186" t="s">
        <v>988</v>
      </c>
      <c r="DQ2299" s="257" t="str">
        <f t="shared" si="151"/>
        <v>Dhaka_Metropolitan_NariMaitree DOTS and MC: House# G-188/3, Mohakahali School Road, (Wireless Gate) Gulshan</v>
      </c>
      <c r="DR2299" s="365"/>
    </row>
    <row r="2300" spans="1:122" ht="15" hidden="1" x14ac:dyDescent="0.25">
      <c r="A2300" s="280" t="s">
        <v>986</v>
      </c>
      <c r="B2300" s="186" t="s">
        <v>989</v>
      </c>
      <c r="C2300" s="257" t="str">
        <f>A2300&amp;" "&amp;B2300</f>
        <v>Dhaka_Metropolitan_NariMaitree DOTS and MC: House# W/3 Noorjahan Road, Mohammadpur</v>
      </c>
      <c r="D2300" s="366">
        <v>16</v>
      </c>
      <c r="E2300" s="366">
        <v>3</v>
      </c>
      <c r="F2300" s="366">
        <v>0</v>
      </c>
      <c r="G2300" s="366">
        <v>0</v>
      </c>
      <c r="H2300" s="366">
        <v>0</v>
      </c>
      <c r="I2300" s="366">
        <v>8</v>
      </c>
      <c r="J2300" s="366">
        <v>0</v>
      </c>
      <c r="K2300" s="366">
        <v>0</v>
      </c>
      <c r="L2300" s="366">
        <v>0</v>
      </c>
      <c r="M2300" s="366">
        <v>0</v>
      </c>
      <c r="N2300" s="366">
        <v>42</v>
      </c>
      <c r="O2300" s="366">
        <v>0</v>
      </c>
      <c r="P2300" s="366">
        <v>0</v>
      </c>
      <c r="Q2300" s="366">
        <v>0</v>
      </c>
      <c r="R2300" s="366">
        <v>0</v>
      </c>
      <c r="U2300" s="280" t="s">
        <v>986</v>
      </c>
      <c r="V2300" s="186" t="s">
        <v>989</v>
      </c>
      <c r="W2300" s="257" t="str">
        <f>U2300&amp;" "&amp;V2300</f>
        <v>Dhaka_Metropolitan_NariMaitree DOTS and MC: House# W/3 Noorjahan Road, Mohammadpur</v>
      </c>
      <c r="X2300" s="366">
        <v>15</v>
      </c>
      <c r="Y2300" s="366">
        <v>2</v>
      </c>
      <c r="Z2300" s="366">
        <v>0</v>
      </c>
      <c r="AA2300" s="366">
        <v>0</v>
      </c>
      <c r="AB2300" s="366">
        <v>0</v>
      </c>
      <c r="AC2300" s="366">
        <v>10</v>
      </c>
      <c r="AD2300" s="366">
        <v>0</v>
      </c>
      <c r="AE2300" s="366">
        <v>0</v>
      </c>
      <c r="AF2300" s="366">
        <v>0</v>
      </c>
      <c r="AG2300" s="366">
        <v>0</v>
      </c>
      <c r="AH2300" s="366">
        <v>48</v>
      </c>
      <c r="AI2300" s="366">
        <v>0</v>
      </c>
      <c r="AJ2300" s="366">
        <v>0</v>
      </c>
      <c r="AK2300" s="366">
        <v>0</v>
      </c>
      <c r="AL2300" s="366">
        <v>0</v>
      </c>
      <c r="AO2300" s="280" t="s">
        <v>986</v>
      </c>
      <c r="AP2300" s="186" t="s">
        <v>989</v>
      </c>
      <c r="AQ2300" s="257" t="str">
        <f t="shared" si="159"/>
        <v>Dhaka_Metropolitan_NariMaitree DOTS and MC: House# W/3 Noorjahan Road, Mohammadpur</v>
      </c>
      <c r="AR2300" s="392">
        <v>1</v>
      </c>
      <c r="AS2300" s="392">
        <v>0</v>
      </c>
      <c r="AT2300" s="392">
        <v>0</v>
      </c>
      <c r="AU2300" s="392">
        <v>0</v>
      </c>
      <c r="AV2300" s="392">
        <v>0</v>
      </c>
      <c r="AW2300" s="392">
        <v>0</v>
      </c>
      <c r="AX2300" s="392">
        <v>0</v>
      </c>
      <c r="AY2300" s="392">
        <v>0</v>
      </c>
      <c r="AZ2300" s="392">
        <v>0</v>
      </c>
      <c r="BA2300" s="392">
        <v>0</v>
      </c>
      <c r="BB2300" s="392">
        <v>2</v>
      </c>
      <c r="BC2300" s="392">
        <v>0</v>
      </c>
      <c r="BD2300" s="392">
        <v>0</v>
      </c>
      <c r="BE2300" s="392">
        <v>0</v>
      </c>
      <c r="BF2300" s="392">
        <v>0</v>
      </c>
      <c r="BG2300" s="362"/>
      <c r="BH2300" s="280" t="s">
        <v>986</v>
      </c>
      <c r="BI2300" s="186" t="s">
        <v>989</v>
      </c>
      <c r="BJ2300" s="257" t="str">
        <f t="shared" si="162"/>
        <v>Dhaka_Metropolitan_NariMaitree DOTS and MC: House# W/3 Noorjahan Road, Mohammadpur</v>
      </c>
      <c r="BK2300" s="392">
        <v>1</v>
      </c>
      <c r="BL2300" s="392">
        <v>0</v>
      </c>
      <c r="BM2300" s="392">
        <v>0</v>
      </c>
      <c r="BN2300" s="392">
        <v>0</v>
      </c>
      <c r="BO2300" s="392">
        <v>0</v>
      </c>
      <c r="BP2300" s="392">
        <v>0</v>
      </c>
      <c r="BQ2300" s="392">
        <v>0</v>
      </c>
      <c r="BR2300" s="392">
        <v>0</v>
      </c>
      <c r="BS2300" s="392">
        <v>0</v>
      </c>
      <c r="BT2300" s="392">
        <v>0</v>
      </c>
      <c r="BU2300" s="392">
        <v>6</v>
      </c>
      <c r="BV2300" s="392">
        <v>0</v>
      </c>
      <c r="BW2300" s="392">
        <v>0</v>
      </c>
      <c r="BX2300" s="392">
        <v>0</v>
      </c>
      <c r="BY2300" s="392">
        <v>0</v>
      </c>
      <c r="CA2300" s="280" t="s">
        <v>986</v>
      </c>
      <c r="CB2300" s="186" t="s">
        <v>989</v>
      </c>
      <c r="CC2300" s="257" t="str">
        <f t="shared" si="160"/>
        <v>Dhaka_Metropolitan_NariMaitree DOTS and MC: House# W/3 Noorjahan Road, Mohammadpur</v>
      </c>
      <c r="CD2300" s="392">
        <v>0</v>
      </c>
      <c r="CE2300" s="392">
        <v>1</v>
      </c>
      <c r="CF2300" s="392">
        <v>0</v>
      </c>
      <c r="CG2300" s="392">
        <v>0</v>
      </c>
      <c r="CH2300" s="392">
        <v>0</v>
      </c>
      <c r="CI2300" s="392">
        <v>0</v>
      </c>
      <c r="CJ2300" s="392">
        <v>0</v>
      </c>
      <c r="CK2300" s="392">
        <v>0</v>
      </c>
      <c r="CN2300" s="280" t="s">
        <v>986</v>
      </c>
      <c r="CO2300" s="186" t="s">
        <v>989</v>
      </c>
      <c r="CP2300" s="257" t="str">
        <f t="shared" si="161"/>
        <v>Dhaka_Metropolitan_NariMaitree DOTS and MC: House# W/3 Noorjahan Road, Mohammadpur</v>
      </c>
      <c r="CQ2300" s="392">
        <v>0</v>
      </c>
      <c r="CR2300" s="392">
        <v>0</v>
      </c>
      <c r="CS2300" s="392">
        <v>1</v>
      </c>
      <c r="CT2300" s="392">
        <v>0</v>
      </c>
      <c r="CU2300" s="392">
        <v>0</v>
      </c>
      <c r="CV2300" s="392">
        <v>0</v>
      </c>
      <c r="CW2300" s="392">
        <v>0</v>
      </c>
      <c r="CX2300" s="392">
        <v>0</v>
      </c>
      <c r="CZ2300" s="280" t="s">
        <v>986</v>
      </c>
      <c r="DA2300" s="186" t="s">
        <v>989</v>
      </c>
      <c r="DB2300" s="257" t="str">
        <f t="shared" si="165"/>
        <v>Dhaka_Metropolitan_NariMaitree DOTS and MC: House# W/3 Noorjahan Road, Mohammadpur</v>
      </c>
      <c r="DC2300" s="365">
        <v>3</v>
      </c>
      <c r="DD2300"/>
      <c r="DE2300" s="280" t="s">
        <v>986</v>
      </c>
      <c r="DF2300" s="186" t="s">
        <v>989</v>
      </c>
      <c r="DG2300" s="257" t="str">
        <f t="shared" si="166"/>
        <v>Dhaka_Metropolitan_NariMaitree DOTS and MC: House# W/3 Noorjahan Road, Mohammadpur</v>
      </c>
      <c r="DH2300" s="365">
        <v>4</v>
      </c>
      <c r="DI2300"/>
      <c r="DJ2300" s="280" t="s">
        <v>986</v>
      </c>
      <c r="DK2300" s="186" t="s">
        <v>989</v>
      </c>
      <c r="DL2300" s="257" t="str">
        <f t="shared" si="150"/>
        <v>Dhaka_Metropolitan_NariMaitree DOTS and MC: House# W/3 Noorjahan Road, Mohammadpur</v>
      </c>
      <c r="DM2300" s="365"/>
      <c r="DN2300"/>
      <c r="DO2300" s="280" t="s">
        <v>986</v>
      </c>
      <c r="DP2300" s="186" t="s">
        <v>989</v>
      </c>
      <c r="DQ2300" s="257" t="str">
        <f t="shared" si="151"/>
        <v>Dhaka_Metropolitan_NariMaitree DOTS and MC: House# W/3 Noorjahan Road, Mohammadpur</v>
      </c>
      <c r="DR2300" s="365"/>
    </row>
    <row r="2301" spans="1:122" ht="15" hidden="1" x14ac:dyDescent="0.25">
      <c r="A2301" s="280" t="s">
        <v>986</v>
      </c>
      <c r="B2301" s="91" t="s">
        <v>1116</v>
      </c>
      <c r="C2301" s="257" t="str">
        <f>A2301&amp;" "&amp;B2301</f>
        <v>Dhaka_Metropolitan_NariMaitree DOTS and MC: House# 97/5-A, North Jafarabad, Pulpar, Mohammadpur</v>
      </c>
      <c r="D2301" s="366">
        <v>15</v>
      </c>
      <c r="E2301" s="366">
        <v>2</v>
      </c>
      <c r="F2301" s="366">
        <v>0</v>
      </c>
      <c r="G2301" s="366">
        <v>0</v>
      </c>
      <c r="H2301" s="366">
        <v>0</v>
      </c>
      <c r="I2301" s="366">
        <v>13</v>
      </c>
      <c r="J2301" s="366">
        <v>1</v>
      </c>
      <c r="K2301" s="366">
        <v>0</v>
      </c>
      <c r="L2301" s="366">
        <v>0</v>
      </c>
      <c r="M2301" s="366">
        <v>0</v>
      </c>
      <c r="N2301" s="366">
        <v>28</v>
      </c>
      <c r="O2301" s="366">
        <v>0</v>
      </c>
      <c r="P2301" s="366">
        <v>0</v>
      </c>
      <c r="Q2301" s="366">
        <v>0</v>
      </c>
      <c r="R2301" s="366">
        <v>0</v>
      </c>
      <c r="U2301" s="280" t="s">
        <v>986</v>
      </c>
      <c r="V2301" s="91" t="s">
        <v>1116</v>
      </c>
      <c r="W2301" s="257" t="str">
        <f>U2301&amp;" "&amp;V2301</f>
        <v>Dhaka_Metropolitan_NariMaitree DOTS and MC: House# 97/5-A, North Jafarabad, Pulpar, Mohammadpur</v>
      </c>
      <c r="X2301" s="366">
        <v>10</v>
      </c>
      <c r="Y2301" s="366">
        <v>2</v>
      </c>
      <c r="Z2301" s="366">
        <v>1</v>
      </c>
      <c r="AA2301" s="366">
        <v>0</v>
      </c>
      <c r="AB2301" s="366">
        <v>0</v>
      </c>
      <c r="AC2301" s="366">
        <v>13</v>
      </c>
      <c r="AD2301" s="366">
        <v>0</v>
      </c>
      <c r="AE2301" s="366">
        <v>0</v>
      </c>
      <c r="AF2301" s="366">
        <v>0</v>
      </c>
      <c r="AG2301" s="366">
        <v>0</v>
      </c>
      <c r="AH2301" s="366">
        <v>52</v>
      </c>
      <c r="AI2301" s="366">
        <v>2</v>
      </c>
      <c r="AJ2301" s="366">
        <v>0</v>
      </c>
      <c r="AK2301" s="366">
        <v>0</v>
      </c>
      <c r="AL2301" s="366">
        <v>0</v>
      </c>
      <c r="AO2301" s="280" t="s">
        <v>986</v>
      </c>
      <c r="AP2301" s="91" t="s">
        <v>1116</v>
      </c>
      <c r="AQ2301" s="257" t="str">
        <f t="shared" si="159"/>
        <v>Dhaka_Metropolitan_NariMaitree DOTS and MC: House# 97/5-A, North Jafarabad, Pulpar, Mohammadpur</v>
      </c>
      <c r="AR2301" s="392">
        <v>0</v>
      </c>
      <c r="AS2301" s="392">
        <v>0</v>
      </c>
      <c r="AT2301" s="392">
        <v>0</v>
      </c>
      <c r="AU2301" s="392">
        <v>0</v>
      </c>
      <c r="AV2301" s="392">
        <v>0</v>
      </c>
      <c r="AW2301" s="392">
        <v>0</v>
      </c>
      <c r="AX2301" s="392">
        <v>0</v>
      </c>
      <c r="AY2301" s="392">
        <v>0</v>
      </c>
      <c r="AZ2301" s="392">
        <v>0</v>
      </c>
      <c r="BA2301" s="392">
        <v>0</v>
      </c>
      <c r="BB2301" s="392">
        <v>4</v>
      </c>
      <c r="BC2301" s="392">
        <v>0</v>
      </c>
      <c r="BD2301" s="392">
        <v>0</v>
      </c>
      <c r="BE2301" s="392">
        <v>0</v>
      </c>
      <c r="BF2301" s="392">
        <v>0</v>
      </c>
      <c r="BG2301" s="362"/>
      <c r="BH2301" s="280" t="s">
        <v>986</v>
      </c>
      <c r="BI2301" s="91" t="s">
        <v>1116</v>
      </c>
      <c r="BJ2301" s="257" t="str">
        <f t="shared" si="162"/>
        <v>Dhaka_Metropolitan_NariMaitree DOTS and MC: House# 97/5-A, North Jafarabad, Pulpar, Mohammadpur</v>
      </c>
      <c r="BK2301" s="392">
        <v>1</v>
      </c>
      <c r="BL2301" s="392">
        <v>0</v>
      </c>
      <c r="BM2301" s="392">
        <v>0</v>
      </c>
      <c r="BN2301" s="392">
        <v>0</v>
      </c>
      <c r="BO2301" s="392">
        <v>0</v>
      </c>
      <c r="BP2301" s="392">
        <v>1</v>
      </c>
      <c r="BQ2301" s="392">
        <v>0</v>
      </c>
      <c r="BR2301" s="392">
        <v>0</v>
      </c>
      <c r="BS2301" s="392">
        <v>0</v>
      </c>
      <c r="BT2301" s="392">
        <v>0</v>
      </c>
      <c r="BU2301" s="392">
        <v>1</v>
      </c>
      <c r="BV2301" s="392">
        <v>0</v>
      </c>
      <c r="BW2301" s="392">
        <v>0</v>
      </c>
      <c r="BX2301" s="392">
        <v>0</v>
      </c>
      <c r="BY2301" s="392">
        <v>0</v>
      </c>
      <c r="CA2301" s="280" t="s">
        <v>986</v>
      </c>
      <c r="CB2301" s="91" t="s">
        <v>1116</v>
      </c>
      <c r="CC2301" s="257" t="str">
        <f t="shared" si="160"/>
        <v>Dhaka_Metropolitan_NariMaitree DOTS and MC: House# 97/5-A, North Jafarabad, Pulpar, Mohammadpur</v>
      </c>
      <c r="CD2301" s="393">
        <v>0</v>
      </c>
      <c r="CE2301" s="393">
        <v>0</v>
      </c>
      <c r="CF2301" s="393">
        <v>0</v>
      </c>
      <c r="CG2301" s="393">
        <v>0</v>
      </c>
      <c r="CH2301" s="393">
        <v>0</v>
      </c>
      <c r="CI2301" s="393">
        <v>0</v>
      </c>
      <c r="CJ2301" s="393">
        <v>0</v>
      </c>
      <c r="CK2301" s="393">
        <v>0</v>
      </c>
      <c r="CN2301" s="280" t="s">
        <v>986</v>
      </c>
      <c r="CO2301" s="91" t="s">
        <v>1116</v>
      </c>
      <c r="CP2301" s="257" t="str">
        <f t="shared" si="161"/>
        <v>Dhaka_Metropolitan_NariMaitree DOTS and MC: House# 97/5-A, North Jafarabad, Pulpar, Mohammadpur</v>
      </c>
      <c r="CQ2301" s="393">
        <v>0</v>
      </c>
      <c r="CR2301" s="393">
        <v>0</v>
      </c>
      <c r="CS2301" s="393">
        <v>0</v>
      </c>
      <c r="CT2301" s="393">
        <v>0</v>
      </c>
      <c r="CU2301" s="393">
        <v>0</v>
      </c>
      <c r="CV2301" s="393">
        <v>0</v>
      </c>
      <c r="CW2301" s="393">
        <v>0</v>
      </c>
      <c r="CX2301" s="393">
        <v>0</v>
      </c>
      <c r="CZ2301" s="280" t="s">
        <v>986</v>
      </c>
      <c r="DA2301" s="91" t="s">
        <v>1116</v>
      </c>
      <c r="DB2301" s="257" t="str">
        <f t="shared" si="165"/>
        <v>Dhaka_Metropolitan_NariMaitree DOTS and MC: House# 97/5-A, North Jafarabad, Pulpar, Mohammadpur</v>
      </c>
      <c r="DC2301" s="365">
        <v>0</v>
      </c>
      <c r="DD2301"/>
      <c r="DE2301" s="280" t="s">
        <v>986</v>
      </c>
      <c r="DF2301" s="91" t="s">
        <v>1116</v>
      </c>
      <c r="DG2301" s="257" t="str">
        <f t="shared" si="166"/>
        <v>Dhaka_Metropolitan_NariMaitree DOTS and MC: House# 97/5-A, North Jafarabad, Pulpar, Mohammadpur</v>
      </c>
      <c r="DH2301" s="365">
        <v>1</v>
      </c>
      <c r="DI2301"/>
      <c r="DJ2301" s="280" t="s">
        <v>986</v>
      </c>
      <c r="DK2301" s="91" t="s">
        <v>1116</v>
      </c>
      <c r="DL2301" s="257" t="str">
        <f t="shared" si="150"/>
        <v>Dhaka_Metropolitan_NariMaitree DOTS and MC: House# 97/5-A, North Jafarabad, Pulpar, Mohammadpur</v>
      </c>
      <c r="DM2301" s="365"/>
      <c r="DN2301"/>
      <c r="DO2301" s="280" t="s">
        <v>986</v>
      </c>
      <c r="DP2301" s="91" t="s">
        <v>1116</v>
      </c>
      <c r="DQ2301" s="257" t="str">
        <f t="shared" si="151"/>
        <v>Dhaka_Metropolitan_NariMaitree DOTS and MC: House# 97/5-A, North Jafarabad, Pulpar, Mohammadpur</v>
      </c>
      <c r="DR2301" s="365"/>
    </row>
    <row r="2302" spans="1:122" ht="15" hidden="1" x14ac:dyDescent="0.25">
      <c r="A2302" s="258" t="s">
        <v>906</v>
      </c>
      <c r="B2302" s="263" t="s">
        <v>800</v>
      </c>
      <c r="C2302" s="257" t="str">
        <f t="shared" si="163"/>
        <v>Dhaka_Metropolitan_GoB NIDCH (hospital - opd)</v>
      </c>
      <c r="D2302" s="366">
        <v>4</v>
      </c>
      <c r="E2302" s="366">
        <v>0</v>
      </c>
      <c r="F2302" s="366">
        <v>0</v>
      </c>
      <c r="G2302" s="366">
        <v>0</v>
      </c>
      <c r="H2302" s="366">
        <v>0</v>
      </c>
      <c r="I2302" s="366">
        <v>0</v>
      </c>
      <c r="J2302" s="366">
        <v>0</v>
      </c>
      <c r="K2302" s="366">
        <v>0</v>
      </c>
      <c r="L2302" s="366">
        <v>0</v>
      </c>
      <c r="M2302" s="366">
        <v>0</v>
      </c>
      <c r="N2302" s="366">
        <v>4</v>
      </c>
      <c r="O2302" s="366">
        <v>1</v>
      </c>
      <c r="P2302" s="366">
        <v>0</v>
      </c>
      <c r="Q2302" s="366">
        <v>0</v>
      </c>
      <c r="R2302" s="366">
        <v>0</v>
      </c>
      <c r="U2302" s="258" t="s">
        <v>906</v>
      </c>
      <c r="V2302" s="263" t="s">
        <v>800</v>
      </c>
      <c r="W2302" s="257" t="str">
        <f t="shared" si="164"/>
        <v>Dhaka_Metropolitan_GoB NIDCH (hospital - opd)</v>
      </c>
      <c r="X2302" s="366">
        <v>0</v>
      </c>
      <c r="Y2302" s="366">
        <v>0</v>
      </c>
      <c r="Z2302" s="366">
        <v>0</v>
      </c>
      <c r="AA2302" s="366">
        <v>0</v>
      </c>
      <c r="AB2302" s="366">
        <v>0</v>
      </c>
      <c r="AC2302" s="366">
        <v>0</v>
      </c>
      <c r="AD2302" s="366">
        <v>0</v>
      </c>
      <c r="AE2302" s="366">
        <v>0</v>
      </c>
      <c r="AF2302" s="366">
        <v>0</v>
      </c>
      <c r="AG2302" s="366">
        <v>0</v>
      </c>
      <c r="AH2302" s="366">
        <v>6</v>
      </c>
      <c r="AI2302" s="366">
        <v>1</v>
      </c>
      <c r="AJ2302" s="366">
        <v>0</v>
      </c>
      <c r="AK2302" s="366">
        <v>0</v>
      </c>
      <c r="AL2302" s="366">
        <v>0</v>
      </c>
      <c r="AO2302" s="258" t="s">
        <v>906</v>
      </c>
      <c r="AP2302" s="263" t="s">
        <v>800</v>
      </c>
      <c r="AQ2302" s="257" t="str">
        <f t="shared" si="159"/>
        <v>Dhaka_Metropolitan_GoB NIDCH (hospital - opd)</v>
      </c>
      <c r="AR2302" s="392">
        <v>0</v>
      </c>
      <c r="AS2302" s="392">
        <v>0</v>
      </c>
      <c r="AT2302" s="392">
        <v>0</v>
      </c>
      <c r="AU2302" s="392">
        <v>0</v>
      </c>
      <c r="AV2302" s="392">
        <v>0</v>
      </c>
      <c r="AW2302" s="392">
        <v>0</v>
      </c>
      <c r="AX2302" s="392">
        <v>0</v>
      </c>
      <c r="AY2302" s="392">
        <v>0</v>
      </c>
      <c r="AZ2302" s="392">
        <v>0</v>
      </c>
      <c r="BA2302" s="392">
        <v>0</v>
      </c>
      <c r="BB2302" s="392">
        <v>0</v>
      </c>
      <c r="BC2302" s="392">
        <v>0</v>
      </c>
      <c r="BD2302" s="392">
        <v>0</v>
      </c>
      <c r="BE2302" s="392">
        <v>0</v>
      </c>
      <c r="BF2302" s="392">
        <v>0</v>
      </c>
      <c r="BG2302" s="362"/>
      <c r="BH2302" s="258" t="s">
        <v>906</v>
      </c>
      <c r="BI2302" s="263" t="s">
        <v>800</v>
      </c>
      <c r="BJ2302" s="257" t="str">
        <f t="shared" si="162"/>
        <v>Dhaka_Metropolitan_GoB NIDCH (hospital - opd)</v>
      </c>
      <c r="BK2302" s="392">
        <v>0</v>
      </c>
      <c r="BL2302" s="392">
        <v>0</v>
      </c>
      <c r="BM2302" s="392">
        <v>0</v>
      </c>
      <c r="BN2302" s="392">
        <v>0</v>
      </c>
      <c r="BO2302" s="392">
        <v>0</v>
      </c>
      <c r="BP2302" s="392">
        <v>0</v>
      </c>
      <c r="BQ2302" s="392">
        <v>0</v>
      </c>
      <c r="BR2302" s="392">
        <v>0</v>
      </c>
      <c r="BS2302" s="392">
        <v>0</v>
      </c>
      <c r="BT2302" s="392">
        <v>0</v>
      </c>
      <c r="BU2302" s="392">
        <v>0</v>
      </c>
      <c r="BV2302" s="392">
        <v>0</v>
      </c>
      <c r="BW2302" s="392">
        <v>0</v>
      </c>
      <c r="BX2302" s="392">
        <v>0</v>
      </c>
      <c r="BY2302" s="392">
        <v>0</v>
      </c>
      <c r="CA2302" s="258" t="s">
        <v>906</v>
      </c>
      <c r="CB2302" s="263" t="s">
        <v>800</v>
      </c>
      <c r="CC2302" s="257" t="str">
        <f t="shared" si="160"/>
        <v>Dhaka_Metropolitan_GoB NIDCH (hospital - opd)</v>
      </c>
      <c r="CD2302" s="392">
        <v>3</v>
      </c>
      <c r="CE2302" s="392">
        <v>5</v>
      </c>
      <c r="CF2302" s="392">
        <v>4</v>
      </c>
      <c r="CG2302" s="392">
        <v>2</v>
      </c>
      <c r="CH2302" s="392">
        <v>0</v>
      </c>
      <c r="CI2302" s="392">
        <v>1</v>
      </c>
      <c r="CJ2302" s="392">
        <v>0</v>
      </c>
      <c r="CK2302" s="392">
        <v>0</v>
      </c>
      <c r="CN2302" s="258" t="s">
        <v>906</v>
      </c>
      <c r="CO2302" s="263" t="s">
        <v>800</v>
      </c>
      <c r="CP2302" s="257" t="str">
        <f t="shared" si="161"/>
        <v>Dhaka_Metropolitan_GoB NIDCH (hospital - opd)</v>
      </c>
      <c r="CQ2302" s="392">
        <v>0</v>
      </c>
      <c r="CR2302" s="392">
        <v>0</v>
      </c>
      <c r="CS2302" s="392">
        <v>1</v>
      </c>
      <c r="CT2302" s="392">
        <v>1</v>
      </c>
      <c r="CU2302" s="392">
        <v>0</v>
      </c>
      <c r="CV2302" s="392">
        <v>0</v>
      </c>
      <c r="CW2302" s="392">
        <v>0</v>
      </c>
      <c r="CX2302" s="392">
        <v>0</v>
      </c>
      <c r="CZ2302" s="258" t="s">
        <v>906</v>
      </c>
      <c r="DA2302" s="263" t="s">
        <v>800</v>
      </c>
      <c r="DB2302" s="257" t="str">
        <f t="shared" si="165"/>
        <v>Dhaka_Metropolitan_GoB NIDCH (hospital - opd)</v>
      </c>
      <c r="DC2302" s="365">
        <v>0</v>
      </c>
      <c r="DD2302"/>
      <c r="DE2302" s="258" t="s">
        <v>906</v>
      </c>
      <c r="DF2302" s="263" t="s">
        <v>800</v>
      </c>
      <c r="DG2302" s="257" t="str">
        <f t="shared" si="166"/>
        <v>Dhaka_Metropolitan_GoB NIDCH (hospital - opd)</v>
      </c>
      <c r="DH2302" s="365">
        <v>0</v>
      </c>
      <c r="DI2302"/>
      <c r="DJ2302" s="258" t="s">
        <v>906</v>
      </c>
      <c r="DK2302" s="263" t="s">
        <v>800</v>
      </c>
      <c r="DL2302" s="257" t="str">
        <f t="shared" si="150"/>
        <v>Dhaka_Metropolitan_GoB NIDCH (hospital - opd)</v>
      </c>
      <c r="DM2302" s="365"/>
      <c r="DN2302"/>
      <c r="DO2302" s="258" t="s">
        <v>906</v>
      </c>
      <c r="DP2302" s="263" t="s">
        <v>800</v>
      </c>
      <c r="DQ2302" s="257" t="str">
        <f t="shared" si="151"/>
        <v>Dhaka_Metropolitan_GoB NIDCH (hospital - opd)</v>
      </c>
      <c r="DR2302" s="365"/>
    </row>
    <row r="2303" spans="1:122" ht="15" hidden="1" x14ac:dyDescent="0.25">
      <c r="A2303" s="258" t="s">
        <v>909</v>
      </c>
      <c r="B2303" s="263" t="s">
        <v>796</v>
      </c>
      <c r="C2303" s="257" t="str">
        <f t="shared" si="163"/>
        <v>Dhaka_Metropolitan_PVT PSKP/ Ward 17: Khil Khat</v>
      </c>
      <c r="D2303" s="366">
        <v>0</v>
      </c>
      <c r="E2303" s="366"/>
      <c r="F2303" s="366"/>
      <c r="G2303" s="366"/>
      <c r="H2303" s="366"/>
      <c r="I2303" s="366">
        <v>0</v>
      </c>
      <c r="J2303" s="366"/>
      <c r="K2303" s="366"/>
      <c r="L2303" s="366"/>
      <c r="M2303" s="366"/>
      <c r="N2303" s="366">
        <v>0</v>
      </c>
      <c r="O2303" s="366"/>
      <c r="P2303" s="366"/>
      <c r="Q2303" s="366"/>
      <c r="R2303" s="366"/>
      <c r="U2303" s="258" t="s">
        <v>909</v>
      </c>
      <c r="V2303" s="263" t="s">
        <v>796</v>
      </c>
      <c r="W2303" s="257" t="str">
        <f t="shared" si="164"/>
        <v>Dhaka_Metropolitan_PVT PSKP/ Ward 17: Khil Khat</v>
      </c>
      <c r="X2303" s="366">
        <v>0</v>
      </c>
      <c r="Y2303" s="366"/>
      <c r="Z2303" s="366"/>
      <c r="AA2303" s="366"/>
      <c r="AB2303" s="366"/>
      <c r="AC2303" s="366">
        <v>0</v>
      </c>
      <c r="AD2303" s="366"/>
      <c r="AE2303" s="366"/>
      <c r="AF2303" s="366"/>
      <c r="AG2303" s="366"/>
      <c r="AH2303" s="366">
        <v>0</v>
      </c>
      <c r="AI2303" s="366"/>
      <c r="AJ2303" s="366"/>
      <c r="AK2303" s="366"/>
      <c r="AL2303" s="366"/>
      <c r="AO2303" s="258" t="s">
        <v>909</v>
      </c>
      <c r="AP2303" s="263" t="s">
        <v>796</v>
      </c>
      <c r="AQ2303" s="257" t="str">
        <f t="shared" si="159"/>
        <v>Dhaka_Metropolitan_PVT PSKP/ Ward 17: Khil Khat</v>
      </c>
      <c r="AR2303" s="392">
        <v>0</v>
      </c>
      <c r="AS2303" s="392">
        <v>0</v>
      </c>
      <c r="AT2303" s="392">
        <v>0</v>
      </c>
      <c r="AU2303" s="392">
        <v>0</v>
      </c>
      <c r="AV2303" s="392">
        <v>0</v>
      </c>
      <c r="AW2303" s="392">
        <v>0</v>
      </c>
      <c r="AX2303" s="392">
        <v>0</v>
      </c>
      <c r="AY2303" s="392">
        <v>0</v>
      </c>
      <c r="AZ2303" s="392">
        <v>0</v>
      </c>
      <c r="BA2303" s="392">
        <v>0</v>
      </c>
      <c r="BB2303" s="392">
        <v>0</v>
      </c>
      <c r="BC2303" s="392">
        <v>0</v>
      </c>
      <c r="BD2303" s="392">
        <v>0</v>
      </c>
      <c r="BE2303" s="392">
        <v>0</v>
      </c>
      <c r="BF2303" s="392">
        <v>0</v>
      </c>
      <c r="BG2303" s="362"/>
      <c r="BH2303" s="258" t="s">
        <v>909</v>
      </c>
      <c r="BI2303" s="263" t="s">
        <v>796</v>
      </c>
      <c r="BJ2303" s="257" t="str">
        <f t="shared" si="162"/>
        <v>Dhaka_Metropolitan_PVT PSKP/ Ward 17: Khil Khat</v>
      </c>
      <c r="BK2303" s="392">
        <v>0</v>
      </c>
      <c r="BL2303" s="392">
        <v>0</v>
      </c>
      <c r="BM2303" s="392">
        <v>0</v>
      </c>
      <c r="BN2303" s="392">
        <v>0</v>
      </c>
      <c r="BO2303" s="392">
        <v>0</v>
      </c>
      <c r="BP2303" s="392">
        <v>0</v>
      </c>
      <c r="BQ2303" s="392">
        <v>0</v>
      </c>
      <c r="BR2303" s="392">
        <v>0</v>
      </c>
      <c r="BS2303" s="392">
        <v>0</v>
      </c>
      <c r="BT2303" s="392">
        <v>0</v>
      </c>
      <c r="BU2303" s="392">
        <v>0</v>
      </c>
      <c r="BV2303" s="392">
        <v>0</v>
      </c>
      <c r="BW2303" s="392">
        <v>0</v>
      </c>
      <c r="BX2303" s="392">
        <v>0</v>
      </c>
      <c r="BY2303" s="392">
        <v>0</v>
      </c>
      <c r="CA2303" s="258" t="s">
        <v>909</v>
      </c>
      <c r="CB2303" s="263" t="s">
        <v>796</v>
      </c>
      <c r="CC2303" s="257" t="str">
        <f t="shared" si="160"/>
        <v>Dhaka_Metropolitan_PVT PSKP/ Ward 17: Khil Khat</v>
      </c>
      <c r="CD2303" s="392"/>
      <c r="CE2303" s="392"/>
      <c r="CF2303" s="392"/>
      <c r="CG2303" s="392"/>
      <c r="CH2303" s="392"/>
      <c r="CI2303" s="392"/>
      <c r="CJ2303" s="392"/>
      <c r="CK2303" s="392"/>
      <c r="CN2303" s="258" t="s">
        <v>909</v>
      </c>
      <c r="CO2303" s="263" t="s">
        <v>796</v>
      </c>
      <c r="CP2303" s="257" t="str">
        <f t="shared" si="161"/>
        <v>Dhaka_Metropolitan_PVT PSKP/ Ward 17: Khil Khat</v>
      </c>
      <c r="CQ2303" s="392"/>
      <c r="CR2303" s="392"/>
      <c r="CS2303" s="392"/>
      <c r="CT2303" s="392"/>
      <c r="CU2303" s="392"/>
      <c r="CV2303" s="392"/>
      <c r="CW2303" s="392"/>
      <c r="CX2303" s="392"/>
      <c r="CZ2303" s="258" t="s">
        <v>909</v>
      </c>
      <c r="DA2303" s="263" t="s">
        <v>796</v>
      </c>
      <c r="DB2303" s="257" t="str">
        <f t="shared" si="165"/>
        <v>Dhaka_Metropolitan_PVT PSKP/ Ward 17: Khil Khat</v>
      </c>
      <c r="DC2303" s="365"/>
      <c r="DD2303"/>
      <c r="DE2303" s="258" t="s">
        <v>909</v>
      </c>
      <c r="DF2303" s="263" t="s">
        <v>796</v>
      </c>
      <c r="DG2303" s="257" t="str">
        <f t="shared" si="166"/>
        <v>Dhaka_Metropolitan_PVT PSKP/ Ward 17: Khil Khat</v>
      </c>
      <c r="DH2303" s="365"/>
      <c r="DI2303"/>
      <c r="DJ2303" s="258" t="s">
        <v>909</v>
      </c>
      <c r="DK2303" s="263" t="s">
        <v>796</v>
      </c>
      <c r="DL2303" s="257" t="str">
        <f t="shared" si="150"/>
        <v>Dhaka_Metropolitan_PVT PSKP/ Ward 17: Khil Khat</v>
      </c>
      <c r="DM2303" s="365"/>
      <c r="DN2303"/>
      <c r="DO2303" s="258" t="s">
        <v>909</v>
      </c>
      <c r="DP2303" s="263" t="s">
        <v>796</v>
      </c>
      <c r="DQ2303" s="257" t="str">
        <f t="shared" si="151"/>
        <v>Dhaka_Metropolitan_PVT PSKP/ Ward 17: Khil Khat</v>
      </c>
      <c r="DR2303" s="365"/>
    </row>
    <row r="2304" spans="1:122" ht="15" hidden="1" x14ac:dyDescent="0.25">
      <c r="A2304" s="258" t="s">
        <v>990</v>
      </c>
      <c r="B2304" s="267" t="s">
        <v>991</v>
      </c>
      <c r="C2304" s="257" t="str">
        <f t="shared" si="163"/>
        <v>Dhaka_Metropolitan_KMSS_DNCC KMSS: DNCC, J-2/A, Extension Pallabi, Mirpur, Dhaka</v>
      </c>
      <c r="D2304" s="366">
        <v>32</v>
      </c>
      <c r="E2304" s="366">
        <v>3</v>
      </c>
      <c r="F2304" s="366">
        <v>0</v>
      </c>
      <c r="G2304" s="366">
        <v>0</v>
      </c>
      <c r="H2304" s="366">
        <v>0</v>
      </c>
      <c r="I2304" s="366">
        <v>0</v>
      </c>
      <c r="J2304" s="366">
        <v>0</v>
      </c>
      <c r="K2304" s="366">
        <v>0</v>
      </c>
      <c r="L2304" s="366">
        <v>0</v>
      </c>
      <c r="M2304" s="366">
        <v>0</v>
      </c>
      <c r="N2304" s="366">
        <v>43</v>
      </c>
      <c r="O2304" s="366">
        <v>3</v>
      </c>
      <c r="P2304" s="366">
        <v>0</v>
      </c>
      <c r="Q2304" s="366">
        <v>0</v>
      </c>
      <c r="R2304" s="366">
        <v>0</v>
      </c>
      <c r="U2304" s="258" t="s">
        <v>990</v>
      </c>
      <c r="V2304" s="267" t="s">
        <v>991</v>
      </c>
      <c r="W2304" s="257" t="str">
        <f t="shared" si="164"/>
        <v>Dhaka_Metropolitan_KMSS_DNCC KMSS: DNCC, J-2/A, Extension Pallabi, Mirpur, Dhaka</v>
      </c>
      <c r="X2304" s="366">
        <v>22</v>
      </c>
      <c r="Y2304" s="366">
        <v>0</v>
      </c>
      <c r="Z2304" s="366">
        <v>0</v>
      </c>
      <c r="AA2304" s="366">
        <v>0</v>
      </c>
      <c r="AB2304" s="366">
        <v>0</v>
      </c>
      <c r="AC2304" s="366">
        <v>2</v>
      </c>
      <c r="AD2304" s="366">
        <v>1</v>
      </c>
      <c r="AE2304" s="366">
        <v>0</v>
      </c>
      <c r="AF2304" s="366">
        <v>0</v>
      </c>
      <c r="AG2304" s="366">
        <v>0</v>
      </c>
      <c r="AH2304" s="366">
        <v>73</v>
      </c>
      <c r="AI2304" s="366">
        <v>2</v>
      </c>
      <c r="AJ2304" s="366">
        <v>0</v>
      </c>
      <c r="AK2304" s="366">
        <v>0</v>
      </c>
      <c r="AL2304" s="366">
        <v>0</v>
      </c>
      <c r="AO2304" s="258" t="s">
        <v>990</v>
      </c>
      <c r="AP2304" s="267" t="s">
        <v>991</v>
      </c>
      <c r="AQ2304" s="257" t="str">
        <f t="shared" si="159"/>
        <v>Dhaka_Metropolitan_KMSS_DNCC KMSS: DNCC, J-2/A, Extension Pallabi, Mirpur, Dhaka</v>
      </c>
      <c r="AR2304" s="392">
        <v>3</v>
      </c>
      <c r="AS2304" s="392">
        <v>0</v>
      </c>
      <c r="AT2304" s="392">
        <v>0</v>
      </c>
      <c r="AU2304" s="392">
        <v>0</v>
      </c>
      <c r="AV2304" s="392">
        <v>0</v>
      </c>
      <c r="AW2304" s="392">
        <v>0</v>
      </c>
      <c r="AX2304" s="392">
        <v>0</v>
      </c>
      <c r="AY2304" s="392">
        <v>0</v>
      </c>
      <c r="AZ2304" s="392">
        <v>0</v>
      </c>
      <c r="BA2304" s="392">
        <v>0</v>
      </c>
      <c r="BB2304" s="392">
        <v>1</v>
      </c>
      <c r="BC2304" s="392">
        <v>2</v>
      </c>
      <c r="BD2304" s="392">
        <v>0</v>
      </c>
      <c r="BE2304" s="392">
        <v>0</v>
      </c>
      <c r="BF2304" s="392">
        <v>0</v>
      </c>
      <c r="BG2304" s="362"/>
      <c r="BH2304" s="258" t="s">
        <v>990</v>
      </c>
      <c r="BI2304" s="267" t="s">
        <v>991</v>
      </c>
      <c r="BJ2304" s="257" t="str">
        <f t="shared" si="162"/>
        <v>Dhaka_Metropolitan_KMSS_DNCC KMSS: DNCC, J-2/A, Extension Pallabi, Mirpur, Dhaka</v>
      </c>
      <c r="BK2304" s="392">
        <v>2</v>
      </c>
      <c r="BL2304" s="392">
        <v>0</v>
      </c>
      <c r="BM2304" s="392">
        <v>0</v>
      </c>
      <c r="BN2304" s="392">
        <v>0</v>
      </c>
      <c r="BO2304" s="392">
        <v>0</v>
      </c>
      <c r="BP2304" s="392">
        <v>0</v>
      </c>
      <c r="BQ2304" s="392">
        <v>0</v>
      </c>
      <c r="BR2304" s="392">
        <v>0</v>
      </c>
      <c r="BS2304" s="392">
        <v>0</v>
      </c>
      <c r="BT2304" s="392">
        <v>0</v>
      </c>
      <c r="BU2304" s="392">
        <v>0</v>
      </c>
      <c r="BV2304" s="392">
        <v>0</v>
      </c>
      <c r="BW2304" s="392">
        <v>0</v>
      </c>
      <c r="BX2304" s="392">
        <v>0</v>
      </c>
      <c r="BY2304" s="392">
        <v>0</v>
      </c>
      <c r="CA2304" s="258" t="s">
        <v>990</v>
      </c>
      <c r="CB2304" s="267" t="s">
        <v>991</v>
      </c>
      <c r="CC2304" s="257" t="str">
        <f t="shared" si="160"/>
        <v>Dhaka_Metropolitan_KMSS_DNCC KMSS: DNCC, J-2/A, Extension Pallabi, Mirpur, Dhaka</v>
      </c>
      <c r="CD2304" s="392">
        <v>0</v>
      </c>
      <c r="CE2304" s="392">
        <v>0</v>
      </c>
      <c r="CF2304" s="392">
        <v>0</v>
      </c>
      <c r="CG2304" s="392">
        <v>0</v>
      </c>
      <c r="CH2304" s="392">
        <v>0</v>
      </c>
      <c r="CI2304" s="392">
        <v>0</v>
      </c>
      <c r="CJ2304" s="392">
        <v>0</v>
      </c>
      <c r="CK2304" s="392">
        <v>0</v>
      </c>
      <c r="CN2304" s="258" t="s">
        <v>990</v>
      </c>
      <c r="CO2304" s="267" t="s">
        <v>991</v>
      </c>
      <c r="CP2304" s="257" t="str">
        <f t="shared" si="161"/>
        <v>Dhaka_Metropolitan_KMSS_DNCC KMSS: DNCC, J-2/A, Extension Pallabi, Mirpur, Dhaka</v>
      </c>
      <c r="CQ2304" s="392">
        <v>0</v>
      </c>
      <c r="CR2304" s="392">
        <v>0</v>
      </c>
      <c r="CS2304" s="392">
        <v>0</v>
      </c>
      <c r="CT2304" s="392">
        <v>0</v>
      </c>
      <c r="CU2304" s="392">
        <v>0</v>
      </c>
      <c r="CV2304" s="392">
        <v>0</v>
      </c>
      <c r="CW2304" s="392">
        <v>0</v>
      </c>
      <c r="CX2304" s="392">
        <v>0</v>
      </c>
      <c r="CZ2304" s="258" t="s">
        <v>990</v>
      </c>
      <c r="DA2304" s="267" t="s">
        <v>991</v>
      </c>
      <c r="DB2304" s="257" t="str">
        <f t="shared" si="165"/>
        <v>Dhaka_Metropolitan_KMSS_DNCC KMSS: DNCC, J-2/A, Extension Pallabi, Mirpur, Dhaka</v>
      </c>
      <c r="DC2304" s="365">
        <v>4</v>
      </c>
      <c r="DD2304"/>
      <c r="DE2304" s="258" t="s">
        <v>990</v>
      </c>
      <c r="DF2304" s="267" t="s">
        <v>991</v>
      </c>
      <c r="DG2304" s="257" t="str">
        <f t="shared" si="166"/>
        <v>Dhaka_Metropolitan_KMSS_DNCC KMSS: DNCC, J-2/A, Extension Pallabi, Mirpur, Dhaka</v>
      </c>
      <c r="DH2304" s="365">
        <v>1</v>
      </c>
      <c r="DI2304"/>
      <c r="DJ2304" s="258" t="s">
        <v>990</v>
      </c>
      <c r="DK2304" s="267" t="s">
        <v>991</v>
      </c>
      <c r="DL2304" s="257" t="str">
        <f t="shared" si="150"/>
        <v>Dhaka_Metropolitan_KMSS_DNCC KMSS: DNCC, J-2/A, Extension Pallabi, Mirpur, Dhaka</v>
      </c>
      <c r="DM2304" s="365"/>
      <c r="DN2304"/>
      <c r="DO2304" s="258" t="s">
        <v>990</v>
      </c>
      <c r="DP2304" s="267" t="s">
        <v>991</v>
      </c>
      <c r="DQ2304" s="257" t="str">
        <f t="shared" si="151"/>
        <v>Dhaka_Metropolitan_KMSS_DNCC KMSS: DNCC, J-2/A, Extension Pallabi, Mirpur, Dhaka</v>
      </c>
      <c r="DR2304" s="365"/>
    </row>
    <row r="2305" spans="1:122" ht="15" hidden="1" x14ac:dyDescent="0.25">
      <c r="A2305" s="258" t="s">
        <v>990</v>
      </c>
      <c r="B2305" s="267" t="s">
        <v>992</v>
      </c>
      <c r="C2305" s="257" t="str">
        <f t="shared" si="163"/>
        <v>Dhaka_Metropolitan_KMSS_DNCC KMSS: DNCC, House-32, Road-6, Mirpur-1, Dhaka</v>
      </c>
      <c r="D2305" s="366">
        <v>20</v>
      </c>
      <c r="E2305" s="366">
        <v>1</v>
      </c>
      <c r="F2305" s="366">
        <v>0</v>
      </c>
      <c r="G2305" s="366">
        <v>0</v>
      </c>
      <c r="H2305" s="366">
        <v>0</v>
      </c>
      <c r="I2305" s="366">
        <v>9</v>
      </c>
      <c r="J2305" s="366">
        <v>0</v>
      </c>
      <c r="K2305" s="366">
        <v>0</v>
      </c>
      <c r="L2305" s="366">
        <v>0</v>
      </c>
      <c r="M2305" s="366">
        <v>0</v>
      </c>
      <c r="N2305" s="366">
        <v>56</v>
      </c>
      <c r="O2305" s="366">
        <v>0</v>
      </c>
      <c r="P2305" s="366">
        <v>0</v>
      </c>
      <c r="Q2305" s="366">
        <v>0</v>
      </c>
      <c r="R2305" s="366">
        <v>0</v>
      </c>
      <c r="U2305" s="258" t="s">
        <v>990</v>
      </c>
      <c r="V2305" s="267" t="s">
        <v>992</v>
      </c>
      <c r="W2305" s="257" t="str">
        <f t="shared" si="164"/>
        <v>Dhaka_Metropolitan_KMSS_DNCC KMSS: DNCC, House-32, Road-6, Mirpur-1, Dhaka</v>
      </c>
      <c r="X2305" s="366">
        <v>17</v>
      </c>
      <c r="Y2305" s="366">
        <v>2</v>
      </c>
      <c r="Z2305" s="366">
        <v>0</v>
      </c>
      <c r="AA2305" s="366">
        <v>0</v>
      </c>
      <c r="AB2305" s="366">
        <v>0</v>
      </c>
      <c r="AC2305" s="366">
        <v>9</v>
      </c>
      <c r="AD2305" s="366">
        <v>0</v>
      </c>
      <c r="AE2305" s="366">
        <v>0</v>
      </c>
      <c r="AF2305" s="366">
        <v>0</v>
      </c>
      <c r="AG2305" s="366">
        <v>0</v>
      </c>
      <c r="AH2305" s="366">
        <v>65</v>
      </c>
      <c r="AI2305" s="366">
        <v>1</v>
      </c>
      <c r="AJ2305" s="366">
        <v>0</v>
      </c>
      <c r="AK2305" s="366">
        <v>0</v>
      </c>
      <c r="AL2305" s="366">
        <v>0</v>
      </c>
      <c r="AO2305" s="258" t="s">
        <v>990</v>
      </c>
      <c r="AP2305" s="267" t="s">
        <v>992</v>
      </c>
      <c r="AQ2305" s="257" t="str">
        <f t="shared" si="159"/>
        <v>Dhaka_Metropolitan_KMSS_DNCC KMSS: DNCC, House-32, Road-6, Mirpur-1, Dhaka</v>
      </c>
      <c r="AR2305" s="392">
        <v>0</v>
      </c>
      <c r="AS2305" s="392">
        <v>0</v>
      </c>
      <c r="AT2305" s="392">
        <v>0</v>
      </c>
      <c r="AU2305" s="392">
        <v>0</v>
      </c>
      <c r="AV2305" s="392">
        <v>0</v>
      </c>
      <c r="AW2305" s="392">
        <v>0</v>
      </c>
      <c r="AX2305" s="392">
        <v>0</v>
      </c>
      <c r="AY2305" s="392">
        <v>0</v>
      </c>
      <c r="AZ2305" s="392">
        <v>0</v>
      </c>
      <c r="BA2305" s="392">
        <v>0</v>
      </c>
      <c r="BB2305" s="392">
        <v>5</v>
      </c>
      <c r="BC2305" s="392">
        <v>0</v>
      </c>
      <c r="BD2305" s="392">
        <v>0</v>
      </c>
      <c r="BE2305" s="392">
        <v>0</v>
      </c>
      <c r="BF2305" s="392">
        <v>0</v>
      </c>
      <c r="BG2305" s="362"/>
      <c r="BH2305" s="258" t="s">
        <v>990</v>
      </c>
      <c r="BI2305" s="267" t="s">
        <v>992</v>
      </c>
      <c r="BJ2305" s="257" t="str">
        <f t="shared" si="162"/>
        <v>Dhaka_Metropolitan_KMSS_DNCC KMSS: DNCC, House-32, Road-6, Mirpur-1, Dhaka</v>
      </c>
      <c r="BK2305" s="392">
        <v>0</v>
      </c>
      <c r="BL2305" s="392">
        <v>0</v>
      </c>
      <c r="BM2305" s="392">
        <v>0</v>
      </c>
      <c r="BN2305" s="392">
        <v>0</v>
      </c>
      <c r="BO2305" s="392">
        <v>0</v>
      </c>
      <c r="BP2305" s="392">
        <v>0</v>
      </c>
      <c r="BQ2305" s="392">
        <v>0</v>
      </c>
      <c r="BR2305" s="392">
        <v>0</v>
      </c>
      <c r="BS2305" s="392">
        <v>0</v>
      </c>
      <c r="BT2305" s="392">
        <v>0</v>
      </c>
      <c r="BU2305" s="392">
        <v>0</v>
      </c>
      <c r="BV2305" s="392">
        <v>0</v>
      </c>
      <c r="BW2305" s="392">
        <v>0</v>
      </c>
      <c r="BX2305" s="392">
        <v>0</v>
      </c>
      <c r="BY2305" s="392">
        <v>0</v>
      </c>
      <c r="CA2305" s="258" t="s">
        <v>990</v>
      </c>
      <c r="CB2305" s="267" t="s">
        <v>992</v>
      </c>
      <c r="CC2305" s="257" t="str">
        <f t="shared" si="160"/>
        <v>Dhaka_Metropolitan_KMSS_DNCC KMSS: DNCC, House-32, Road-6, Mirpur-1, Dhaka</v>
      </c>
      <c r="CD2305" s="392">
        <v>0</v>
      </c>
      <c r="CE2305" s="392">
        <v>0</v>
      </c>
      <c r="CF2305" s="392">
        <v>0</v>
      </c>
      <c r="CG2305" s="392">
        <v>0</v>
      </c>
      <c r="CH2305" s="392">
        <v>0</v>
      </c>
      <c r="CI2305" s="392">
        <v>0</v>
      </c>
      <c r="CJ2305" s="392">
        <v>0</v>
      </c>
      <c r="CK2305" s="392">
        <v>0</v>
      </c>
      <c r="CN2305" s="258" t="s">
        <v>990</v>
      </c>
      <c r="CO2305" s="267" t="s">
        <v>992</v>
      </c>
      <c r="CP2305" s="257" t="str">
        <f t="shared" si="161"/>
        <v>Dhaka_Metropolitan_KMSS_DNCC KMSS: DNCC, House-32, Road-6, Mirpur-1, Dhaka</v>
      </c>
      <c r="CQ2305" s="392">
        <v>0</v>
      </c>
      <c r="CR2305" s="392">
        <v>0</v>
      </c>
      <c r="CS2305" s="392">
        <v>0</v>
      </c>
      <c r="CT2305" s="392">
        <v>0</v>
      </c>
      <c r="CU2305" s="392">
        <v>0</v>
      </c>
      <c r="CV2305" s="392">
        <v>0</v>
      </c>
      <c r="CW2305" s="392">
        <v>0</v>
      </c>
      <c r="CX2305" s="392">
        <v>0</v>
      </c>
      <c r="CZ2305" s="258" t="s">
        <v>990</v>
      </c>
      <c r="DA2305" s="267" t="s">
        <v>992</v>
      </c>
      <c r="DB2305" s="257" t="str">
        <f t="shared" si="165"/>
        <v>Dhaka_Metropolitan_KMSS_DNCC KMSS: DNCC, House-32, Road-6, Mirpur-1, Dhaka</v>
      </c>
      <c r="DC2305" s="365">
        <v>2</v>
      </c>
      <c r="DD2305"/>
      <c r="DE2305" s="258" t="s">
        <v>990</v>
      </c>
      <c r="DF2305" s="267" t="s">
        <v>992</v>
      </c>
      <c r="DG2305" s="257" t="str">
        <f t="shared" si="166"/>
        <v>Dhaka_Metropolitan_KMSS_DNCC KMSS: DNCC, House-32, Road-6, Mirpur-1, Dhaka</v>
      </c>
      <c r="DH2305" s="365">
        <v>0</v>
      </c>
      <c r="DI2305"/>
      <c r="DJ2305" s="258" t="s">
        <v>990</v>
      </c>
      <c r="DK2305" s="267" t="s">
        <v>992</v>
      </c>
      <c r="DL2305" s="257" t="str">
        <f t="shared" si="150"/>
        <v>Dhaka_Metropolitan_KMSS_DNCC KMSS: DNCC, House-32, Road-6, Mirpur-1, Dhaka</v>
      </c>
      <c r="DM2305" s="365"/>
      <c r="DN2305"/>
      <c r="DO2305" s="258" t="s">
        <v>990</v>
      </c>
      <c r="DP2305" s="267" t="s">
        <v>992</v>
      </c>
      <c r="DQ2305" s="257" t="str">
        <f t="shared" si="151"/>
        <v>Dhaka_Metropolitan_KMSS_DNCC KMSS: DNCC, House-32, Road-6, Mirpur-1, Dhaka</v>
      </c>
      <c r="DR2305" s="365"/>
    </row>
    <row r="2306" spans="1:122" ht="15" hidden="1" x14ac:dyDescent="0.25">
      <c r="A2306" s="258" t="s">
        <v>910</v>
      </c>
      <c r="B2306" s="189" t="s">
        <v>794</v>
      </c>
      <c r="C2306" s="257" t="str">
        <f t="shared" si="163"/>
        <v>Dhaka_Metropolitan_SalvationArmy Salvation Army: Ward 5: Mirpur</v>
      </c>
      <c r="D2306" s="366">
        <v>6</v>
      </c>
      <c r="E2306" s="366">
        <v>1</v>
      </c>
      <c r="F2306" s="366">
        <v>0</v>
      </c>
      <c r="G2306" s="366">
        <v>0</v>
      </c>
      <c r="H2306" s="366">
        <v>0</v>
      </c>
      <c r="I2306" s="366">
        <v>0</v>
      </c>
      <c r="J2306" s="366">
        <v>1</v>
      </c>
      <c r="K2306" s="366">
        <v>0</v>
      </c>
      <c r="L2306" s="366">
        <v>0</v>
      </c>
      <c r="M2306" s="366">
        <v>0</v>
      </c>
      <c r="N2306" s="366">
        <v>3</v>
      </c>
      <c r="O2306" s="366">
        <v>0</v>
      </c>
      <c r="P2306" s="366">
        <v>0</v>
      </c>
      <c r="Q2306" s="366">
        <v>0</v>
      </c>
      <c r="R2306" s="366">
        <v>0</v>
      </c>
      <c r="U2306" s="258" t="s">
        <v>910</v>
      </c>
      <c r="V2306" s="189" t="s">
        <v>794</v>
      </c>
      <c r="W2306" s="257" t="str">
        <f t="shared" si="164"/>
        <v>Dhaka_Metropolitan_SalvationArmy Salvation Army: Ward 5: Mirpur</v>
      </c>
      <c r="X2306" s="366">
        <v>11</v>
      </c>
      <c r="Y2306" s="366">
        <v>6</v>
      </c>
      <c r="Z2306" s="366">
        <v>0</v>
      </c>
      <c r="AA2306" s="366">
        <v>0</v>
      </c>
      <c r="AB2306" s="366">
        <v>0</v>
      </c>
      <c r="AC2306" s="366">
        <v>6</v>
      </c>
      <c r="AD2306" s="366">
        <v>4</v>
      </c>
      <c r="AE2306" s="366">
        <v>0</v>
      </c>
      <c r="AF2306" s="366">
        <v>0</v>
      </c>
      <c r="AG2306" s="366">
        <v>0</v>
      </c>
      <c r="AH2306" s="366">
        <v>8</v>
      </c>
      <c r="AI2306" s="366">
        <v>4</v>
      </c>
      <c r="AJ2306" s="366">
        <v>0</v>
      </c>
      <c r="AK2306" s="366">
        <v>0</v>
      </c>
      <c r="AL2306" s="366">
        <v>0</v>
      </c>
      <c r="AO2306" s="258" t="s">
        <v>910</v>
      </c>
      <c r="AP2306" s="189" t="s">
        <v>794</v>
      </c>
      <c r="AQ2306" s="257" t="str">
        <f t="shared" si="159"/>
        <v>Dhaka_Metropolitan_SalvationArmy Salvation Army: Ward 5: Mirpur</v>
      </c>
      <c r="AR2306" s="392">
        <v>0</v>
      </c>
      <c r="AS2306" s="392">
        <v>0</v>
      </c>
      <c r="AT2306" s="392">
        <v>0</v>
      </c>
      <c r="AU2306" s="392">
        <v>0</v>
      </c>
      <c r="AV2306" s="392">
        <v>0</v>
      </c>
      <c r="AW2306" s="392">
        <v>0</v>
      </c>
      <c r="AX2306" s="392">
        <v>0</v>
      </c>
      <c r="AY2306" s="392">
        <v>0</v>
      </c>
      <c r="AZ2306" s="392">
        <v>0</v>
      </c>
      <c r="BA2306" s="392">
        <v>0</v>
      </c>
      <c r="BB2306" s="392">
        <v>0</v>
      </c>
      <c r="BC2306" s="392">
        <v>0</v>
      </c>
      <c r="BD2306" s="392">
        <v>0</v>
      </c>
      <c r="BE2306" s="392">
        <v>0</v>
      </c>
      <c r="BF2306" s="392">
        <v>0</v>
      </c>
      <c r="BG2306" s="362"/>
      <c r="BH2306" s="258" t="s">
        <v>910</v>
      </c>
      <c r="BI2306" s="189" t="s">
        <v>794</v>
      </c>
      <c r="BJ2306" s="257" t="str">
        <f t="shared" si="162"/>
        <v>Dhaka_Metropolitan_SalvationArmy Salvation Army: Ward 5: Mirpur</v>
      </c>
      <c r="BK2306" s="392">
        <v>0</v>
      </c>
      <c r="BL2306" s="392">
        <v>0</v>
      </c>
      <c r="BM2306" s="392">
        <v>0</v>
      </c>
      <c r="BN2306" s="392">
        <v>0</v>
      </c>
      <c r="BO2306" s="392">
        <v>0</v>
      </c>
      <c r="BP2306" s="392">
        <v>0</v>
      </c>
      <c r="BQ2306" s="392">
        <v>0</v>
      </c>
      <c r="BR2306" s="392">
        <v>0</v>
      </c>
      <c r="BS2306" s="392">
        <v>0</v>
      </c>
      <c r="BT2306" s="392">
        <v>0</v>
      </c>
      <c r="BU2306" s="392">
        <v>1</v>
      </c>
      <c r="BV2306" s="392">
        <v>1</v>
      </c>
      <c r="BW2306" s="392">
        <v>0</v>
      </c>
      <c r="BX2306" s="392">
        <v>0</v>
      </c>
      <c r="BY2306" s="392">
        <v>0</v>
      </c>
      <c r="CA2306" s="258" t="s">
        <v>910</v>
      </c>
      <c r="CB2306" s="189" t="s">
        <v>794</v>
      </c>
      <c r="CC2306" s="257" t="str">
        <f t="shared" si="160"/>
        <v>Dhaka_Metropolitan_SalvationArmy Salvation Army: Ward 5: Mirpur</v>
      </c>
      <c r="CD2306" s="392">
        <v>0</v>
      </c>
      <c r="CE2306" s="392">
        <v>0</v>
      </c>
      <c r="CF2306" s="392">
        <v>0</v>
      </c>
      <c r="CG2306" s="392">
        <v>0</v>
      </c>
      <c r="CH2306" s="392">
        <v>0</v>
      </c>
      <c r="CI2306" s="392">
        <v>0</v>
      </c>
      <c r="CJ2306" s="392">
        <v>0</v>
      </c>
      <c r="CK2306" s="392">
        <v>0</v>
      </c>
      <c r="CN2306" s="258" t="s">
        <v>910</v>
      </c>
      <c r="CO2306" s="189" t="s">
        <v>794</v>
      </c>
      <c r="CP2306" s="257" t="str">
        <f t="shared" si="161"/>
        <v>Dhaka_Metropolitan_SalvationArmy Salvation Army: Ward 5: Mirpur</v>
      </c>
      <c r="CQ2306" s="392">
        <v>0</v>
      </c>
      <c r="CR2306" s="392">
        <v>0</v>
      </c>
      <c r="CS2306" s="392">
        <v>0</v>
      </c>
      <c r="CT2306" s="392">
        <v>0</v>
      </c>
      <c r="CU2306" s="392">
        <v>0</v>
      </c>
      <c r="CV2306" s="392">
        <v>0</v>
      </c>
      <c r="CW2306" s="392">
        <v>0</v>
      </c>
      <c r="CX2306" s="392">
        <v>0</v>
      </c>
      <c r="CZ2306" s="258" t="s">
        <v>910</v>
      </c>
      <c r="DA2306" s="189" t="s">
        <v>794</v>
      </c>
      <c r="DB2306" s="257" t="str">
        <f t="shared" si="165"/>
        <v>Dhaka_Metropolitan_SalvationArmy Salvation Army: Ward 5: Mirpur</v>
      </c>
      <c r="DC2306" s="365">
        <v>0</v>
      </c>
      <c r="DD2306"/>
      <c r="DE2306" s="258" t="s">
        <v>910</v>
      </c>
      <c r="DF2306" s="189" t="s">
        <v>794</v>
      </c>
      <c r="DG2306" s="257" t="str">
        <f t="shared" si="166"/>
        <v>Dhaka_Metropolitan_SalvationArmy Salvation Army: Ward 5: Mirpur</v>
      </c>
      <c r="DH2306" s="365">
        <v>0</v>
      </c>
      <c r="DI2306"/>
      <c r="DJ2306" s="258" t="s">
        <v>910</v>
      </c>
      <c r="DK2306" s="189" t="s">
        <v>794</v>
      </c>
      <c r="DL2306" s="257" t="str">
        <f t="shared" si="150"/>
        <v>Dhaka_Metropolitan_SalvationArmy Salvation Army: Ward 5: Mirpur</v>
      </c>
      <c r="DM2306" s="365"/>
      <c r="DN2306"/>
      <c r="DO2306" s="258" t="s">
        <v>910</v>
      </c>
      <c r="DP2306" s="189" t="s">
        <v>794</v>
      </c>
      <c r="DQ2306" s="257" t="str">
        <f t="shared" si="151"/>
        <v>Dhaka_Metropolitan_SalvationArmy Salvation Army: Ward 5: Mirpur</v>
      </c>
      <c r="DR2306" s="365"/>
    </row>
    <row r="2307" spans="1:122" ht="15" hidden="1" x14ac:dyDescent="0.25">
      <c r="A2307" s="186" t="s">
        <v>906</v>
      </c>
      <c r="B2307" s="329" t="s">
        <v>1042</v>
      </c>
      <c r="C2307" s="271" t="str">
        <f t="shared" ref="C2307:C2312" si="167">A2307&amp;" "&amp;B2307</f>
        <v>Dhaka_Metropolitan_GoB Shyamoli 250 Bed TB Hospital</v>
      </c>
      <c r="D2307" s="366">
        <v>13</v>
      </c>
      <c r="E2307" s="366">
        <v>2</v>
      </c>
      <c r="F2307" s="366">
        <v>0</v>
      </c>
      <c r="G2307" s="366">
        <v>0</v>
      </c>
      <c r="H2307" s="366">
        <v>0</v>
      </c>
      <c r="I2307" s="366">
        <v>4</v>
      </c>
      <c r="J2307" s="366">
        <v>0</v>
      </c>
      <c r="K2307" s="366">
        <v>0</v>
      </c>
      <c r="L2307" s="366">
        <v>0</v>
      </c>
      <c r="M2307" s="366">
        <v>0</v>
      </c>
      <c r="N2307" s="366">
        <v>15</v>
      </c>
      <c r="O2307" s="366">
        <v>0</v>
      </c>
      <c r="P2307" s="366">
        <v>0</v>
      </c>
      <c r="Q2307" s="366">
        <v>0</v>
      </c>
      <c r="R2307" s="366">
        <v>0</v>
      </c>
      <c r="U2307" s="186" t="s">
        <v>906</v>
      </c>
      <c r="V2307" s="329" t="s">
        <v>1042</v>
      </c>
      <c r="W2307" s="271" t="str">
        <f t="shared" ref="W2307:W2312" si="168">U2307&amp;" "&amp;V2307</f>
        <v>Dhaka_Metropolitan_GoB Shyamoli 250 Bed TB Hospital</v>
      </c>
      <c r="X2307" s="366">
        <v>8</v>
      </c>
      <c r="Y2307" s="366">
        <v>1</v>
      </c>
      <c r="Z2307" s="366">
        <v>0</v>
      </c>
      <c r="AA2307" s="366">
        <v>0</v>
      </c>
      <c r="AB2307" s="366">
        <v>0</v>
      </c>
      <c r="AC2307" s="366">
        <v>3</v>
      </c>
      <c r="AD2307" s="366">
        <v>1</v>
      </c>
      <c r="AE2307" s="366">
        <v>0</v>
      </c>
      <c r="AF2307" s="366">
        <v>0</v>
      </c>
      <c r="AG2307" s="366">
        <v>0</v>
      </c>
      <c r="AH2307" s="366">
        <v>15</v>
      </c>
      <c r="AI2307" s="366">
        <v>0</v>
      </c>
      <c r="AJ2307" s="366">
        <v>0</v>
      </c>
      <c r="AK2307" s="366">
        <v>0</v>
      </c>
      <c r="AL2307" s="366">
        <v>0</v>
      </c>
      <c r="AO2307" s="273" t="s">
        <v>906</v>
      </c>
      <c r="AP2307" s="273" t="s">
        <v>1042</v>
      </c>
      <c r="AQ2307" s="271" t="str">
        <f>AO2307&amp;" "&amp;AP2307</f>
        <v>Dhaka_Metropolitan_GoB Shyamoli 250 Bed TB Hospital</v>
      </c>
      <c r="AR2307" s="392">
        <v>0</v>
      </c>
      <c r="AS2307" s="392">
        <v>0</v>
      </c>
      <c r="AT2307" s="392">
        <v>0</v>
      </c>
      <c r="AU2307" s="392">
        <v>0</v>
      </c>
      <c r="AV2307" s="392">
        <v>0</v>
      </c>
      <c r="AW2307" s="392">
        <v>0</v>
      </c>
      <c r="AX2307" s="392">
        <v>0</v>
      </c>
      <c r="AY2307" s="392">
        <v>0</v>
      </c>
      <c r="AZ2307" s="392">
        <v>0</v>
      </c>
      <c r="BA2307" s="392">
        <v>0</v>
      </c>
      <c r="BB2307" s="392">
        <v>1</v>
      </c>
      <c r="BC2307" s="392">
        <v>0</v>
      </c>
      <c r="BD2307" s="392">
        <v>0</v>
      </c>
      <c r="BE2307" s="392">
        <v>0</v>
      </c>
      <c r="BF2307" s="392">
        <v>0</v>
      </c>
      <c r="BG2307" s="362"/>
      <c r="BH2307" s="273" t="s">
        <v>906</v>
      </c>
      <c r="BI2307" s="273" t="s">
        <v>1042</v>
      </c>
      <c r="BJ2307" s="271" t="str">
        <f>BH2307&amp;" "&amp;BI2307</f>
        <v>Dhaka_Metropolitan_GoB Shyamoli 250 Bed TB Hospital</v>
      </c>
      <c r="BK2307" s="392">
        <v>1</v>
      </c>
      <c r="BL2307" s="392">
        <v>1</v>
      </c>
      <c r="BM2307" s="392">
        <v>0</v>
      </c>
      <c r="BN2307" s="392">
        <v>0</v>
      </c>
      <c r="BO2307" s="392">
        <v>0</v>
      </c>
      <c r="BP2307" s="392">
        <v>1</v>
      </c>
      <c r="BQ2307" s="392">
        <v>0</v>
      </c>
      <c r="BR2307" s="392">
        <v>0</v>
      </c>
      <c r="BS2307" s="392">
        <v>0</v>
      </c>
      <c r="BT2307" s="392">
        <v>0</v>
      </c>
      <c r="BU2307" s="392">
        <v>1</v>
      </c>
      <c r="BV2307" s="392">
        <v>0</v>
      </c>
      <c r="BW2307" s="392">
        <v>0</v>
      </c>
      <c r="BX2307" s="392">
        <v>0</v>
      </c>
      <c r="BY2307" s="392">
        <v>0</v>
      </c>
      <c r="CA2307" s="273" t="s">
        <v>906</v>
      </c>
      <c r="CB2307" s="273" t="s">
        <v>1042</v>
      </c>
      <c r="CC2307" s="271" t="str">
        <f>CA2307&amp;" "&amp;CB2307</f>
        <v>Dhaka_Metropolitan_GoB Shyamoli 250 Bed TB Hospital</v>
      </c>
      <c r="CD2307" s="392">
        <v>0</v>
      </c>
      <c r="CE2307" s="392">
        <v>0</v>
      </c>
      <c r="CF2307" s="392">
        <v>0</v>
      </c>
      <c r="CG2307" s="392">
        <v>0</v>
      </c>
      <c r="CH2307" s="392">
        <v>0</v>
      </c>
      <c r="CI2307" s="392">
        <v>0</v>
      </c>
      <c r="CJ2307" s="392">
        <v>0</v>
      </c>
      <c r="CK2307" s="392">
        <v>0</v>
      </c>
      <c r="CN2307" s="273" t="s">
        <v>906</v>
      </c>
      <c r="CO2307" s="273" t="s">
        <v>1042</v>
      </c>
      <c r="CP2307" s="271" t="str">
        <f>CN2307&amp;" "&amp;CO2307</f>
        <v>Dhaka_Metropolitan_GoB Shyamoli 250 Bed TB Hospital</v>
      </c>
      <c r="CQ2307" s="392">
        <v>0</v>
      </c>
      <c r="CR2307" s="392">
        <v>0</v>
      </c>
      <c r="CS2307" s="392">
        <v>0</v>
      </c>
      <c r="CT2307" s="392">
        <v>0</v>
      </c>
      <c r="CU2307" s="392">
        <v>0</v>
      </c>
      <c r="CV2307" s="392">
        <v>0</v>
      </c>
      <c r="CW2307" s="392">
        <v>0</v>
      </c>
      <c r="CX2307" s="392">
        <v>0</v>
      </c>
      <c r="CZ2307" s="273" t="s">
        <v>906</v>
      </c>
      <c r="DA2307" s="273" t="s">
        <v>1042</v>
      </c>
      <c r="DB2307" s="271" t="str">
        <f t="shared" si="165"/>
        <v>Dhaka_Metropolitan_GoB Shyamoli 250 Bed TB Hospital</v>
      </c>
      <c r="DC2307" s="365">
        <v>0</v>
      </c>
      <c r="DD2307"/>
      <c r="DE2307" s="273" t="s">
        <v>906</v>
      </c>
      <c r="DF2307" s="273" t="s">
        <v>1042</v>
      </c>
      <c r="DG2307" s="271" t="str">
        <f t="shared" si="166"/>
        <v>Dhaka_Metropolitan_GoB Shyamoli 250 Bed TB Hospital</v>
      </c>
      <c r="DH2307" s="365">
        <v>0</v>
      </c>
      <c r="DI2307"/>
      <c r="DJ2307" s="273" t="s">
        <v>906</v>
      </c>
      <c r="DK2307" s="273" t="s">
        <v>1042</v>
      </c>
      <c r="DL2307" s="271" t="str">
        <f t="shared" si="150"/>
        <v>Dhaka_Metropolitan_GoB Shyamoli 250 Bed TB Hospital</v>
      </c>
      <c r="DM2307" s="365"/>
      <c r="DN2307"/>
      <c r="DO2307" s="273" t="s">
        <v>906</v>
      </c>
      <c r="DP2307" s="273" t="s">
        <v>1042</v>
      </c>
      <c r="DQ2307" s="271" t="str">
        <f t="shared" si="151"/>
        <v>Dhaka_Metropolitan_GoB Shyamoli 250 Bed TB Hospital</v>
      </c>
      <c r="DR2307" s="365"/>
    </row>
    <row r="2308" spans="1:122" ht="15" hidden="1" x14ac:dyDescent="0.25">
      <c r="A2308" s="280" t="s">
        <v>911</v>
      </c>
      <c r="B2308" s="263" t="s">
        <v>993</v>
      </c>
      <c r="C2308" s="257" t="str">
        <f t="shared" si="167"/>
        <v xml:space="preserve">Dhaka_Metropolitan_UTPS DOTS Centre: Second Colony, Mazar Road, Horirampur Bazar(South Community Centre), Mirpur                                                          </v>
      </c>
      <c r="D2308" s="366">
        <v>12</v>
      </c>
      <c r="E2308" s="366">
        <v>3</v>
      </c>
      <c r="F2308" s="366">
        <v>0</v>
      </c>
      <c r="G2308" s="366">
        <v>0</v>
      </c>
      <c r="H2308" s="366">
        <v>0</v>
      </c>
      <c r="I2308" s="366">
        <v>4</v>
      </c>
      <c r="J2308" s="366">
        <v>1</v>
      </c>
      <c r="K2308" s="366">
        <v>0</v>
      </c>
      <c r="L2308" s="366">
        <v>0</v>
      </c>
      <c r="M2308" s="366">
        <v>0</v>
      </c>
      <c r="N2308" s="366">
        <v>12</v>
      </c>
      <c r="O2308" s="366">
        <v>1</v>
      </c>
      <c r="P2308" s="366">
        <v>0</v>
      </c>
      <c r="Q2308" s="366">
        <v>0</v>
      </c>
      <c r="R2308" s="366">
        <v>0</v>
      </c>
      <c r="U2308" s="258" t="s">
        <v>911</v>
      </c>
      <c r="V2308" s="263" t="s">
        <v>993</v>
      </c>
      <c r="W2308" s="257" t="str">
        <f t="shared" si="168"/>
        <v xml:space="preserve">Dhaka_Metropolitan_UTPS DOTS Centre: Second Colony, Mazar Road, Horirampur Bazar(South Community Centre), Mirpur                                                          </v>
      </c>
      <c r="X2308" s="366">
        <v>10</v>
      </c>
      <c r="Y2308" s="366">
        <v>1</v>
      </c>
      <c r="Z2308" s="366">
        <v>0</v>
      </c>
      <c r="AA2308" s="366">
        <v>0</v>
      </c>
      <c r="AB2308" s="366">
        <v>0</v>
      </c>
      <c r="AC2308" s="366">
        <v>7</v>
      </c>
      <c r="AD2308" s="366">
        <v>1</v>
      </c>
      <c r="AE2308" s="366">
        <v>0</v>
      </c>
      <c r="AF2308" s="366">
        <v>0</v>
      </c>
      <c r="AG2308" s="366">
        <v>0</v>
      </c>
      <c r="AH2308" s="366">
        <v>13</v>
      </c>
      <c r="AI2308" s="366">
        <v>0</v>
      </c>
      <c r="AJ2308" s="366">
        <v>0</v>
      </c>
      <c r="AK2308" s="366">
        <v>0</v>
      </c>
      <c r="AL2308" s="366">
        <v>0</v>
      </c>
      <c r="AO2308" s="258" t="s">
        <v>911</v>
      </c>
      <c r="AP2308" s="263" t="s">
        <v>993</v>
      </c>
      <c r="AQ2308" s="257" t="str">
        <f t="shared" ref="AQ2308:AQ2344" si="169">AO2308&amp;" "&amp;AP2308</f>
        <v xml:space="preserve">Dhaka_Metropolitan_UTPS DOTS Centre: Second Colony, Mazar Road, Horirampur Bazar(South Community Centre), Mirpur                                                          </v>
      </c>
      <c r="AR2308" s="392">
        <v>2</v>
      </c>
      <c r="AS2308" s="392">
        <v>0</v>
      </c>
      <c r="AT2308" s="392">
        <v>0</v>
      </c>
      <c r="AU2308" s="392">
        <v>0</v>
      </c>
      <c r="AV2308" s="392">
        <v>0</v>
      </c>
      <c r="AW2308" s="392">
        <v>0</v>
      </c>
      <c r="AX2308" s="392">
        <v>0</v>
      </c>
      <c r="AY2308" s="392">
        <v>0</v>
      </c>
      <c r="AZ2308" s="392">
        <v>0</v>
      </c>
      <c r="BA2308" s="392">
        <v>0</v>
      </c>
      <c r="BB2308" s="392">
        <v>0</v>
      </c>
      <c r="BC2308" s="392">
        <v>0</v>
      </c>
      <c r="BD2308" s="392">
        <v>0</v>
      </c>
      <c r="BE2308" s="392">
        <v>0</v>
      </c>
      <c r="BF2308" s="392">
        <v>0</v>
      </c>
      <c r="BG2308" s="362"/>
      <c r="BH2308" s="258" t="s">
        <v>911</v>
      </c>
      <c r="BI2308" s="263" t="s">
        <v>993</v>
      </c>
      <c r="BJ2308" s="257" t="str">
        <f t="shared" ref="BJ2308:BJ2344" si="170">BH2308&amp;" "&amp;BI2308</f>
        <v xml:space="preserve">Dhaka_Metropolitan_UTPS DOTS Centre: Second Colony, Mazar Road, Horirampur Bazar(South Community Centre), Mirpur                                                          </v>
      </c>
      <c r="BK2308" s="392">
        <v>0</v>
      </c>
      <c r="BL2308" s="392">
        <v>0</v>
      </c>
      <c r="BM2308" s="392">
        <v>0</v>
      </c>
      <c r="BN2308" s="392">
        <v>0</v>
      </c>
      <c r="BO2308" s="392">
        <v>0</v>
      </c>
      <c r="BP2308" s="392">
        <v>0</v>
      </c>
      <c r="BQ2308" s="392">
        <v>0</v>
      </c>
      <c r="BR2308" s="392">
        <v>0</v>
      </c>
      <c r="BS2308" s="392">
        <v>0</v>
      </c>
      <c r="BT2308" s="392">
        <v>0</v>
      </c>
      <c r="BU2308" s="392">
        <v>1</v>
      </c>
      <c r="BV2308" s="392">
        <v>0</v>
      </c>
      <c r="BW2308" s="392">
        <v>0</v>
      </c>
      <c r="BX2308" s="392">
        <v>0</v>
      </c>
      <c r="BY2308" s="392">
        <v>0</v>
      </c>
      <c r="CA2308" s="258" t="s">
        <v>911</v>
      </c>
      <c r="CB2308" s="263" t="s">
        <v>993</v>
      </c>
      <c r="CC2308" s="257" t="str">
        <f t="shared" ref="CC2308:CC2328" si="171">CA2308&amp;" "&amp;CB2308</f>
        <v xml:space="preserve">Dhaka_Metropolitan_UTPS DOTS Centre: Second Colony, Mazar Road, Horirampur Bazar(South Community Centre), Mirpur                                                          </v>
      </c>
      <c r="CD2308" s="392">
        <v>0</v>
      </c>
      <c r="CE2308" s="392">
        <v>0</v>
      </c>
      <c r="CF2308" s="392">
        <v>0</v>
      </c>
      <c r="CG2308" s="392">
        <v>0</v>
      </c>
      <c r="CH2308" s="392">
        <v>0</v>
      </c>
      <c r="CI2308" s="392">
        <v>0</v>
      </c>
      <c r="CJ2308" s="392">
        <v>0</v>
      </c>
      <c r="CK2308" s="392">
        <v>0</v>
      </c>
      <c r="CN2308" s="258" t="s">
        <v>911</v>
      </c>
      <c r="CO2308" s="263" t="s">
        <v>993</v>
      </c>
      <c r="CP2308" s="257" t="str">
        <f t="shared" ref="CP2308:CP2344" si="172">CN2308&amp;" "&amp;CO2308</f>
        <v xml:space="preserve">Dhaka_Metropolitan_UTPS DOTS Centre: Second Colony, Mazar Road, Horirampur Bazar(South Community Centre), Mirpur                                                          </v>
      </c>
      <c r="CQ2308" s="392">
        <v>0</v>
      </c>
      <c r="CR2308" s="392">
        <v>0</v>
      </c>
      <c r="CS2308" s="392">
        <v>0</v>
      </c>
      <c r="CT2308" s="392">
        <v>0</v>
      </c>
      <c r="CU2308" s="392">
        <v>0</v>
      </c>
      <c r="CV2308" s="392">
        <v>0</v>
      </c>
      <c r="CW2308" s="392">
        <v>0</v>
      </c>
      <c r="CX2308" s="392">
        <v>0</v>
      </c>
      <c r="CZ2308" s="258" t="s">
        <v>911</v>
      </c>
      <c r="DA2308" s="263" t="s">
        <v>993</v>
      </c>
      <c r="DB2308" s="257" t="str">
        <f t="shared" si="165"/>
        <v xml:space="preserve">Dhaka_Metropolitan_UTPS DOTS Centre: Second Colony, Mazar Road, Horirampur Bazar(South Community Centre), Mirpur                                                          </v>
      </c>
      <c r="DC2308" s="365">
        <v>0</v>
      </c>
      <c r="DD2308"/>
      <c r="DE2308" s="258" t="s">
        <v>911</v>
      </c>
      <c r="DF2308" s="263" t="s">
        <v>993</v>
      </c>
      <c r="DG2308" s="257" t="str">
        <f t="shared" si="166"/>
        <v xml:space="preserve">Dhaka_Metropolitan_UTPS DOTS Centre: Second Colony, Mazar Road, Horirampur Bazar(South Community Centre), Mirpur                                                          </v>
      </c>
      <c r="DH2308" s="365">
        <v>1</v>
      </c>
      <c r="DI2308"/>
      <c r="DJ2308" s="258" t="s">
        <v>911</v>
      </c>
      <c r="DK2308" s="263" t="s">
        <v>993</v>
      </c>
      <c r="DL2308" s="257" t="str">
        <f t="shared" si="150"/>
        <v xml:space="preserve">Dhaka_Metropolitan_UTPS DOTS Centre: Second Colony, Mazar Road, Horirampur Bazar(South Community Centre), Mirpur                                                          </v>
      </c>
      <c r="DM2308" s="365"/>
      <c r="DN2308"/>
      <c r="DO2308" s="258" t="s">
        <v>911</v>
      </c>
      <c r="DP2308" s="263" t="s">
        <v>993</v>
      </c>
      <c r="DQ2308" s="257" t="str">
        <f t="shared" si="151"/>
        <v xml:space="preserve">Dhaka_Metropolitan_UTPS DOTS Centre: Second Colony, Mazar Road, Horirampur Bazar(South Community Centre), Mirpur                                                          </v>
      </c>
      <c r="DR2308" s="365"/>
    </row>
    <row r="2309" spans="1:122" ht="15" hidden="1" x14ac:dyDescent="0.25">
      <c r="A2309" s="280" t="s">
        <v>911</v>
      </c>
      <c r="B2309" s="263" t="s">
        <v>995</v>
      </c>
      <c r="C2309" s="257" t="str">
        <f t="shared" si="167"/>
        <v>Dhaka_Metropolitan_UTPS DOTS and MC:House# 490, Dakkhin Paikpara, DNCC Ward-11(Near New Bazar)</v>
      </c>
      <c r="D2309" s="366">
        <v>30</v>
      </c>
      <c r="E2309" s="366">
        <v>1</v>
      </c>
      <c r="F2309" s="366">
        <v>0</v>
      </c>
      <c r="G2309" s="366">
        <v>0</v>
      </c>
      <c r="H2309" s="366">
        <v>0</v>
      </c>
      <c r="I2309" s="366">
        <v>3</v>
      </c>
      <c r="J2309" s="366">
        <v>0</v>
      </c>
      <c r="K2309" s="366">
        <v>0</v>
      </c>
      <c r="L2309" s="366">
        <v>0</v>
      </c>
      <c r="M2309" s="366">
        <v>0</v>
      </c>
      <c r="N2309" s="366">
        <v>10</v>
      </c>
      <c r="O2309" s="366">
        <v>0</v>
      </c>
      <c r="P2309" s="366">
        <v>0</v>
      </c>
      <c r="Q2309" s="366">
        <v>0</v>
      </c>
      <c r="R2309" s="366">
        <v>0</v>
      </c>
      <c r="U2309" s="258" t="s">
        <v>911</v>
      </c>
      <c r="V2309" s="263" t="s">
        <v>995</v>
      </c>
      <c r="W2309" s="257" t="str">
        <f t="shared" si="168"/>
        <v>Dhaka_Metropolitan_UTPS DOTS and MC:House# 490, Dakkhin Paikpara, DNCC Ward-11(Near New Bazar)</v>
      </c>
      <c r="X2309" s="366">
        <v>19</v>
      </c>
      <c r="Y2309" s="366">
        <v>0</v>
      </c>
      <c r="Z2309" s="366">
        <v>0</v>
      </c>
      <c r="AA2309" s="366">
        <v>0</v>
      </c>
      <c r="AB2309" s="366">
        <v>0</v>
      </c>
      <c r="AC2309" s="366">
        <v>4</v>
      </c>
      <c r="AD2309" s="366">
        <v>0</v>
      </c>
      <c r="AE2309" s="366">
        <v>0</v>
      </c>
      <c r="AF2309" s="366">
        <v>0</v>
      </c>
      <c r="AG2309" s="366">
        <v>0</v>
      </c>
      <c r="AH2309" s="366">
        <v>9</v>
      </c>
      <c r="AI2309" s="366">
        <v>0</v>
      </c>
      <c r="AJ2309" s="366">
        <v>0</v>
      </c>
      <c r="AK2309" s="366">
        <v>0</v>
      </c>
      <c r="AL2309" s="366">
        <v>0</v>
      </c>
      <c r="AO2309" s="258" t="s">
        <v>911</v>
      </c>
      <c r="AP2309" s="263" t="s">
        <v>995</v>
      </c>
      <c r="AQ2309" s="257" t="str">
        <f>AO2309&amp;" "&amp;AP2309</f>
        <v>Dhaka_Metropolitan_UTPS DOTS and MC:House# 490, Dakkhin Paikpara, DNCC Ward-11(Near New Bazar)</v>
      </c>
      <c r="AR2309" s="392">
        <v>0</v>
      </c>
      <c r="AS2309" s="392">
        <v>0</v>
      </c>
      <c r="AT2309" s="392">
        <v>0</v>
      </c>
      <c r="AU2309" s="392">
        <v>0</v>
      </c>
      <c r="AV2309" s="392">
        <v>0</v>
      </c>
      <c r="AW2309" s="392">
        <v>0</v>
      </c>
      <c r="AX2309" s="392">
        <v>0</v>
      </c>
      <c r="AY2309" s="392">
        <v>0</v>
      </c>
      <c r="AZ2309" s="392">
        <v>0</v>
      </c>
      <c r="BA2309" s="392">
        <v>0</v>
      </c>
      <c r="BB2309" s="392">
        <v>1</v>
      </c>
      <c r="BC2309" s="392">
        <v>0</v>
      </c>
      <c r="BD2309" s="392">
        <v>0</v>
      </c>
      <c r="BE2309" s="392">
        <v>0</v>
      </c>
      <c r="BF2309" s="392">
        <v>0</v>
      </c>
      <c r="BG2309" s="362"/>
      <c r="BH2309" s="258" t="s">
        <v>911</v>
      </c>
      <c r="BI2309" s="263" t="s">
        <v>995</v>
      </c>
      <c r="BJ2309" s="257" t="str">
        <f>BH2309&amp;" "&amp;BI2309</f>
        <v>Dhaka_Metropolitan_UTPS DOTS and MC:House# 490, Dakkhin Paikpara, DNCC Ward-11(Near New Bazar)</v>
      </c>
      <c r="BK2309" s="392">
        <v>0</v>
      </c>
      <c r="BL2309" s="392">
        <v>0</v>
      </c>
      <c r="BM2309" s="392">
        <v>0</v>
      </c>
      <c r="BN2309" s="392">
        <v>0</v>
      </c>
      <c r="BO2309" s="392">
        <v>0</v>
      </c>
      <c r="BP2309" s="392">
        <v>0</v>
      </c>
      <c r="BQ2309" s="392">
        <v>0</v>
      </c>
      <c r="BR2309" s="392">
        <v>0</v>
      </c>
      <c r="BS2309" s="392">
        <v>0</v>
      </c>
      <c r="BT2309" s="392">
        <v>0</v>
      </c>
      <c r="BU2309" s="392">
        <v>1</v>
      </c>
      <c r="BV2309" s="392">
        <v>0</v>
      </c>
      <c r="BW2309" s="392">
        <v>0</v>
      </c>
      <c r="BX2309" s="392">
        <v>0</v>
      </c>
      <c r="BY2309" s="392">
        <v>0</v>
      </c>
      <c r="CA2309" s="258" t="s">
        <v>911</v>
      </c>
      <c r="CB2309" s="263" t="s">
        <v>995</v>
      </c>
      <c r="CC2309" s="257" t="str">
        <f>CA2309&amp;" "&amp;CB2309</f>
        <v>Dhaka_Metropolitan_UTPS DOTS and MC:House# 490, Dakkhin Paikpara, DNCC Ward-11(Near New Bazar)</v>
      </c>
      <c r="CD2309" s="392">
        <v>0</v>
      </c>
      <c r="CE2309" s="392">
        <v>0</v>
      </c>
      <c r="CF2309" s="392">
        <v>0</v>
      </c>
      <c r="CG2309" s="392">
        <v>0</v>
      </c>
      <c r="CH2309" s="392">
        <v>0</v>
      </c>
      <c r="CI2309" s="392">
        <v>0</v>
      </c>
      <c r="CJ2309" s="392">
        <v>0</v>
      </c>
      <c r="CK2309" s="392">
        <v>0</v>
      </c>
      <c r="CN2309" s="258" t="s">
        <v>911</v>
      </c>
      <c r="CO2309" s="263" t="s">
        <v>995</v>
      </c>
      <c r="CP2309" s="257" t="str">
        <f>CN2309&amp;" "&amp;CO2309</f>
        <v>Dhaka_Metropolitan_UTPS DOTS and MC:House# 490, Dakkhin Paikpara, DNCC Ward-11(Near New Bazar)</v>
      </c>
      <c r="CQ2309" s="392">
        <v>0</v>
      </c>
      <c r="CR2309" s="392">
        <v>0</v>
      </c>
      <c r="CS2309" s="392">
        <v>0</v>
      </c>
      <c r="CT2309" s="392">
        <v>0</v>
      </c>
      <c r="CU2309" s="392">
        <v>0</v>
      </c>
      <c r="CV2309" s="392">
        <v>0</v>
      </c>
      <c r="CW2309" s="392">
        <v>0</v>
      </c>
      <c r="CX2309" s="392">
        <v>0</v>
      </c>
      <c r="CZ2309" s="258" t="s">
        <v>911</v>
      </c>
      <c r="DA2309" s="263" t="s">
        <v>995</v>
      </c>
      <c r="DB2309" s="257" t="str">
        <f t="shared" si="165"/>
        <v>Dhaka_Metropolitan_UTPS DOTS and MC:House# 490, Dakkhin Paikpara, DNCC Ward-11(Near New Bazar)</v>
      </c>
      <c r="DC2309" s="365">
        <v>1</v>
      </c>
      <c r="DD2309"/>
      <c r="DE2309" s="258" t="s">
        <v>911</v>
      </c>
      <c r="DF2309" s="263" t="s">
        <v>995</v>
      </c>
      <c r="DG2309" s="257" t="str">
        <f t="shared" si="166"/>
        <v>Dhaka_Metropolitan_UTPS DOTS and MC:House# 490, Dakkhin Paikpara, DNCC Ward-11(Near New Bazar)</v>
      </c>
      <c r="DH2309" s="365">
        <v>1</v>
      </c>
      <c r="DI2309"/>
      <c r="DJ2309" s="258" t="s">
        <v>911</v>
      </c>
      <c r="DK2309" s="263" t="s">
        <v>995</v>
      </c>
      <c r="DL2309" s="257" t="str">
        <f t="shared" si="150"/>
        <v>Dhaka_Metropolitan_UTPS DOTS and MC:House# 490, Dakkhin Paikpara, DNCC Ward-11(Near New Bazar)</v>
      </c>
      <c r="DM2309" s="365"/>
      <c r="DN2309"/>
      <c r="DO2309" s="258" t="s">
        <v>911</v>
      </c>
      <c r="DP2309" s="263" t="s">
        <v>995</v>
      </c>
      <c r="DQ2309" s="257" t="str">
        <f t="shared" si="151"/>
        <v>Dhaka_Metropolitan_UTPS DOTS and MC:House# 490, Dakkhin Paikpara, DNCC Ward-11(Near New Bazar)</v>
      </c>
      <c r="DR2309" s="365"/>
    </row>
    <row r="2310" spans="1:122" ht="15" hidden="1" x14ac:dyDescent="0.25">
      <c r="A2310" s="280" t="s">
        <v>911</v>
      </c>
      <c r="B2310" s="186" t="s">
        <v>1004</v>
      </c>
      <c r="C2310" s="257" t="str">
        <f t="shared" si="167"/>
        <v xml:space="preserve">Dhaka_Metropolitan_UTPS DOTS and MC: House No. 389, Munsibari Sarak, Ground Floor, North Ibrahimpur, Dhaka                                </v>
      </c>
      <c r="D2310" s="366">
        <v>17</v>
      </c>
      <c r="E2310" s="366">
        <v>2</v>
      </c>
      <c r="F2310" s="366">
        <v>0</v>
      </c>
      <c r="G2310" s="366">
        <v>0</v>
      </c>
      <c r="H2310" s="366">
        <v>0</v>
      </c>
      <c r="I2310" s="366">
        <v>6</v>
      </c>
      <c r="J2310" s="366">
        <v>0</v>
      </c>
      <c r="K2310" s="366">
        <v>0</v>
      </c>
      <c r="L2310" s="366">
        <v>0</v>
      </c>
      <c r="M2310" s="366">
        <v>0</v>
      </c>
      <c r="N2310" s="366">
        <v>10</v>
      </c>
      <c r="O2310" s="366">
        <v>1</v>
      </c>
      <c r="P2310" s="366">
        <v>0</v>
      </c>
      <c r="Q2310" s="366">
        <v>0</v>
      </c>
      <c r="R2310" s="366">
        <v>0</v>
      </c>
      <c r="U2310" s="258" t="s">
        <v>911</v>
      </c>
      <c r="V2310" s="186" t="s">
        <v>1004</v>
      </c>
      <c r="W2310" s="257" t="str">
        <f t="shared" si="168"/>
        <v xml:space="preserve">Dhaka_Metropolitan_UTPS DOTS and MC: House No. 389, Munsibari Sarak, Ground Floor, North Ibrahimpur, Dhaka                                </v>
      </c>
      <c r="X2310" s="366">
        <v>19</v>
      </c>
      <c r="Y2310" s="366">
        <v>0</v>
      </c>
      <c r="Z2310" s="366">
        <v>0</v>
      </c>
      <c r="AA2310" s="366">
        <v>0</v>
      </c>
      <c r="AB2310" s="366">
        <v>0</v>
      </c>
      <c r="AC2310" s="366">
        <v>6</v>
      </c>
      <c r="AD2310" s="366">
        <v>1</v>
      </c>
      <c r="AE2310" s="366">
        <v>0</v>
      </c>
      <c r="AF2310" s="366">
        <v>0</v>
      </c>
      <c r="AG2310" s="366">
        <v>0</v>
      </c>
      <c r="AH2310" s="366">
        <v>20</v>
      </c>
      <c r="AI2310" s="366">
        <v>1</v>
      </c>
      <c r="AJ2310" s="366">
        <v>0</v>
      </c>
      <c r="AK2310" s="366">
        <v>0</v>
      </c>
      <c r="AL2310" s="366">
        <v>0</v>
      </c>
      <c r="AO2310" s="258" t="s">
        <v>911</v>
      </c>
      <c r="AP2310" s="186" t="s">
        <v>1004</v>
      </c>
      <c r="AQ2310" s="257" t="str">
        <f t="shared" si="169"/>
        <v xml:space="preserve">Dhaka_Metropolitan_UTPS DOTS and MC: House No. 389, Munsibari Sarak, Ground Floor, North Ibrahimpur, Dhaka                                </v>
      </c>
      <c r="AR2310" s="392">
        <v>1</v>
      </c>
      <c r="AS2310" s="392">
        <v>0</v>
      </c>
      <c r="AT2310" s="392">
        <v>0</v>
      </c>
      <c r="AU2310" s="392">
        <v>0</v>
      </c>
      <c r="AV2310" s="392">
        <v>0</v>
      </c>
      <c r="AW2310" s="392">
        <v>1</v>
      </c>
      <c r="AX2310" s="392">
        <v>0</v>
      </c>
      <c r="AY2310" s="392">
        <v>0</v>
      </c>
      <c r="AZ2310" s="392">
        <v>0</v>
      </c>
      <c r="BA2310" s="392">
        <v>0</v>
      </c>
      <c r="BB2310" s="392">
        <v>3</v>
      </c>
      <c r="BC2310" s="392">
        <v>0</v>
      </c>
      <c r="BD2310" s="392">
        <v>0</v>
      </c>
      <c r="BE2310" s="392">
        <v>0</v>
      </c>
      <c r="BF2310" s="392">
        <v>0</v>
      </c>
      <c r="BG2310" s="362"/>
      <c r="BH2310" s="258" t="s">
        <v>911</v>
      </c>
      <c r="BI2310" s="186" t="s">
        <v>1004</v>
      </c>
      <c r="BJ2310" s="257" t="str">
        <f t="shared" si="170"/>
        <v xml:space="preserve">Dhaka_Metropolitan_UTPS DOTS and MC: House No. 389, Munsibari Sarak, Ground Floor, North Ibrahimpur, Dhaka                                </v>
      </c>
      <c r="BK2310" s="392">
        <v>0</v>
      </c>
      <c r="BL2310" s="392">
        <v>0</v>
      </c>
      <c r="BM2310" s="392">
        <v>0</v>
      </c>
      <c r="BN2310" s="392">
        <v>0</v>
      </c>
      <c r="BO2310" s="392">
        <v>0</v>
      </c>
      <c r="BP2310" s="392">
        <v>0</v>
      </c>
      <c r="BQ2310" s="392">
        <v>0</v>
      </c>
      <c r="BR2310" s="392">
        <v>0</v>
      </c>
      <c r="BS2310" s="392">
        <v>0</v>
      </c>
      <c r="BT2310" s="392">
        <v>0</v>
      </c>
      <c r="BU2310" s="392">
        <v>3</v>
      </c>
      <c r="BV2310" s="392">
        <v>0</v>
      </c>
      <c r="BW2310" s="392">
        <v>0</v>
      </c>
      <c r="BX2310" s="392">
        <v>0</v>
      </c>
      <c r="BY2310" s="392">
        <v>0</v>
      </c>
      <c r="CA2310" s="258" t="s">
        <v>911</v>
      </c>
      <c r="CB2310" s="186" t="s">
        <v>1004</v>
      </c>
      <c r="CC2310" s="257" t="str">
        <f t="shared" si="171"/>
        <v xml:space="preserve">Dhaka_Metropolitan_UTPS DOTS and MC: House No. 389, Munsibari Sarak, Ground Floor, North Ibrahimpur, Dhaka                                </v>
      </c>
      <c r="CD2310" s="392">
        <v>0</v>
      </c>
      <c r="CE2310" s="392">
        <v>0</v>
      </c>
      <c r="CF2310" s="392">
        <v>0</v>
      </c>
      <c r="CG2310" s="392">
        <v>0</v>
      </c>
      <c r="CH2310" s="392">
        <v>0</v>
      </c>
      <c r="CI2310" s="392">
        <v>0</v>
      </c>
      <c r="CJ2310" s="392">
        <v>0</v>
      </c>
      <c r="CK2310" s="392">
        <v>0</v>
      </c>
      <c r="CN2310" s="258" t="s">
        <v>911</v>
      </c>
      <c r="CO2310" s="186" t="s">
        <v>1004</v>
      </c>
      <c r="CP2310" s="257" t="str">
        <f t="shared" si="172"/>
        <v xml:space="preserve">Dhaka_Metropolitan_UTPS DOTS and MC: House No. 389, Munsibari Sarak, Ground Floor, North Ibrahimpur, Dhaka                                </v>
      </c>
      <c r="CQ2310" s="392">
        <v>0</v>
      </c>
      <c r="CR2310" s="392">
        <v>0</v>
      </c>
      <c r="CS2310" s="392">
        <v>0</v>
      </c>
      <c r="CT2310" s="392">
        <v>0</v>
      </c>
      <c r="CU2310" s="392">
        <v>0</v>
      </c>
      <c r="CV2310" s="392">
        <v>0</v>
      </c>
      <c r="CW2310" s="392">
        <v>0</v>
      </c>
      <c r="CX2310" s="392">
        <v>0</v>
      </c>
      <c r="CZ2310" s="258" t="s">
        <v>911</v>
      </c>
      <c r="DA2310" s="186" t="s">
        <v>1004</v>
      </c>
      <c r="DB2310" s="257" t="str">
        <f t="shared" si="165"/>
        <v xml:space="preserve">Dhaka_Metropolitan_UTPS DOTS and MC: House No. 389, Munsibari Sarak, Ground Floor, North Ibrahimpur, Dhaka                                </v>
      </c>
      <c r="DC2310" s="365">
        <v>3</v>
      </c>
      <c r="DD2310"/>
      <c r="DE2310" s="258" t="s">
        <v>911</v>
      </c>
      <c r="DF2310" s="186" t="s">
        <v>1004</v>
      </c>
      <c r="DG2310" s="257" t="str">
        <f t="shared" si="166"/>
        <v xml:space="preserve">Dhaka_Metropolitan_UTPS DOTS and MC: House No. 389, Munsibari Sarak, Ground Floor, North Ibrahimpur, Dhaka                                </v>
      </c>
      <c r="DH2310" s="365">
        <v>1</v>
      </c>
      <c r="DI2310"/>
      <c r="DJ2310" s="258" t="s">
        <v>911</v>
      </c>
      <c r="DK2310" s="186" t="s">
        <v>1004</v>
      </c>
      <c r="DL2310" s="257" t="str">
        <f t="shared" si="150"/>
        <v xml:space="preserve">Dhaka_Metropolitan_UTPS DOTS and MC: House No. 389, Munsibari Sarak, Ground Floor, North Ibrahimpur, Dhaka                                </v>
      </c>
      <c r="DM2310" s="365"/>
      <c r="DN2310"/>
      <c r="DO2310" s="258" t="s">
        <v>911</v>
      </c>
      <c r="DP2310" s="186" t="s">
        <v>1004</v>
      </c>
      <c r="DQ2310" s="257" t="str">
        <f t="shared" si="151"/>
        <v xml:space="preserve">Dhaka_Metropolitan_UTPS DOTS and MC: House No. 389, Munsibari Sarak, Ground Floor, North Ibrahimpur, Dhaka                                </v>
      </c>
      <c r="DR2310" s="365"/>
    </row>
    <row r="2311" spans="1:122" ht="15" hidden="1" x14ac:dyDescent="0.25">
      <c r="A2311" s="280" t="s">
        <v>904</v>
      </c>
      <c r="B2311" s="263" t="s">
        <v>996</v>
      </c>
      <c r="C2311" s="257" t="str">
        <f t="shared" si="167"/>
        <v>Dhaka_Metropolitan_DAM Jamtola DOTS and MC :Sector# 4, House# 241, Uttara</v>
      </c>
      <c r="D2311" s="366">
        <v>24</v>
      </c>
      <c r="E2311" s="366">
        <v>3</v>
      </c>
      <c r="F2311" s="366">
        <v>0</v>
      </c>
      <c r="G2311" s="366">
        <v>0</v>
      </c>
      <c r="H2311" s="366">
        <v>0</v>
      </c>
      <c r="I2311" s="366">
        <v>4</v>
      </c>
      <c r="J2311" s="366">
        <v>2</v>
      </c>
      <c r="K2311" s="366">
        <v>0</v>
      </c>
      <c r="L2311" s="366">
        <v>0</v>
      </c>
      <c r="M2311" s="366">
        <v>0</v>
      </c>
      <c r="N2311" s="366">
        <v>11</v>
      </c>
      <c r="O2311" s="366">
        <v>1</v>
      </c>
      <c r="P2311" s="366">
        <v>0</v>
      </c>
      <c r="Q2311" s="366">
        <v>0</v>
      </c>
      <c r="R2311" s="366">
        <v>0</v>
      </c>
      <c r="U2311" s="258" t="s">
        <v>904</v>
      </c>
      <c r="V2311" s="263" t="s">
        <v>996</v>
      </c>
      <c r="W2311" s="257" t="str">
        <f t="shared" si="168"/>
        <v>Dhaka_Metropolitan_DAM Jamtola DOTS and MC :Sector# 4, House# 241, Uttara</v>
      </c>
      <c r="X2311" s="366">
        <v>15</v>
      </c>
      <c r="Y2311" s="366">
        <v>2</v>
      </c>
      <c r="Z2311" s="366">
        <v>0</v>
      </c>
      <c r="AA2311" s="366">
        <v>0</v>
      </c>
      <c r="AB2311" s="366">
        <v>0</v>
      </c>
      <c r="AC2311" s="366">
        <v>4</v>
      </c>
      <c r="AD2311" s="366">
        <v>0</v>
      </c>
      <c r="AE2311" s="366">
        <v>0</v>
      </c>
      <c r="AF2311" s="366">
        <v>0</v>
      </c>
      <c r="AG2311" s="366">
        <v>0</v>
      </c>
      <c r="AH2311" s="366">
        <v>28</v>
      </c>
      <c r="AI2311" s="366">
        <v>3</v>
      </c>
      <c r="AJ2311" s="366">
        <v>0</v>
      </c>
      <c r="AK2311" s="366">
        <v>0</v>
      </c>
      <c r="AL2311" s="366">
        <v>0</v>
      </c>
      <c r="AO2311" s="258" t="s">
        <v>904</v>
      </c>
      <c r="AP2311" s="263" t="s">
        <v>996</v>
      </c>
      <c r="AQ2311" s="257" t="str">
        <f t="shared" si="169"/>
        <v>Dhaka_Metropolitan_DAM Jamtola DOTS and MC :Sector# 4, House# 241, Uttara</v>
      </c>
      <c r="AR2311" s="392">
        <v>1</v>
      </c>
      <c r="AS2311" s="392">
        <v>0</v>
      </c>
      <c r="AT2311" s="392">
        <v>0</v>
      </c>
      <c r="AU2311" s="392">
        <v>0</v>
      </c>
      <c r="AV2311" s="392">
        <v>0</v>
      </c>
      <c r="AW2311" s="392">
        <v>0</v>
      </c>
      <c r="AX2311" s="392">
        <v>0</v>
      </c>
      <c r="AY2311" s="392">
        <v>0</v>
      </c>
      <c r="AZ2311" s="392">
        <v>0</v>
      </c>
      <c r="BA2311" s="392">
        <v>0</v>
      </c>
      <c r="BB2311" s="392">
        <v>0</v>
      </c>
      <c r="BC2311" s="392">
        <v>0</v>
      </c>
      <c r="BD2311" s="392">
        <v>0</v>
      </c>
      <c r="BE2311" s="392">
        <v>0</v>
      </c>
      <c r="BF2311" s="392">
        <v>0</v>
      </c>
      <c r="BG2311" s="362"/>
      <c r="BH2311" s="258" t="s">
        <v>904</v>
      </c>
      <c r="BI2311" s="263" t="s">
        <v>996</v>
      </c>
      <c r="BJ2311" s="257" t="str">
        <f t="shared" si="170"/>
        <v>Dhaka_Metropolitan_DAM Jamtola DOTS and MC :Sector# 4, House# 241, Uttara</v>
      </c>
      <c r="BK2311" s="392">
        <v>4</v>
      </c>
      <c r="BL2311" s="392">
        <v>0</v>
      </c>
      <c r="BM2311" s="392">
        <v>0</v>
      </c>
      <c r="BN2311" s="392">
        <v>0</v>
      </c>
      <c r="BO2311" s="392">
        <v>0</v>
      </c>
      <c r="BP2311" s="392">
        <v>0</v>
      </c>
      <c r="BQ2311" s="392">
        <v>0</v>
      </c>
      <c r="BR2311" s="392">
        <v>0</v>
      </c>
      <c r="BS2311" s="392">
        <v>0</v>
      </c>
      <c r="BT2311" s="392">
        <v>0</v>
      </c>
      <c r="BU2311" s="392">
        <v>0</v>
      </c>
      <c r="BV2311" s="392">
        <v>0</v>
      </c>
      <c r="BW2311" s="392">
        <v>0</v>
      </c>
      <c r="BX2311" s="392">
        <v>0</v>
      </c>
      <c r="BY2311" s="392">
        <v>0</v>
      </c>
      <c r="CA2311" s="258" t="s">
        <v>904</v>
      </c>
      <c r="CB2311" s="263" t="s">
        <v>996</v>
      </c>
      <c r="CC2311" s="257" t="str">
        <f t="shared" si="171"/>
        <v>Dhaka_Metropolitan_DAM Jamtola DOTS and MC :Sector# 4, House# 241, Uttara</v>
      </c>
      <c r="CD2311" s="392">
        <v>0</v>
      </c>
      <c r="CE2311" s="392">
        <v>0</v>
      </c>
      <c r="CF2311" s="392">
        <v>0</v>
      </c>
      <c r="CG2311" s="392">
        <v>0</v>
      </c>
      <c r="CH2311" s="392">
        <v>0</v>
      </c>
      <c r="CI2311" s="392">
        <v>0</v>
      </c>
      <c r="CJ2311" s="392">
        <v>0</v>
      </c>
      <c r="CK2311" s="392">
        <v>0</v>
      </c>
      <c r="CN2311" s="258" t="s">
        <v>904</v>
      </c>
      <c r="CO2311" s="263" t="s">
        <v>996</v>
      </c>
      <c r="CP2311" s="257" t="str">
        <f t="shared" si="172"/>
        <v>Dhaka_Metropolitan_DAM Jamtola DOTS and MC :Sector# 4, House# 241, Uttara</v>
      </c>
      <c r="CQ2311" s="392">
        <v>0</v>
      </c>
      <c r="CR2311" s="392">
        <v>0</v>
      </c>
      <c r="CS2311" s="392">
        <v>0</v>
      </c>
      <c r="CT2311" s="392">
        <v>0</v>
      </c>
      <c r="CU2311" s="392">
        <v>0</v>
      </c>
      <c r="CV2311" s="392">
        <v>0</v>
      </c>
      <c r="CW2311" s="392">
        <v>0</v>
      </c>
      <c r="CX2311" s="392">
        <v>0</v>
      </c>
      <c r="CZ2311" s="258" t="s">
        <v>904</v>
      </c>
      <c r="DA2311" s="263" t="s">
        <v>996</v>
      </c>
      <c r="DB2311" s="257" t="str">
        <f t="shared" si="165"/>
        <v>Dhaka_Metropolitan_DAM Jamtola DOTS and MC :Sector# 4, House# 241, Uttara</v>
      </c>
      <c r="DC2311" s="365">
        <v>6</v>
      </c>
      <c r="DD2311"/>
      <c r="DE2311" s="258" t="s">
        <v>904</v>
      </c>
      <c r="DF2311" s="263" t="s">
        <v>996</v>
      </c>
      <c r="DG2311" s="257" t="str">
        <f t="shared" si="166"/>
        <v>Dhaka_Metropolitan_DAM Jamtola DOTS and MC :Sector# 4, House# 241, Uttara</v>
      </c>
      <c r="DH2311" s="365">
        <v>4</v>
      </c>
      <c r="DI2311"/>
      <c r="DJ2311" s="258" t="s">
        <v>904</v>
      </c>
      <c r="DK2311" s="263" t="s">
        <v>996</v>
      </c>
      <c r="DL2311" s="257" t="str">
        <f t="shared" si="150"/>
        <v>Dhaka_Metropolitan_DAM Jamtola DOTS and MC :Sector# 4, House# 241, Uttara</v>
      </c>
      <c r="DM2311" s="365"/>
      <c r="DN2311"/>
      <c r="DO2311" s="258" t="s">
        <v>904</v>
      </c>
      <c r="DP2311" s="263" t="s">
        <v>996</v>
      </c>
      <c r="DQ2311" s="257" t="str">
        <f t="shared" si="151"/>
        <v>Dhaka_Metropolitan_DAM Jamtola DOTS and MC :Sector# 4, House# 241, Uttara</v>
      </c>
      <c r="DR2311" s="365"/>
    </row>
    <row r="2312" spans="1:122" ht="15" hidden="1" x14ac:dyDescent="0.25">
      <c r="A2312" s="280" t="s">
        <v>904</v>
      </c>
      <c r="B2312" s="197" t="s">
        <v>1037</v>
      </c>
      <c r="C2312" s="257" t="str">
        <f t="shared" si="167"/>
        <v xml:space="preserve">Dhaka_Metropolitan_DAM Khilkhet DOTS and MC: Ka-147/3-A, Nowa Nogor, Khilkhet, Dhaka-1229
</v>
      </c>
      <c r="D2312" s="366">
        <v>15</v>
      </c>
      <c r="E2312" s="366">
        <v>1</v>
      </c>
      <c r="F2312" s="366">
        <v>0</v>
      </c>
      <c r="G2312" s="366">
        <v>0</v>
      </c>
      <c r="H2312" s="366">
        <v>0</v>
      </c>
      <c r="I2312" s="366">
        <v>4</v>
      </c>
      <c r="J2312" s="366">
        <v>0</v>
      </c>
      <c r="K2312" s="366">
        <v>0</v>
      </c>
      <c r="L2312" s="366">
        <v>0</v>
      </c>
      <c r="M2312" s="366">
        <v>0</v>
      </c>
      <c r="N2312" s="366">
        <v>16</v>
      </c>
      <c r="O2312" s="366">
        <v>0</v>
      </c>
      <c r="P2312" s="366">
        <v>0</v>
      </c>
      <c r="Q2312" s="366">
        <v>0</v>
      </c>
      <c r="R2312" s="366">
        <v>0</v>
      </c>
      <c r="U2312" s="258" t="s">
        <v>904</v>
      </c>
      <c r="V2312" s="197" t="s">
        <v>1037</v>
      </c>
      <c r="W2312" s="257" t="str">
        <f t="shared" si="168"/>
        <v xml:space="preserve">Dhaka_Metropolitan_DAM Khilkhet DOTS and MC: Ka-147/3-A, Nowa Nogor, Khilkhet, Dhaka-1229
</v>
      </c>
      <c r="X2312" s="366">
        <v>13</v>
      </c>
      <c r="Y2312" s="366">
        <v>0</v>
      </c>
      <c r="Z2312" s="366">
        <v>0</v>
      </c>
      <c r="AA2312" s="366">
        <v>0</v>
      </c>
      <c r="AB2312" s="366">
        <v>0</v>
      </c>
      <c r="AC2312" s="366">
        <v>2</v>
      </c>
      <c r="AD2312" s="366">
        <v>0</v>
      </c>
      <c r="AE2312" s="366">
        <v>0</v>
      </c>
      <c r="AF2312" s="366">
        <v>0</v>
      </c>
      <c r="AG2312" s="366">
        <v>0</v>
      </c>
      <c r="AH2312" s="366">
        <v>33</v>
      </c>
      <c r="AI2312" s="366">
        <v>4</v>
      </c>
      <c r="AJ2312" s="366">
        <v>0</v>
      </c>
      <c r="AK2312" s="366">
        <v>0</v>
      </c>
      <c r="AL2312" s="366">
        <v>0</v>
      </c>
      <c r="AO2312" s="258" t="s">
        <v>904</v>
      </c>
      <c r="AP2312" s="197" t="s">
        <v>1037</v>
      </c>
      <c r="AQ2312" s="257" t="str">
        <f t="shared" si="169"/>
        <v xml:space="preserve">Dhaka_Metropolitan_DAM Khilkhet DOTS and MC: Ka-147/3-A, Nowa Nogor, Khilkhet, Dhaka-1229
</v>
      </c>
      <c r="AR2312" s="392">
        <v>0</v>
      </c>
      <c r="AS2312" s="392">
        <v>0</v>
      </c>
      <c r="AT2312" s="392">
        <v>0</v>
      </c>
      <c r="AU2312" s="392">
        <v>0</v>
      </c>
      <c r="AV2312" s="392">
        <v>0</v>
      </c>
      <c r="AW2312" s="392">
        <v>0</v>
      </c>
      <c r="AX2312" s="392">
        <v>0</v>
      </c>
      <c r="AY2312" s="392">
        <v>0</v>
      </c>
      <c r="AZ2312" s="392">
        <v>0</v>
      </c>
      <c r="BA2312" s="392">
        <v>0</v>
      </c>
      <c r="BB2312" s="392">
        <v>3</v>
      </c>
      <c r="BC2312" s="392">
        <v>0</v>
      </c>
      <c r="BD2312" s="392">
        <v>0</v>
      </c>
      <c r="BE2312" s="392">
        <v>0</v>
      </c>
      <c r="BF2312" s="392">
        <v>0</v>
      </c>
      <c r="BG2312" s="362"/>
      <c r="BH2312" s="258" t="s">
        <v>904</v>
      </c>
      <c r="BI2312" s="197" t="s">
        <v>1037</v>
      </c>
      <c r="BJ2312" s="257" t="str">
        <f t="shared" si="170"/>
        <v xml:space="preserve">Dhaka_Metropolitan_DAM Khilkhet DOTS and MC: Ka-147/3-A, Nowa Nogor, Khilkhet, Dhaka-1229
</v>
      </c>
      <c r="BK2312" s="392">
        <v>0</v>
      </c>
      <c r="BL2312" s="392">
        <v>0</v>
      </c>
      <c r="BM2312" s="392">
        <v>0</v>
      </c>
      <c r="BN2312" s="392">
        <v>0</v>
      </c>
      <c r="BO2312" s="392">
        <v>0</v>
      </c>
      <c r="BP2312" s="392">
        <v>0</v>
      </c>
      <c r="BQ2312" s="392">
        <v>0</v>
      </c>
      <c r="BR2312" s="392">
        <v>0</v>
      </c>
      <c r="BS2312" s="392">
        <v>0</v>
      </c>
      <c r="BT2312" s="392">
        <v>0</v>
      </c>
      <c r="BU2312" s="392">
        <v>2</v>
      </c>
      <c r="BV2312" s="392">
        <v>0</v>
      </c>
      <c r="BW2312" s="392">
        <v>0</v>
      </c>
      <c r="BX2312" s="392">
        <v>0</v>
      </c>
      <c r="BY2312" s="392">
        <v>0</v>
      </c>
      <c r="CA2312" s="258" t="s">
        <v>904</v>
      </c>
      <c r="CB2312" s="197" t="s">
        <v>1037</v>
      </c>
      <c r="CC2312" s="257" t="str">
        <f t="shared" si="171"/>
        <v xml:space="preserve">Dhaka_Metropolitan_DAM Khilkhet DOTS and MC: Ka-147/3-A, Nowa Nogor, Khilkhet, Dhaka-1229
</v>
      </c>
      <c r="CD2312" s="392">
        <v>0</v>
      </c>
      <c r="CE2312" s="392">
        <v>0</v>
      </c>
      <c r="CF2312" s="392">
        <v>0</v>
      </c>
      <c r="CG2312" s="392">
        <v>0</v>
      </c>
      <c r="CH2312" s="392">
        <v>0</v>
      </c>
      <c r="CI2312" s="392">
        <v>0</v>
      </c>
      <c r="CJ2312" s="392">
        <v>0</v>
      </c>
      <c r="CK2312" s="392">
        <v>0</v>
      </c>
      <c r="CN2312" s="258" t="s">
        <v>904</v>
      </c>
      <c r="CO2312" s="197" t="s">
        <v>1037</v>
      </c>
      <c r="CP2312" s="257" t="str">
        <f t="shared" si="172"/>
        <v xml:space="preserve">Dhaka_Metropolitan_DAM Khilkhet DOTS and MC: Ka-147/3-A, Nowa Nogor, Khilkhet, Dhaka-1229
</v>
      </c>
      <c r="CQ2312" s="392">
        <v>0</v>
      </c>
      <c r="CR2312" s="392">
        <v>0</v>
      </c>
      <c r="CS2312" s="392">
        <v>0</v>
      </c>
      <c r="CT2312" s="392">
        <v>0</v>
      </c>
      <c r="CU2312" s="392">
        <v>0</v>
      </c>
      <c r="CV2312" s="392">
        <v>0</v>
      </c>
      <c r="CW2312" s="392">
        <v>0</v>
      </c>
      <c r="CX2312" s="392">
        <v>0</v>
      </c>
      <c r="CZ2312" s="258" t="s">
        <v>904</v>
      </c>
      <c r="DA2312" s="197" t="s">
        <v>1037</v>
      </c>
      <c r="DB2312" s="257" t="str">
        <f t="shared" si="165"/>
        <v xml:space="preserve">Dhaka_Metropolitan_DAM Khilkhet DOTS and MC: Ka-147/3-A, Nowa Nogor, Khilkhet, Dhaka-1229
</v>
      </c>
      <c r="DC2312" s="365">
        <v>2</v>
      </c>
      <c r="DD2312"/>
      <c r="DE2312" s="258" t="s">
        <v>904</v>
      </c>
      <c r="DF2312" s="197" t="s">
        <v>1037</v>
      </c>
      <c r="DG2312" s="257" t="str">
        <f t="shared" si="166"/>
        <v xml:space="preserve">Dhaka_Metropolitan_DAM Khilkhet DOTS and MC: Ka-147/3-A, Nowa Nogor, Khilkhet, Dhaka-1229
</v>
      </c>
      <c r="DH2312" s="365">
        <v>2</v>
      </c>
      <c r="DI2312"/>
      <c r="DJ2312" s="258" t="s">
        <v>904</v>
      </c>
      <c r="DK2312" s="197" t="s">
        <v>1037</v>
      </c>
      <c r="DL2312" s="257" t="str">
        <f t="shared" si="150"/>
        <v xml:space="preserve">Dhaka_Metropolitan_DAM Khilkhet DOTS and MC: Ka-147/3-A, Nowa Nogor, Khilkhet, Dhaka-1229
</v>
      </c>
      <c r="DM2312" s="365"/>
      <c r="DN2312"/>
      <c r="DO2312" s="258" t="s">
        <v>904</v>
      </c>
      <c r="DP2312" s="197" t="s">
        <v>1037</v>
      </c>
      <c r="DQ2312" s="257" t="str">
        <f t="shared" si="151"/>
        <v xml:space="preserve">Dhaka_Metropolitan_DAM Khilkhet DOTS and MC: Ka-147/3-A, Nowa Nogor, Khilkhet, Dhaka-1229
</v>
      </c>
      <c r="DR2312" s="365"/>
    </row>
    <row r="2313" spans="1:122" ht="15" hidden="1" x14ac:dyDescent="0.25">
      <c r="A2313" s="258" t="s">
        <v>898</v>
      </c>
      <c r="B2313" s="257" t="s">
        <v>735</v>
      </c>
      <c r="C2313" s="257" t="str">
        <f t="shared" ref="C2313:C2344" si="173">A2313&amp;" "&amp;B2313</f>
        <v>Khulna_Metropolitan_BRAC DOTS Corner, Siromoni Industrial Area.</v>
      </c>
      <c r="D2313" s="366"/>
      <c r="E2313" s="366"/>
      <c r="F2313" s="366"/>
      <c r="G2313" s="366"/>
      <c r="H2313" s="366"/>
      <c r="I2313" s="366"/>
      <c r="J2313" s="366"/>
      <c r="K2313" s="366"/>
      <c r="L2313" s="366"/>
      <c r="M2313" s="366"/>
      <c r="N2313" s="366"/>
      <c r="O2313" s="366"/>
      <c r="P2313" s="366"/>
      <c r="Q2313" s="366"/>
      <c r="R2313" s="366"/>
      <c r="U2313" s="258" t="s">
        <v>898</v>
      </c>
      <c r="V2313" s="257" t="s">
        <v>735</v>
      </c>
      <c r="W2313" s="257" t="str">
        <f t="shared" ref="W2313:W2344" si="174">U2313&amp;" "&amp;V2313</f>
        <v>Khulna_Metropolitan_BRAC DOTS Corner, Siromoni Industrial Area.</v>
      </c>
      <c r="X2313" s="366"/>
      <c r="Y2313" s="366"/>
      <c r="Z2313" s="366"/>
      <c r="AA2313" s="366"/>
      <c r="AB2313" s="366"/>
      <c r="AC2313" s="366"/>
      <c r="AD2313" s="366"/>
      <c r="AE2313" s="366"/>
      <c r="AF2313" s="366"/>
      <c r="AG2313" s="366"/>
      <c r="AH2313" s="366"/>
      <c r="AI2313" s="366"/>
      <c r="AJ2313" s="366"/>
      <c r="AK2313" s="366"/>
      <c r="AL2313" s="366"/>
      <c r="AO2313" s="258" t="s">
        <v>898</v>
      </c>
      <c r="AP2313" s="257" t="s">
        <v>735</v>
      </c>
      <c r="AQ2313" s="257" t="str">
        <f t="shared" si="169"/>
        <v>Khulna_Metropolitan_BRAC DOTS Corner, Siromoni Industrial Area.</v>
      </c>
      <c r="AR2313" s="392"/>
      <c r="AS2313" s="392"/>
      <c r="AT2313" s="392"/>
      <c r="AU2313" s="392"/>
      <c r="AV2313" s="392"/>
      <c r="AW2313" s="392"/>
      <c r="AX2313" s="392"/>
      <c r="AY2313" s="392"/>
      <c r="AZ2313" s="392"/>
      <c r="BA2313" s="392"/>
      <c r="BB2313" s="392"/>
      <c r="BC2313" s="392"/>
      <c r="BD2313" s="392"/>
      <c r="BE2313" s="392"/>
      <c r="BF2313" s="392"/>
      <c r="BG2313" s="362"/>
      <c r="BH2313" s="258" t="s">
        <v>898</v>
      </c>
      <c r="BI2313" s="257" t="s">
        <v>735</v>
      </c>
      <c r="BJ2313" s="257" t="str">
        <f t="shared" si="170"/>
        <v>Khulna_Metropolitan_BRAC DOTS Corner, Siromoni Industrial Area.</v>
      </c>
      <c r="BK2313" s="392"/>
      <c r="BL2313" s="392"/>
      <c r="BM2313" s="392"/>
      <c r="BN2313" s="392"/>
      <c r="BO2313" s="392"/>
      <c r="BP2313" s="392"/>
      <c r="BQ2313" s="392"/>
      <c r="BR2313" s="392"/>
      <c r="BS2313" s="392"/>
      <c r="BT2313" s="392"/>
      <c r="BU2313" s="392"/>
      <c r="BV2313" s="392"/>
      <c r="BW2313" s="392"/>
      <c r="BX2313" s="392"/>
      <c r="BY2313" s="392"/>
      <c r="CA2313" s="258" t="s">
        <v>898</v>
      </c>
      <c r="CB2313" s="257" t="s">
        <v>735</v>
      </c>
      <c r="CC2313" s="257" t="str">
        <f t="shared" si="171"/>
        <v>Khulna_Metropolitan_BRAC DOTS Corner, Siromoni Industrial Area.</v>
      </c>
      <c r="CD2313" s="392"/>
      <c r="CE2313" s="392"/>
      <c r="CF2313" s="392"/>
      <c r="CG2313" s="392"/>
      <c r="CH2313" s="392"/>
      <c r="CI2313" s="392"/>
      <c r="CJ2313" s="392"/>
      <c r="CK2313" s="392"/>
      <c r="CN2313" s="258" t="s">
        <v>898</v>
      </c>
      <c r="CO2313" s="257" t="s">
        <v>735</v>
      </c>
      <c r="CP2313" s="257" t="str">
        <f t="shared" si="172"/>
        <v>Khulna_Metropolitan_BRAC DOTS Corner, Siromoni Industrial Area.</v>
      </c>
      <c r="CQ2313" s="392"/>
      <c r="CR2313" s="392"/>
      <c r="CS2313" s="392"/>
      <c r="CT2313" s="392"/>
      <c r="CU2313" s="392"/>
      <c r="CV2313" s="392"/>
      <c r="CW2313" s="392"/>
      <c r="CX2313" s="392"/>
      <c r="CZ2313" s="258" t="s">
        <v>898</v>
      </c>
      <c r="DA2313" s="257" t="s">
        <v>735</v>
      </c>
      <c r="DB2313" s="257" t="str">
        <f t="shared" si="165"/>
        <v>Khulna_Metropolitan_BRAC DOTS Corner, Siromoni Industrial Area.</v>
      </c>
      <c r="DC2313" s="365"/>
      <c r="DD2313"/>
      <c r="DE2313" s="258" t="s">
        <v>898</v>
      </c>
      <c r="DF2313" s="257" t="s">
        <v>735</v>
      </c>
      <c r="DG2313" s="257" t="str">
        <f t="shared" si="166"/>
        <v>Khulna_Metropolitan_BRAC DOTS Corner, Siromoni Industrial Area.</v>
      </c>
      <c r="DH2313" s="365"/>
      <c r="DI2313"/>
      <c r="DJ2313" s="258" t="s">
        <v>898</v>
      </c>
      <c r="DK2313" s="257" t="s">
        <v>735</v>
      </c>
      <c r="DL2313" s="257" t="str">
        <f t="shared" si="150"/>
        <v>Khulna_Metropolitan_BRAC DOTS Corner, Siromoni Industrial Area.</v>
      </c>
      <c r="DM2313" s="365"/>
      <c r="DN2313"/>
      <c r="DO2313" s="258" t="s">
        <v>898</v>
      </c>
      <c r="DP2313" s="257" t="s">
        <v>735</v>
      </c>
      <c r="DQ2313" s="257" t="str">
        <f t="shared" si="151"/>
        <v>Khulna_Metropolitan_BRAC DOTS Corner, Siromoni Industrial Area.</v>
      </c>
      <c r="DR2313" s="365"/>
    </row>
    <row r="2314" spans="1:122" ht="15" hidden="1" x14ac:dyDescent="0.25">
      <c r="A2314" s="258" t="s">
        <v>898</v>
      </c>
      <c r="B2314" s="257" t="s">
        <v>736</v>
      </c>
      <c r="C2314" s="257" t="str">
        <f t="shared" si="173"/>
        <v>Khulna_Metropolitan_BRAC DOTS Corner. Khulna Medical College Hosp.</v>
      </c>
      <c r="D2314" s="366"/>
      <c r="E2314" s="366"/>
      <c r="F2314" s="366"/>
      <c r="G2314" s="366"/>
      <c r="H2314" s="366"/>
      <c r="I2314" s="366"/>
      <c r="J2314" s="366"/>
      <c r="K2314" s="366"/>
      <c r="L2314" s="366"/>
      <c r="M2314" s="366"/>
      <c r="N2314" s="366"/>
      <c r="O2314" s="366"/>
      <c r="P2314" s="366"/>
      <c r="Q2314" s="366"/>
      <c r="R2314" s="366"/>
      <c r="U2314" s="258" t="s">
        <v>898</v>
      </c>
      <c r="V2314" s="257" t="s">
        <v>736</v>
      </c>
      <c r="W2314" s="257" t="str">
        <f t="shared" si="174"/>
        <v>Khulna_Metropolitan_BRAC DOTS Corner. Khulna Medical College Hosp.</v>
      </c>
      <c r="X2314" s="366"/>
      <c r="Y2314" s="366"/>
      <c r="Z2314" s="366"/>
      <c r="AA2314" s="366"/>
      <c r="AB2314" s="366"/>
      <c r="AC2314" s="366"/>
      <c r="AD2314" s="366"/>
      <c r="AE2314" s="366"/>
      <c r="AF2314" s="366"/>
      <c r="AG2314" s="366"/>
      <c r="AH2314" s="366"/>
      <c r="AI2314" s="366"/>
      <c r="AJ2314" s="366"/>
      <c r="AK2314" s="366"/>
      <c r="AL2314" s="366"/>
      <c r="AO2314" s="258" t="s">
        <v>898</v>
      </c>
      <c r="AP2314" s="257" t="s">
        <v>736</v>
      </c>
      <c r="AQ2314" s="257" t="str">
        <f t="shared" si="169"/>
        <v>Khulna_Metropolitan_BRAC DOTS Corner. Khulna Medical College Hosp.</v>
      </c>
      <c r="AR2314" s="392"/>
      <c r="AS2314" s="392"/>
      <c r="AT2314" s="392"/>
      <c r="AU2314" s="392"/>
      <c r="AV2314" s="392"/>
      <c r="AW2314" s="392"/>
      <c r="AX2314" s="392"/>
      <c r="AY2314" s="392"/>
      <c r="AZ2314" s="392"/>
      <c r="BA2314" s="392"/>
      <c r="BB2314" s="392"/>
      <c r="BC2314" s="392"/>
      <c r="BD2314" s="392"/>
      <c r="BE2314" s="392"/>
      <c r="BF2314" s="392"/>
      <c r="BG2314" s="362"/>
      <c r="BH2314" s="258" t="s">
        <v>898</v>
      </c>
      <c r="BI2314" s="257" t="s">
        <v>736</v>
      </c>
      <c r="BJ2314" s="257" t="str">
        <f t="shared" si="170"/>
        <v>Khulna_Metropolitan_BRAC DOTS Corner. Khulna Medical College Hosp.</v>
      </c>
      <c r="BK2314" s="392"/>
      <c r="BL2314" s="392"/>
      <c r="BM2314" s="392"/>
      <c r="BN2314" s="392"/>
      <c r="BO2314" s="392"/>
      <c r="BP2314" s="392"/>
      <c r="BQ2314" s="392"/>
      <c r="BR2314" s="392"/>
      <c r="BS2314" s="392"/>
      <c r="BT2314" s="392"/>
      <c r="BU2314" s="392"/>
      <c r="BV2314" s="392"/>
      <c r="BW2314" s="392"/>
      <c r="BX2314" s="392"/>
      <c r="BY2314" s="392"/>
      <c r="CA2314" s="258" t="s">
        <v>898</v>
      </c>
      <c r="CB2314" s="257" t="s">
        <v>736</v>
      </c>
      <c r="CC2314" s="257" t="str">
        <f t="shared" si="171"/>
        <v>Khulna_Metropolitan_BRAC DOTS Corner. Khulna Medical College Hosp.</v>
      </c>
      <c r="CD2314" s="392"/>
      <c r="CE2314" s="392"/>
      <c r="CF2314" s="392"/>
      <c r="CG2314" s="392"/>
      <c r="CH2314" s="392"/>
      <c r="CI2314" s="392"/>
      <c r="CJ2314" s="392"/>
      <c r="CK2314" s="392"/>
      <c r="CN2314" s="258" t="s">
        <v>898</v>
      </c>
      <c r="CO2314" s="257" t="s">
        <v>736</v>
      </c>
      <c r="CP2314" s="257" t="str">
        <f t="shared" si="172"/>
        <v>Khulna_Metropolitan_BRAC DOTS Corner. Khulna Medical College Hosp.</v>
      </c>
      <c r="CQ2314" s="392"/>
      <c r="CR2314" s="392"/>
      <c r="CS2314" s="392"/>
      <c r="CT2314" s="392"/>
      <c r="CU2314" s="392"/>
      <c r="CV2314" s="392"/>
      <c r="CW2314" s="392"/>
      <c r="CX2314" s="392"/>
      <c r="CZ2314" s="258" t="s">
        <v>898</v>
      </c>
      <c r="DA2314" s="257" t="s">
        <v>736</v>
      </c>
      <c r="DB2314" s="257" t="str">
        <f t="shared" si="165"/>
        <v>Khulna_Metropolitan_BRAC DOTS Corner. Khulna Medical College Hosp.</v>
      </c>
      <c r="DC2314" s="365"/>
      <c r="DD2314"/>
      <c r="DE2314" s="258" t="s">
        <v>898</v>
      </c>
      <c r="DF2314" s="257" t="s">
        <v>736</v>
      </c>
      <c r="DG2314" s="257" t="str">
        <f t="shared" si="166"/>
        <v>Khulna_Metropolitan_BRAC DOTS Corner. Khulna Medical College Hosp.</v>
      </c>
      <c r="DH2314" s="365"/>
      <c r="DI2314"/>
      <c r="DJ2314" s="258" t="s">
        <v>898</v>
      </c>
      <c r="DK2314" s="257" t="s">
        <v>736</v>
      </c>
      <c r="DL2314" s="257" t="str">
        <f t="shared" si="150"/>
        <v>Khulna_Metropolitan_BRAC DOTS Corner. Khulna Medical College Hosp.</v>
      </c>
      <c r="DM2314" s="365"/>
      <c r="DN2314"/>
      <c r="DO2314" s="258" t="s">
        <v>898</v>
      </c>
      <c r="DP2314" s="257" t="s">
        <v>736</v>
      </c>
      <c r="DQ2314" s="257" t="str">
        <f t="shared" si="151"/>
        <v>Khulna_Metropolitan_BRAC DOTS Corner. Khulna Medical College Hosp.</v>
      </c>
      <c r="DR2314" s="365"/>
    </row>
    <row r="2315" spans="1:122" ht="15" hidden="1" x14ac:dyDescent="0.25">
      <c r="A2315" s="258" t="s">
        <v>898</v>
      </c>
      <c r="B2315" s="329" t="s">
        <v>1041</v>
      </c>
      <c r="C2315" s="257" t="str">
        <f>A2315&amp;" "&amp;B2315</f>
        <v>Khulna_Metropolitan_BRAC DOTS Corner. Ad-din Akij Medical College Hosp.</v>
      </c>
      <c r="D2315" s="366"/>
      <c r="E2315" s="366"/>
      <c r="F2315" s="366"/>
      <c r="G2315" s="366"/>
      <c r="H2315" s="366"/>
      <c r="I2315" s="366"/>
      <c r="J2315" s="366"/>
      <c r="K2315" s="366"/>
      <c r="L2315" s="366"/>
      <c r="M2315" s="366"/>
      <c r="N2315" s="366"/>
      <c r="O2315" s="366"/>
      <c r="P2315" s="366"/>
      <c r="Q2315" s="366"/>
      <c r="R2315" s="366"/>
      <c r="U2315" s="258" t="s">
        <v>898</v>
      </c>
      <c r="V2315" s="329" t="s">
        <v>1041</v>
      </c>
      <c r="W2315" s="257" t="str">
        <f>U2315&amp;" "&amp;V2315</f>
        <v>Khulna_Metropolitan_BRAC DOTS Corner. Ad-din Akij Medical College Hosp.</v>
      </c>
      <c r="X2315" s="366"/>
      <c r="Y2315" s="366"/>
      <c r="Z2315" s="366"/>
      <c r="AA2315" s="366"/>
      <c r="AB2315" s="366"/>
      <c r="AC2315" s="366"/>
      <c r="AD2315" s="366"/>
      <c r="AE2315" s="366"/>
      <c r="AF2315" s="366"/>
      <c r="AG2315" s="366"/>
      <c r="AH2315" s="366"/>
      <c r="AI2315" s="366"/>
      <c r="AJ2315" s="366"/>
      <c r="AK2315" s="366"/>
      <c r="AL2315" s="366"/>
      <c r="AO2315" s="258" t="s">
        <v>898</v>
      </c>
      <c r="AP2315" s="257" t="s">
        <v>1041</v>
      </c>
      <c r="AQ2315" s="257" t="str">
        <f>AO2315&amp;" "&amp;AP2315</f>
        <v>Khulna_Metropolitan_BRAC DOTS Corner. Ad-din Akij Medical College Hosp.</v>
      </c>
      <c r="AR2315" s="392"/>
      <c r="AS2315" s="392"/>
      <c r="AT2315" s="392"/>
      <c r="AU2315" s="392"/>
      <c r="AV2315" s="392"/>
      <c r="AW2315" s="392"/>
      <c r="AX2315" s="392"/>
      <c r="AY2315" s="392"/>
      <c r="AZ2315" s="392"/>
      <c r="BA2315" s="392"/>
      <c r="BB2315" s="392"/>
      <c r="BC2315" s="392"/>
      <c r="BD2315" s="392"/>
      <c r="BE2315" s="392"/>
      <c r="BF2315" s="392"/>
      <c r="BG2315" s="362"/>
      <c r="BH2315" s="258" t="s">
        <v>898</v>
      </c>
      <c r="BI2315" s="257" t="s">
        <v>1041</v>
      </c>
      <c r="BJ2315" s="257" t="str">
        <f t="shared" si="170"/>
        <v>Khulna_Metropolitan_BRAC DOTS Corner. Ad-din Akij Medical College Hosp.</v>
      </c>
      <c r="BK2315" s="392"/>
      <c r="BL2315" s="392"/>
      <c r="BM2315" s="392"/>
      <c r="BN2315" s="392"/>
      <c r="BO2315" s="392"/>
      <c r="BP2315" s="392"/>
      <c r="BQ2315" s="392"/>
      <c r="BR2315" s="392"/>
      <c r="BS2315" s="392"/>
      <c r="BT2315" s="392"/>
      <c r="BU2315" s="392"/>
      <c r="BV2315" s="392"/>
      <c r="BW2315" s="392"/>
      <c r="BX2315" s="392"/>
      <c r="BY2315" s="392"/>
      <c r="CA2315" s="258" t="s">
        <v>898</v>
      </c>
      <c r="CB2315" s="257" t="s">
        <v>1041</v>
      </c>
      <c r="CC2315" s="257" t="str">
        <f>CA2315&amp;" "&amp;CB2315</f>
        <v>Khulna_Metropolitan_BRAC DOTS Corner. Ad-din Akij Medical College Hosp.</v>
      </c>
      <c r="CD2315" s="392"/>
      <c r="CE2315" s="392"/>
      <c r="CF2315" s="392"/>
      <c r="CG2315" s="392"/>
      <c r="CH2315" s="392"/>
      <c r="CI2315" s="392"/>
      <c r="CJ2315" s="392"/>
      <c r="CK2315" s="392"/>
      <c r="CN2315" s="258" t="s">
        <v>898</v>
      </c>
      <c r="CO2315" s="257" t="s">
        <v>1041</v>
      </c>
      <c r="CP2315" s="257" t="str">
        <f>CN2315&amp;" "&amp;CO2315</f>
        <v>Khulna_Metropolitan_BRAC DOTS Corner. Ad-din Akij Medical College Hosp.</v>
      </c>
      <c r="CQ2315" s="392"/>
      <c r="CR2315" s="392"/>
      <c r="CS2315" s="392"/>
      <c r="CT2315" s="392"/>
      <c r="CU2315" s="392"/>
      <c r="CV2315" s="392"/>
      <c r="CW2315" s="392"/>
      <c r="CX2315" s="392"/>
      <c r="CZ2315" s="258" t="s">
        <v>898</v>
      </c>
      <c r="DA2315" s="257" t="s">
        <v>1041</v>
      </c>
      <c r="DB2315" s="257" t="str">
        <f t="shared" si="165"/>
        <v>Khulna_Metropolitan_BRAC DOTS Corner. Ad-din Akij Medical College Hosp.</v>
      </c>
      <c r="DC2315" s="365"/>
      <c r="DD2315"/>
      <c r="DE2315" s="258" t="s">
        <v>898</v>
      </c>
      <c r="DF2315" s="257" t="s">
        <v>1041</v>
      </c>
      <c r="DG2315" s="257" t="str">
        <f t="shared" si="166"/>
        <v>Khulna_Metropolitan_BRAC DOTS Corner. Ad-din Akij Medical College Hosp.</v>
      </c>
      <c r="DH2315" s="365"/>
      <c r="DI2315"/>
      <c r="DJ2315" s="258" t="s">
        <v>898</v>
      </c>
      <c r="DK2315" s="257" t="s">
        <v>1041</v>
      </c>
      <c r="DL2315" s="257" t="str">
        <f t="shared" si="150"/>
        <v>Khulna_Metropolitan_BRAC DOTS Corner. Ad-din Akij Medical College Hosp.</v>
      </c>
      <c r="DM2315" s="365"/>
      <c r="DN2315"/>
      <c r="DO2315" s="258" t="s">
        <v>898</v>
      </c>
      <c r="DP2315" s="257" t="s">
        <v>1041</v>
      </c>
      <c r="DQ2315" s="257" t="str">
        <f t="shared" si="151"/>
        <v>Khulna_Metropolitan_BRAC DOTS Corner. Ad-din Akij Medical College Hosp.</v>
      </c>
      <c r="DR2315" s="365"/>
    </row>
    <row r="2316" spans="1:122" ht="15" hidden="1" x14ac:dyDescent="0.25">
      <c r="A2316" s="258" t="s">
        <v>899</v>
      </c>
      <c r="B2316" s="265" t="s">
        <v>737</v>
      </c>
      <c r="C2316" s="257" t="str">
        <f t="shared" si="173"/>
        <v>Khulna_Metropolitan_KMSS KMSS, UPHCSDP, PA-1, KCC</v>
      </c>
      <c r="D2316" s="366"/>
      <c r="E2316" s="366"/>
      <c r="F2316" s="366"/>
      <c r="G2316" s="366"/>
      <c r="H2316" s="366"/>
      <c r="I2316" s="366"/>
      <c r="J2316" s="366"/>
      <c r="K2316" s="366"/>
      <c r="L2316" s="366"/>
      <c r="M2316" s="366"/>
      <c r="N2316" s="366"/>
      <c r="O2316" s="366"/>
      <c r="P2316" s="366"/>
      <c r="Q2316" s="366"/>
      <c r="R2316" s="366"/>
      <c r="U2316" s="258" t="s">
        <v>899</v>
      </c>
      <c r="V2316" s="265" t="s">
        <v>737</v>
      </c>
      <c r="W2316" s="257" t="str">
        <f t="shared" si="174"/>
        <v>Khulna_Metropolitan_KMSS KMSS, UPHCSDP, PA-1, KCC</v>
      </c>
      <c r="X2316" s="366"/>
      <c r="Y2316" s="366"/>
      <c r="Z2316" s="366"/>
      <c r="AA2316" s="366"/>
      <c r="AB2316" s="366"/>
      <c r="AC2316" s="366"/>
      <c r="AD2316" s="366"/>
      <c r="AE2316" s="366"/>
      <c r="AF2316" s="366"/>
      <c r="AG2316" s="366"/>
      <c r="AH2316" s="366"/>
      <c r="AI2316" s="366"/>
      <c r="AJ2316" s="366"/>
      <c r="AK2316" s="366"/>
      <c r="AL2316" s="366"/>
      <c r="AO2316" s="258" t="s">
        <v>899</v>
      </c>
      <c r="AP2316" s="265" t="s">
        <v>737</v>
      </c>
      <c r="AQ2316" s="257" t="str">
        <f t="shared" si="169"/>
        <v>Khulna_Metropolitan_KMSS KMSS, UPHCSDP, PA-1, KCC</v>
      </c>
      <c r="AR2316" s="392"/>
      <c r="AS2316" s="392"/>
      <c r="AT2316" s="392"/>
      <c r="AU2316" s="392"/>
      <c r="AV2316" s="392"/>
      <c r="AW2316" s="392"/>
      <c r="AX2316" s="392"/>
      <c r="AY2316" s="392"/>
      <c r="AZ2316" s="392"/>
      <c r="BA2316" s="392"/>
      <c r="BB2316" s="392"/>
      <c r="BC2316" s="392"/>
      <c r="BD2316" s="392"/>
      <c r="BE2316" s="392"/>
      <c r="BF2316" s="392"/>
      <c r="BG2316" s="362"/>
      <c r="BH2316" s="258" t="s">
        <v>899</v>
      </c>
      <c r="BI2316" s="265" t="s">
        <v>737</v>
      </c>
      <c r="BJ2316" s="257" t="str">
        <f t="shared" si="170"/>
        <v>Khulna_Metropolitan_KMSS KMSS, UPHCSDP, PA-1, KCC</v>
      </c>
      <c r="BK2316" s="392"/>
      <c r="BL2316" s="392"/>
      <c r="BM2316" s="392"/>
      <c r="BN2316" s="392"/>
      <c r="BO2316" s="392"/>
      <c r="BP2316" s="392"/>
      <c r="BQ2316" s="392"/>
      <c r="BR2316" s="392"/>
      <c r="BS2316" s="392"/>
      <c r="BT2316" s="392"/>
      <c r="BU2316" s="392"/>
      <c r="BV2316" s="392"/>
      <c r="BW2316" s="392"/>
      <c r="BX2316" s="392"/>
      <c r="BY2316" s="392"/>
      <c r="CA2316" s="258" t="s">
        <v>899</v>
      </c>
      <c r="CB2316" s="265" t="s">
        <v>737</v>
      </c>
      <c r="CC2316" s="257" t="str">
        <f t="shared" si="171"/>
        <v>Khulna_Metropolitan_KMSS KMSS, UPHCSDP, PA-1, KCC</v>
      </c>
      <c r="CD2316" s="392"/>
      <c r="CE2316" s="392"/>
      <c r="CF2316" s="392"/>
      <c r="CG2316" s="392"/>
      <c r="CH2316" s="392"/>
      <c r="CI2316" s="392"/>
      <c r="CJ2316" s="392"/>
      <c r="CK2316" s="392"/>
      <c r="CN2316" s="258" t="s">
        <v>899</v>
      </c>
      <c r="CO2316" s="265" t="s">
        <v>737</v>
      </c>
      <c r="CP2316" s="257" t="str">
        <f t="shared" si="172"/>
        <v>Khulna_Metropolitan_KMSS KMSS, UPHCSDP, PA-1, KCC</v>
      </c>
      <c r="CQ2316" s="392"/>
      <c r="CR2316" s="392"/>
      <c r="CS2316" s="392"/>
      <c r="CT2316" s="392"/>
      <c r="CU2316" s="392"/>
      <c r="CV2316" s="392"/>
      <c r="CW2316" s="392"/>
      <c r="CX2316" s="392"/>
      <c r="CZ2316" s="258" t="s">
        <v>899</v>
      </c>
      <c r="DA2316" s="265" t="s">
        <v>737</v>
      </c>
      <c r="DB2316" s="257" t="str">
        <f t="shared" ref="DB2316:DB2341" si="175">CZ2316&amp;" "&amp;DA2316</f>
        <v>Khulna_Metropolitan_KMSS KMSS, UPHCSDP, PA-1, KCC</v>
      </c>
      <c r="DC2316" s="365"/>
      <c r="DD2316"/>
      <c r="DE2316" s="258" t="s">
        <v>899</v>
      </c>
      <c r="DF2316" s="265" t="s">
        <v>737</v>
      </c>
      <c r="DG2316" s="257" t="str">
        <f t="shared" ref="DG2316:DG2341" si="176">DE2316&amp;" "&amp;DF2316</f>
        <v>Khulna_Metropolitan_KMSS KMSS, UPHCSDP, PA-1, KCC</v>
      </c>
      <c r="DH2316" s="365"/>
      <c r="DI2316"/>
      <c r="DJ2316" s="258" t="s">
        <v>899</v>
      </c>
      <c r="DK2316" s="265" t="s">
        <v>737</v>
      </c>
      <c r="DL2316" s="257" t="str">
        <f t="shared" ref="DL2316:DL2341" si="177">DJ2316&amp;" "&amp;DK2316</f>
        <v>Khulna_Metropolitan_KMSS KMSS, UPHCSDP, PA-1, KCC</v>
      </c>
      <c r="DM2316" s="365"/>
      <c r="DN2316"/>
      <c r="DO2316" s="258" t="s">
        <v>899</v>
      </c>
      <c r="DP2316" s="265" t="s">
        <v>737</v>
      </c>
      <c r="DQ2316" s="257" t="str">
        <f t="shared" ref="DQ2316:DQ2341" si="178">DO2316&amp;" "&amp;DP2316</f>
        <v>Khulna_Metropolitan_KMSS KMSS, UPHCSDP, PA-1, KCC</v>
      </c>
      <c r="DR2316" s="365"/>
    </row>
    <row r="2317" spans="1:122" ht="15" hidden="1" x14ac:dyDescent="0.25">
      <c r="A2317" s="258" t="s">
        <v>897</v>
      </c>
      <c r="B2317" s="273" t="s">
        <v>725</v>
      </c>
      <c r="C2317" s="257" t="str">
        <f t="shared" si="173"/>
        <v>Khulna_Metropolitan_PKS PKS : Moheshwarpasha, Ward-1</v>
      </c>
      <c r="D2317" s="366"/>
      <c r="E2317" s="366"/>
      <c r="F2317" s="366"/>
      <c r="G2317" s="366"/>
      <c r="H2317" s="366"/>
      <c r="I2317" s="366"/>
      <c r="J2317" s="366"/>
      <c r="K2317" s="366"/>
      <c r="L2317" s="366"/>
      <c r="M2317" s="366"/>
      <c r="N2317" s="366"/>
      <c r="O2317" s="366"/>
      <c r="P2317" s="366"/>
      <c r="Q2317" s="366"/>
      <c r="R2317" s="366"/>
      <c r="U2317" s="258" t="s">
        <v>897</v>
      </c>
      <c r="V2317" s="227" t="s">
        <v>725</v>
      </c>
      <c r="W2317" s="257" t="str">
        <f t="shared" si="174"/>
        <v>Khulna_Metropolitan_PKS PKS : Moheshwarpasha, Ward-1</v>
      </c>
      <c r="X2317" s="366"/>
      <c r="Y2317" s="366"/>
      <c r="Z2317" s="366"/>
      <c r="AA2317" s="366"/>
      <c r="AB2317" s="366"/>
      <c r="AC2317" s="366"/>
      <c r="AD2317" s="366"/>
      <c r="AE2317" s="366"/>
      <c r="AF2317" s="366"/>
      <c r="AG2317" s="366"/>
      <c r="AH2317" s="366"/>
      <c r="AI2317" s="366"/>
      <c r="AJ2317" s="366"/>
      <c r="AK2317" s="366"/>
      <c r="AL2317" s="366"/>
      <c r="AO2317" s="258" t="s">
        <v>897</v>
      </c>
      <c r="AP2317" s="227" t="s">
        <v>725</v>
      </c>
      <c r="AQ2317" s="257" t="str">
        <f t="shared" si="169"/>
        <v>Khulna_Metropolitan_PKS PKS : Moheshwarpasha, Ward-1</v>
      </c>
      <c r="AR2317" s="392"/>
      <c r="AS2317" s="392"/>
      <c r="AT2317" s="392"/>
      <c r="AU2317" s="392"/>
      <c r="AV2317" s="392"/>
      <c r="AW2317" s="392"/>
      <c r="AX2317" s="392"/>
      <c r="AY2317" s="392"/>
      <c r="AZ2317" s="392"/>
      <c r="BA2317" s="392"/>
      <c r="BB2317" s="392"/>
      <c r="BC2317" s="392"/>
      <c r="BD2317" s="392"/>
      <c r="BE2317" s="392"/>
      <c r="BF2317" s="392"/>
      <c r="BG2317" s="362"/>
      <c r="BH2317" s="258" t="s">
        <v>897</v>
      </c>
      <c r="BI2317" s="227" t="s">
        <v>725</v>
      </c>
      <c r="BJ2317" s="257" t="str">
        <f t="shared" si="170"/>
        <v>Khulna_Metropolitan_PKS PKS : Moheshwarpasha, Ward-1</v>
      </c>
      <c r="BK2317" s="392"/>
      <c r="BL2317" s="392"/>
      <c r="BM2317" s="392"/>
      <c r="BN2317" s="392"/>
      <c r="BO2317" s="392"/>
      <c r="BP2317" s="392"/>
      <c r="BQ2317" s="392"/>
      <c r="BR2317" s="392"/>
      <c r="BS2317" s="392"/>
      <c r="BT2317" s="392"/>
      <c r="BU2317" s="392"/>
      <c r="BV2317" s="392"/>
      <c r="BW2317" s="392"/>
      <c r="BX2317" s="392"/>
      <c r="BY2317" s="392"/>
      <c r="CA2317" s="258" t="s">
        <v>897</v>
      </c>
      <c r="CB2317" s="227" t="s">
        <v>725</v>
      </c>
      <c r="CC2317" s="257" t="str">
        <f t="shared" si="171"/>
        <v>Khulna_Metropolitan_PKS PKS : Moheshwarpasha, Ward-1</v>
      </c>
      <c r="CD2317" s="392"/>
      <c r="CE2317" s="392"/>
      <c r="CF2317" s="392"/>
      <c r="CG2317" s="392"/>
      <c r="CH2317" s="392"/>
      <c r="CI2317" s="392"/>
      <c r="CJ2317" s="392"/>
      <c r="CK2317" s="392"/>
      <c r="CN2317" s="258" t="s">
        <v>897</v>
      </c>
      <c r="CO2317" s="227" t="s">
        <v>725</v>
      </c>
      <c r="CP2317" s="257" t="str">
        <f t="shared" si="172"/>
        <v>Khulna_Metropolitan_PKS PKS : Moheshwarpasha, Ward-1</v>
      </c>
      <c r="CQ2317" s="392"/>
      <c r="CR2317" s="392"/>
      <c r="CS2317" s="392"/>
      <c r="CT2317" s="392"/>
      <c r="CU2317" s="392"/>
      <c r="CV2317" s="392"/>
      <c r="CW2317" s="392"/>
      <c r="CX2317" s="392"/>
      <c r="CZ2317" s="258" t="s">
        <v>897</v>
      </c>
      <c r="DA2317" s="227" t="s">
        <v>725</v>
      </c>
      <c r="DB2317" s="257" t="str">
        <f t="shared" si="175"/>
        <v>Khulna_Metropolitan_PKS PKS : Moheshwarpasha, Ward-1</v>
      </c>
      <c r="DC2317" s="365"/>
      <c r="DD2317"/>
      <c r="DE2317" s="258" t="s">
        <v>897</v>
      </c>
      <c r="DF2317" s="227" t="s">
        <v>725</v>
      </c>
      <c r="DG2317" s="257" t="str">
        <f t="shared" si="176"/>
        <v>Khulna_Metropolitan_PKS PKS : Moheshwarpasha, Ward-1</v>
      </c>
      <c r="DH2317" s="365"/>
      <c r="DI2317"/>
      <c r="DJ2317" s="258" t="s">
        <v>897</v>
      </c>
      <c r="DK2317" s="227" t="s">
        <v>725</v>
      </c>
      <c r="DL2317" s="257" t="str">
        <f t="shared" si="177"/>
        <v>Khulna_Metropolitan_PKS PKS : Moheshwarpasha, Ward-1</v>
      </c>
      <c r="DM2317" s="365"/>
      <c r="DN2317"/>
      <c r="DO2317" s="258" t="s">
        <v>897</v>
      </c>
      <c r="DP2317" s="227" t="s">
        <v>725</v>
      </c>
      <c r="DQ2317" s="257" t="str">
        <f t="shared" si="178"/>
        <v>Khulna_Metropolitan_PKS PKS : Moheshwarpasha, Ward-1</v>
      </c>
      <c r="DR2317" s="365"/>
    </row>
    <row r="2318" spans="1:122" ht="15" hidden="1" x14ac:dyDescent="0.25">
      <c r="A2318" s="258" t="s">
        <v>897</v>
      </c>
      <c r="B2318" s="273" t="s">
        <v>726</v>
      </c>
      <c r="C2318" s="257" t="str">
        <f>A2318&amp;" "&amp;B2318</f>
        <v>Khulna_Metropolitan_PKS PKS : Mirerdanga, Ward-2</v>
      </c>
      <c r="D2318" s="366"/>
      <c r="E2318" s="366"/>
      <c r="F2318" s="366"/>
      <c r="G2318" s="366"/>
      <c r="H2318" s="366"/>
      <c r="I2318" s="366"/>
      <c r="J2318" s="366"/>
      <c r="K2318" s="366"/>
      <c r="L2318" s="366"/>
      <c r="M2318" s="366"/>
      <c r="N2318" s="366"/>
      <c r="O2318" s="366"/>
      <c r="P2318" s="366"/>
      <c r="Q2318" s="366"/>
      <c r="R2318" s="366"/>
      <c r="U2318" s="258" t="s">
        <v>897</v>
      </c>
      <c r="V2318" s="227" t="s">
        <v>726</v>
      </c>
      <c r="W2318" s="257" t="str">
        <f>U2318&amp;" "&amp;V2318</f>
        <v>Khulna_Metropolitan_PKS PKS : Mirerdanga, Ward-2</v>
      </c>
      <c r="X2318" s="366"/>
      <c r="Y2318" s="366"/>
      <c r="Z2318" s="366"/>
      <c r="AA2318" s="366"/>
      <c r="AB2318" s="366"/>
      <c r="AC2318" s="366"/>
      <c r="AD2318" s="366"/>
      <c r="AE2318" s="366"/>
      <c r="AF2318" s="366"/>
      <c r="AG2318" s="366"/>
      <c r="AH2318" s="366"/>
      <c r="AI2318" s="366"/>
      <c r="AJ2318" s="366"/>
      <c r="AK2318" s="366"/>
      <c r="AL2318" s="366"/>
      <c r="AO2318" s="258" t="s">
        <v>897</v>
      </c>
      <c r="AP2318" s="227" t="s">
        <v>726</v>
      </c>
      <c r="AQ2318" s="257" t="str">
        <f t="shared" si="169"/>
        <v>Khulna_Metropolitan_PKS PKS : Mirerdanga, Ward-2</v>
      </c>
      <c r="AR2318" s="392"/>
      <c r="AS2318" s="392"/>
      <c r="AT2318" s="392"/>
      <c r="AU2318" s="392"/>
      <c r="AV2318" s="392"/>
      <c r="AW2318" s="392"/>
      <c r="AX2318" s="392"/>
      <c r="AY2318" s="392"/>
      <c r="AZ2318" s="392"/>
      <c r="BA2318" s="392"/>
      <c r="BB2318" s="392"/>
      <c r="BC2318" s="392"/>
      <c r="BD2318" s="392"/>
      <c r="BE2318" s="392"/>
      <c r="BF2318" s="392"/>
      <c r="BG2318" s="362"/>
      <c r="BH2318" s="258" t="s">
        <v>897</v>
      </c>
      <c r="BI2318" s="227" t="s">
        <v>726</v>
      </c>
      <c r="BJ2318" s="257" t="str">
        <f t="shared" si="170"/>
        <v>Khulna_Metropolitan_PKS PKS : Mirerdanga, Ward-2</v>
      </c>
      <c r="BK2318" s="392"/>
      <c r="BL2318" s="392"/>
      <c r="BM2318" s="392"/>
      <c r="BN2318" s="392"/>
      <c r="BO2318" s="392"/>
      <c r="BP2318" s="392"/>
      <c r="BQ2318" s="392"/>
      <c r="BR2318" s="392"/>
      <c r="BS2318" s="392"/>
      <c r="BT2318" s="392"/>
      <c r="BU2318" s="392"/>
      <c r="BV2318" s="392"/>
      <c r="BW2318" s="392"/>
      <c r="BX2318" s="392"/>
      <c r="BY2318" s="392"/>
      <c r="CA2318" s="258" t="s">
        <v>897</v>
      </c>
      <c r="CB2318" s="227" t="s">
        <v>726</v>
      </c>
      <c r="CC2318" s="257" t="str">
        <f t="shared" si="171"/>
        <v>Khulna_Metropolitan_PKS PKS : Mirerdanga, Ward-2</v>
      </c>
      <c r="CD2318" s="392"/>
      <c r="CE2318" s="392"/>
      <c r="CF2318" s="392"/>
      <c r="CG2318" s="392"/>
      <c r="CH2318" s="392"/>
      <c r="CI2318" s="392"/>
      <c r="CJ2318" s="392"/>
      <c r="CK2318" s="392"/>
      <c r="CN2318" s="258" t="s">
        <v>897</v>
      </c>
      <c r="CO2318" s="227" t="s">
        <v>726</v>
      </c>
      <c r="CP2318" s="257" t="str">
        <f t="shared" si="172"/>
        <v>Khulna_Metropolitan_PKS PKS : Mirerdanga, Ward-2</v>
      </c>
      <c r="CQ2318" s="392"/>
      <c r="CR2318" s="392"/>
      <c r="CS2318" s="392"/>
      <c r="CT2318" s="392"/>
      <c r="CU2318" s="392"/>
      <c r="CV2318" s="392"/>
      <c r="CW2318" s="392"/>
      <c r="CX2318" s="392"/>
      <c r="CZ2318" s="258" t="s">
        <v>897</v>
      </c>
      <c r="DA2318" s="227" t="s">
        <v>726</v>
      </c>
      <c r="DB2318" s="257" t="str">
        <f t="shared" si="175"/>
        <v>Khulna_Metropolitan_PKS PKS : Mirerdanga, Ward-2</v>
      </c>
      <c r="DC2318" s="365"/>
      <c r="DD2318"/>
      <c r="DE2318" s="258" t="s">
        <v>897</v>
      </c>
      <c r="DF2318" s="227" t="s">
        <v>726</v>
      </c>
      <c r="DG2318" s="257" t="str">
        <f t="shared" si="176"/>
        <v>Khulna_Metropolitan_PKS PKS : Mirerdanga, Ward-2</v>
      </c>
      <c r="DH2318" s="365"/>
      <c r="DI2318"/>
      <c r="DJ2318" s="258" t="s">
        <v>897</v>
      </c>
      <c r="DK2318" s="227" t="s">
        <v>726</v>
      </c>
      <c r="DL2318" s="257" t="str">
        <f t="shared" si="177"/>
        <v>Khulna_Metropolitan_PKS PKS : Mirerdanga, Ward-2</v>
      </c>
      <c r="DM2318" s="365"/>
      <c r="DN2318"/>
      <c r="DO2318" s="258" t="s">
        <v>897</v>
      </c>
      <c r="DP2318" s="227" t="s">
        <v>726</v>
      </c>
      <c r="DQ2318" s="257" t="str">
        <f t="shared" si="178"/>
        <v>Khulna_Metropolitan_PKS PKS : Mirerdanga, Ward-2</v>
      </c>
      <c r="DR2318" s="365"/>
    </row>
    <row r="2319" spans="1:122" ht="15" hidden="1" x14ac:dyDescent="0.25">
      <c r="A2319" s="258" t="s">
        <v>897</v>
      </c>
      <c r="B2319" s="273" t="s">
        <v>727</v>
      </c>
      <c r="C2319" s="257" t="str">
        <f t="shared" si="173"/>
        <v>Khulna_Metropolitan_PKS PKS : Deana, Ward-4</v>
      </c>
      <c r="D2319" s="366"/>
      <c r="E2319" s="366"/>
      <c r="F2319" s="366"/>
      <c r="G2319" s="366"/>
      <c r="H2319" s="366"/>
      <c r="I2319" s="366"/>
      <c r="J2319" s="366"/>
      <c r="K2319" s="366"/>
      <c r="L2319" s="366"/>
      <c r="M2319" s="366"/>
      <c r="N2319" s="366"/>
      <c r="O2319" s="366"/>
      <c r="P2319" s="366"/>
      <c r="Q2319" s="366"/>
      <c r="R2319" s="366"/>
      <c r="U2319" s="258" t="s">
        <v>897</v>
      </c>
      <c r="V2319" s="227" t="s">
        <v>727</v>
      </c>
      <c r="W2319" s="257" t="str">
        <f t="shared" si="174"/>
        <v>Khulna_Metropolitan_PKS PKS : Deana, Ward-4</v>
      </c>
      <c r="X2319" s="366"/>
      <c r="Y2319" s="366"/>
      <c r="Z2319" s="366"/>
      <c r="AA2319" s="366"/>
      <c r="AB2319" s="366"/>
      <c r="AC2319" s="366"/>
      <c r="AD2319" s="366"/>
      <c r="AE2319" s="366"/>
      <c r="AF2319" s="366"/>
      <c r="AG2319" s="366"/>
      <c r="AH2319" s="366"/>
      <c r="AI2319" s="366"/>
      <c r="AJ2319" s="366"/>
      <c r="AK2319" s="366"/>
      <c r="AL2319" s="366"/>
      <c r="AO2319" s="258" t="s">
        <v>897</v>
      </c>
      <c r="AP2319" s="227" t="s">
        <v>727</v>
      </c>
      <c r="AQ2319" s="257" t="str">
        <f t="shared" si="169"/>
        <v>Khulna_Metropolitan_PKS PKS : Deana, Ward-4</v>
      </c>
      <c r="AR2319" s="392"/>
      <c r="AS2319" s="392"/>
      <c r="AT2319" s="392"/>
      <c r="AU2319" s="392"/>
      <c r="AV2319" s="392"/>
      <c r="AW2319" s="392"/>
      <c r="AX2319" s="392"/>
      <c r="AY2319" s="392"/>
      <c r="AZ2319" s="392"/>
      <c r="BA2319" s="392"/>
      <c r="BB2319" s="392"/>
      <c r="BC2319" s="392"/>
      <c r="BD2319" s="392"/>
      <c r="BE2319" s="392"/>
      <c r="BF2319" s="392"/>
      <c r="BG2319" s="362"/>
      <c r="BH2319" s="258" t="s">
        <v>897</v>
      </c>
      <c r="BI2319" s="227" t="s">
        <v>727</v>
      </c>
      <c r="BJ2319" s="257" t="str">
        <f t="shared" si="170"/>
        <v>Khulna_Metropolitan_PKS PKS : Deana, Ward-4</v>
      </c>
      <c r="BK2319" s="392"/>
      <c r="BL2319" s="392"/>
      <c r="BM2319" s="392"/>
      <c r="BN2319" s="392"/>
      <c r="BO2319" s="392"/>
      <c r="BP2319" s="392"/>
      <c r="BQ2319" s="392"/>
      <c r="BR2319" s="392"/>
      <c r="BS2319" s="392"/>
      <c r="BT2319" s="392"/>
      <c r="BU2319" s="392"/>
      <c r="BV2319" s="392"/>
      <c r="BW2319" s="392"/>
      <c r="BX2319" s="392"/>
      <c r="BY2319" s="392"/>
      <c r="CA2319" s="258" t="s">
        <v>897</v>
      </c>
      <c r="CB2319" s="227" t="s">
        <v>727</v>
      </c>
      <c r="CC2319" s="257" t="str">
        <f t="shared" si="171"/>
        <v>Khulna_Metropolitan_PKS PKS : Deana, Ward-4</v>
      </c>
      <c r="CD2319" s="393"/>
      <c r="CE2319" s="393"/>
      <c r="CF2319" s="393"/>
      <c r="CG2319" s="393"/>
      <c r="CH2319" s="393"/>
      <c r="CI2319" s="393"/>
      <c r="CJ2319" s="393"/>
      <c r="CK2319" s="393"/>
      <c r="CN2319" s="258" t="s">
        <v>897</v>
      </c>
      <c r="CO2319" s="227" t="s">
        <v>727</v>
      </c>
      <c r="CP2319" s="257" t="str">
        <f t="shared" si="172"/>
        <v>Khulna_Metropolitan_PKS PKS : Deana, Ward-4</v>
      </c>
      <c r="CQ2319" s="393"/>
      <c r="CR2319" s="393"/>
      <c r="CS2319" s="393"/>
      <c r="CT2319" s="393"/>
      <c r="CU2319" s="393"/>
      <c r="CV2319" s="393"/>
      <c r="CW2319" s="393"/>
      <c r="CX2319" s="393"/>
      <c r="CZ2319" s="258" t="s">
        <v>897</v>
      </c>
      <c r="DA2319" s="227" t="s">
        <v>727</v>
      </c>
      <c r="DB2319" s="257" t="str">
        <f t="shared" si="175"/>
        <v>Khulna_Metropolitan_PKS PKS : Deana, Ward-4</v>
      </c>
      <c r="DC2319" s="365"/>
      <c r="DD2319"/>
      <c r="DE2319" s="258" t="s">
        <v>897</v>
      </c>
      <c r="DF2319" s="227" t="s">
        <v>727</v>
      </c>
      <c r="DG2319" s="257" t="str">
        <f t="shared" si="176"/>
        <v>Khulna_Metropolitan_PKS PKS : Deana, Ward-4</v>
      </c>
      <c r="DH2319" s="365"/>
      <c r="DI2319"/>
      <c r="DJ2319" s="258" t="s">
        <v>897</v>
      </c>
      <c r="DK2319" s="227" t="s">
        <v>727</v>
      </c>
      <c r="DL2319" s="257" t="str">
        <f t="shared" si="177"/>
        <v>Khulna_Metropolitan_PKS PKS : Deana, Ward-4</v>
      </c>
      <c r="DM2319" s="365"/>
      <c r="DN2319"/>
      <c r="DO2319" s="258" t="s">
        <v>897</v>
      </c>
      <c r="DP2319" s="227" t="s">
        <v>727</v>
      </c>
      <c r="DQ2319" s="257" t="str">
        <f t="shared" si="178"/>
        <v>Khulna_Metropolitan_PKS PKS : Deana, Ward-4</v>
      </c>
      <c r="DR2319" s="365"/>
    </row>
    <row r="2320" spans="1:122" ht="15" hidden="1" x14ac:dyDescent="0.25">
      <c r="A2320" s="258" t="s">
        <v>897</v>
      </c>
      <c r="B2320" s="273" t="s">
        <v>728</v>
      </c>
      <c r="C2320" s="257" t="str">
        <f t="shared" si="173"/>
        <v>Khulna_Metropolitan_PKS PKS : Daulatpur, Ward-6</v>
      </c>
      <c r="D2320" s="366"/>
      <c r="E2320" s="366"/>
      <c r="F2320" s="366"/>
      <c r="G2320" s="366"/>
      <c r="H2320" s="366"/>
      <c r="I2320" s="366"/>
      <c r="J2320" s="366"/>
      <c r="K2320" s="366"/>
      <c r="L2320" s="366"/>
      <c r="M2320" s="366"/>
      <c r="N2320" s="366"/>
      <c r="O2320" s="366"/>
      <c r="P2320" s="366"/>
      <c r="Q2320" s="366"/>
      <c r="R2320" s="366"/>
      <c r="U2320" s="258" t="s">
        <v>897</v>
      </c>
      <c r="V2320" s="227" t="s">
        <v>728</v>
      </c>
      <c r="W2320" s="257" t="str">
        <f t="shared" si="174"/>
        <v>Khulna_Metropolitan_PKS PKS : Daulatpur, Ward-6</v>
      </c>
      <c r="X2320" s="366"/>
      <c r="Y2320" s="366"/>
      <c r="Z2320" s="366"/>
      <c r="AA2320" s="366"/>
      <c r="AB2320" s="366"/>
      <c r="AC2320" s="366"/>
      <c r="AD2320" s="366"/>
      <c r="AE2320" s="366"/>
      <c r="AF2320" s="366"/>
      <c r="AG2320" s="366"/>
      <c r="AH2320" s="366"/>
      <c r="AI2320" s="366"/>
      <c r="AJ2320" s="366"/>
      <c r="AK2320" s="366"/>
      <c r="AL2320" s="366"/>
      <c r="AO2320" s="258" t="s">
        <v>897</v>
      </c>
      <c r="AP2320" s="227" t="s">
        <v>728</v>
      </c>
      <c r="AQ2320" s="257" t="str">
        <f t="shared" si="169"/>
        <v>Khulna_Metropolitan_PKS PKS : Daulatpur, Ward-6</v>
      </c>
      <c r="AR2320" s="392"/>
      <c r="AS2320" s="392"/>
      <c r="AT2320" s="392"/>
      <c r="AU2320" s="392"/>
      <c r="AV2320" s="392"/>
      <c r="AW2320" s="392"/>
      <c r="AX2320" s="392"/>
      <c r="AY2320" s="392"/>
      <c r="AZ2320" s="392"/>
      <c r="BA2320" s="392"/>
      <c r="BB2320" s="392"/>
      <c r="BC2320" s="392"/>
      <c r="BD2320" s="392"/>
      <c r="BE2320" s="392"/>
      <c r="BF2320" s="392"/>
      <c r="BG2320" s="362"/>
      <c r="BH2320" s="258" t="s">
        <v>897</v>
      </c>
      <c r="BI2320" s="227" t="s">
        <v>728</v>
      </c>
      <c r="BJ2320" s="257" t="str">
        <f t="shared" si="170"/>
        <v>Khulna_Metropolitan_PKS PKS : Daulatpur, Ward-6</v>
      </c>
      <c r="BK2320" s="392"/>
      <c r="BL2320" s="392"/>
      <c r="BM2320" s="392"/>
      <c r="BN2320" s="392"/>
      <c r="BO2320" s="392"/>
      <c r="BP2320" s="392"/>
      <c r="BQ2320" s="392"/>
      <c r="BR2320" s="392"/>
      <c r="BS2320" s="392"/>
      <c r="BT2320" s="392"/>
      <c r="BU2320" s="392"/>
      <c r="BV2320" s="392"/>
      <c r="BW2320" s="392"/>
      <c r="BX2320" s="392"/>
      <c r="BY2320" s="392"/>
      <c r="CA2320" s="258" t="s">
        <v>897</v>
      </c>
      <c r="CB2320" s="227" t="s">
        <v>728</v>
      </c>
      <c r="CC2320" s="257" t="str">
        <f t="shared" si="171"/>
        <v>Khulna_Metropolitan_PKS PKS : Daulatpur, Ward-6</v>
      </c>
      <c r="CD2320" s="392"/>
      <c r="CE2320" s="392"/>
      <c r="CF2320" s="392"/>
      <c r="CG2320" s="392"/>
      <c r="CH2320" s="392"/>
      <c r="CI2320" s="392"/>
      <c r="CJ2320" s="392"/>
      <c r="CK2320" s="392"/>
      <c r="CN2320" s="258" t="s">
        <v>897</v>
      </c>
      <c r="CO2320" s="227" t="s">
        <v>728</v>
      </c>
      <c r="CP2320" s="257" t="str">
        <f t="shared" si="172"/>
        <v>Khulna_Metropolitan_PKS PKS : Daulatpur, Ward-6</v>
      </c>
      <c r="CQ2320" s="392"/>
      <c r="CR2320" s="392"/>
      <c r="CS2320" s="392"/>
      <c r="CT2320" s="392"/>
      <c r="CU2320" s="392"/>
      <c r="CV2320" s="392"/>
      <c r="CW2320" s="392"/>
      <c r="CX2320" s="392"/>
      <c r="CZ2320" s="258" t="s">
        <v>897</v>
      </c>
      <c r="DA2320" s="227" t="s">
        <v>728</v>
      </c>
      <c r="DB2320" s="257" t="str">
        <f t="shared" si="175"/>
        <v>Khulna_Metropolitan_PKS PKS : Daulatpur, Ward-6</v>
      </c>
      <c r="DC2320" s="365"/>
      <c r="DD2320"/>
      <c r="DE2320" s="258" t="s">
        <v>897</v>
      </c>
      <c r="DF2320" s="227" t="s">
        <v>728</v>
      </c>
      <c r="DG2320" s="257" t="str">
        <f t="shared" si="176"/>
        <v>Khulna_Metropolitan_PKS PKS : Daulatpur, Ward-6</v>
      </c>
      <c r="DH2320" s="365"/>
      <c r="DI2320"/>
      <c r="DJ2320" s="258" t="s">
        <v>897</v>
      </c>
      <c r="DK2320" s="227" t="s">
        <v>728</v>
      </c>
      <c r="DL2320" s="257" t="str">
        <f t="shared" si="177"/>
        <v>Khulna_Metropolitan_PKS PKS : Daulatpur, Ward-6</v>
      </c>
      <c r="DM2320" s="365"/>
      <c r="DN2320"/>
      <c r="DO2320" s="258" t="s">
        <v>897</v>
      </c>
      <c r="DP2320" s="227" t="s">
        <v>728</v>
      </c>
      <c r="DQ2320" s="257" t="str">
        <f t="shared" si="178"/>
        <v>Khulna_Metropolitan_PKS PKS : Daulatpur, Ward-6</v>
      </c>
      <c r="DR2320" s="365"/>
    </row>
    <row r="2321" spans="1:122" ht="15" hidden="1" x14ac:dyDescent="0.25">
      <c r="A2321" s="258" t="s">
        <v>897</v>
      </c>
      <c r="B2321" s="273" t="s">
        <v>729</v>
      </c>
      <c r="C2321" s="257" t="str">
        <f t="shared" si="173"/>
        <v>Khulna_Metropolitan_PKS PKS : Khalishpur, Ward-12</v>
      </c>
      <c r="D2321" s="366"/>
      <c r="E2321" s="366"/>
      <c r="F2321" s="366"/>
      <c r="G2321" s="366"/>
      <c r="H2321" s="366"/>
      <c r="I2321" s="366"/>
      <c r="J2321" s="366"/>
      <c r="K2321" s="366"/>
      <c r="L2321" s="366"/>
      <c r="M2321" s="366"/>
      <c r="N2321" s="366"/>
      <c r="O2321" s="366"/>
      <c r="P2321" s="366"/>
      <c r="Q2321" s="366"/>
      <c r="R2321" s="366"/>
      <c r="U2321" s="258" t="s">
        <v>897</v>
      </c>
      <c r="V2321" s="227" t="s">
        <v>729</v>
      </c>
      <c r="W2321" s="257" t="str">
        <f t="shared" si="174"/>
        <v>Khulna_Metropolitan_PKS PKS : Khalishpur, Ward-12</v>
      </c>
      <c r="X2321" s="366"/>
      <c r="Y2321" s="366"/>
      <c r="Z2321" s="366"/>
      <c r="AA2321" s="366"/>
      <c r="AB2321" s="366"/>
      <c r="AC2321" s="366"/>
      <c r="AD2321" s="366"/>
      <c r="AE2321" s="366"/>
      <c r="AF2321" s="366"/>
      <c r="AG2321" s="366"/>
      <c r="AH2321" s="366"/>
      <c r="AI2321" s="366"/>
      <c r="AJ2321" s="366"/>
      <c r="AK2321" s="366"/>
      <c r="AL2321" s="366"/>
      <c r="AO2321" s="258" t="s">
        <v>897</v>
      </c>
      <c r="AP2321" s="227" t="s">
        <v>729</v>
      </c>
      <c r="AQ2321" s="257" t="str">
        <f t="shared" si="169"/>
        <v>Khulna_Metropolitan_PKS PKS : Khalishpur, Ward-12</v>
      </c>
      <c r="AR2321" s="392"/>
      <c r="AS2321" s="392"/>
      <c r="AT2321" s="392"/>
      <c r="AU2321" s="392"/>
      <c r="AV2321" s="392"/>
      <c r="AW2321" s="392"/>
      <c r="AX2321" s="392"/>
      <c r="AY2321" s="392"/>
      <c r="AZ2321" s="392"/>
      <c r="BA2321" s="392"/>
      <c r="BB2321" s="392"/>
      <c r="BC2321" s="392"/>
      <c r="BD2321" s="392"/>
      <c r="BE2321" s="392"/>
      <c r="BF2321" s="392"/>
      <c r="BG2321" s="362"/>
      <c r="BH2321" s="258" t="s">
        <v>897</v>
      </c>
      <c r="BI2321" s="227" t="s">
        <v>729</v>
      </c>
      <c r="BJ2321" s="257" t="str">
        <f t="shared" si="170"/>
        <v>Khulna_Metropolitan_PKS PKS : Khalishpur, Ward-12</v>
      </c>
      <c r="BK2321" s="392"/>
      <c r="BL2321" s="392"/>
      <c r="BM2321" s="392"/>
      <c r="BN2321" s="392"/>
      <c r="BO2321" s="392"/>
      <c r="BP2321" s="392"/>
      <c r="BQ2321" s="392"/>
      <c r="BR2321" s="392"/>
      <c r="BS2321" s="392"/>
      <c r="BT2321" s="392"/>
      <c r="BU2321" s="392"/>
      <c r="BV2321" s="392"/>
      <c r="BW2321" s="392"/>
      <c r="BX2321" s="392"/>
      <c r="BY2321" s="392"/>
      <c r="CA2321" s="258" t="s">
        <v>897</v>
      </c>
      <c r="CB2321" s="227" t="s">
        <v>729</v>
      </c>
      <c r="CC2321" s="257" t="str">
        <f t="shared" si="171"/>
        <v>Khulna_Metropolitan_PKS PKS : Khalishpur, Ward-12</v>
      </c>
      <c r="CD2321" s="392"/>
      <c r="CE2321" s="392"/>
      <c r="CF2321" s="392"/>
      <c r="CG2321" s="392"/>
      <c r="CH2321" s="392"/>
      <c r="CI2321" s="392"/>
      <c r="CJ2321" s="392"/>
      <c r="CK2321" s="392"/>
      <c r="CN2321" s="258" t="s">
        <v>897</v>
      </c>
      <c r="CO2321" s="227" t="s">
        <v>729</v>
      </c>
      <c r="CP2321" s="257" t="str">
        <f t="shared" si="172"/>
        <v>Khulna_Metropolitan_PKS PKS : Khalishpur, Ward-12</v>
      </c>
      <c r="CQ2321" s="392"/>
      <c r="CR2321" s="392"/>
      <c r="CS2321" s="392"/>
      <c r="CT2321" s="392"/>
      <c r="CU2321" s="392"/>
      <c r="CV2321" s="392"/>
      <c r="CW2321" s="392"/>
      <c r="CX2321" s="392"/>
      <c r="CZ2321" s="258" t="s">
        <v>897</v>
      </c>
      <c r="DA2321" s="227" t="s">
        <v>729</v>
      </c>
      <c r="DB2321" s="257" t="str">
        <f t="shared" si="175"/>
        <v>Khulna_Metropolitan_PKS PKS : Khalishpur, Ward-12</v>
      </c>
      <c r="DC2321" s="365"/>
      <c r="DD2321"/>
      <c r="DE2321" s="258" t="s">
        <v>897</v>
      </c>
      <c r="DF2321" s="227" t="s">
        <v>729</v>
      </c>
      <c r="DG2321" s="257" t="str">
        <f t="shared" si="176"/>
        <v>Khulna_Metropolitan_PKS PKS : Khalishpur, Ward-12</v>
      </c>
      <c r="DH2321" s="365"/>
      <c r="DI2321"/>
      <c r="DJ2321" s="258" t="s">
        <v>897</v>
      </c>
      <c r="DK2321" s="227" t="s">
        <v>729</v>
      </c>
      <c r="DL2321" s="257" t="str">
        <f t="shared" si="177"/>
        <v>Khulna_Metropolitan_PKS PKS : Khalishpur, Ward-12</v>
      </c>
      <c r="DM2321" s="365"/>
      <c r="DN2321"/>
      <c r="DO2321" s="258" t="s">
        <v>897</v>
      </c>
      <c r="DP2321" s="227" t="s">
        <v>729</v>
      </c>
      <c r="DQ2321" s="257" t="str">
        <f t="shared" si="178"/>
        <v>Khulna_Metropolitan_PKS PKS : Khalishpur, Ward-12</v>
      </c>
      <c r="DR2321" s="365"/>
    </row>
    <row r="2322" spans="1:122" ht="15" hidden="1" x14ac:dyDescent="0.25">
      <c r="A2322" s="258" t="s">
        <v>897</v>
      </c>
      <c r="B2322" s="273" t="s">
        <v>730</v>
      </c>
      <c r="C2322" s="257" t="str">
        <f t="shared" si="173"/>
        <v>Khulna_Metropolitan_PKS PKS : Islamabad, Ward-19</v>
      </c>
      <c r="D2322" s="366"/>
      <c r="E2322" s="366"/>
      <c r="F2322" s="366"/>
      <c r="G2322" s="366"/>
      <c r="H2322" s="366"/>
      <c r="I2322" s="366"/>
      <c r="J2322" s="366"/>
      <c r="K2322" s="366"/>
      <c r="L2322" s="366"/>
      <c r="M2322" s="366"/>
      <c r="N2322" s="366"/>
      <c r="O2322" s="366"/>
      <c r="P2322" s="366"/>
      <c r="Q2322" s="366"/>
      <c r="R2322" s="366"/>
      <c r="U2322" s="258" t="s">
        <v>897</v>
      </c>
      <c r="V2322" s="227" t="s">
        <v>730</v>
      </c>
      <c r="W2322" s="257" t="str">
        <f t="shared" si="174"/>
        <v>Khulna_Metropolitan_PKS PKS : Islamabad, Ward-19</v>
      </c>
      <c r="X2322" s="366"/>
      <c r="Y2322" s="366"/>
      <c r="Z2322" s="366"/>
      <c r="AA2322" s="366"/>
      <c r="AB2322" s="366"/>
      <c r="AC2322" s="366"/>
      <c r="AD2322" s="366"/>
      <c r="AE2322" s="366"/>
      <c r="AF2322" s="366"/>
      <c r="AG2322" s="366"/>
      <c r="AH2322" s="366"/>
      <c r="AI2322" s="366"/>
      <c r="AJ2322" s="366"/>
      <c r="AK2322" s="366"/>
      <c r="AL2322" s="366"/>
      <c r="AO2322" s="258" t="s">
        <v>897</v>
      </c>
      <c r="AP2322" s="227" t="s">
        <v>730</v>
      </c>
      <c r="AQ2322" s="257" t="str">
        <f t="shared" si="169"/>
        <v>Khulna_Metropolitan_PKS PKS : Islamabad, Ward-19</v>
      </c>
      <c r="AR2322" s="392"/>
      <c r="AS2322" s="392"/>
      <c r="AT2322" s="392"/>
      <c r="AU2322" s="392"/>
      <c r="AV2322" s="392"/>
      <c r="AW2322" s="392"/>
      <c r="AX2322" s="392"/>
      <c r="AY2322" s="392"/>
      <c r="AZ2322" s="392"/>
      <c r="BA2322" s="392"/>
      <c r="BB2322" s="392"/>
      <c r="BC2322" s="392"/>
      <c r="BD2322" s="392"/>
      <c r="BE2322" s="392"/>
      <c r="BF2322" s="392"/>
      <c r="BG2322" s="362"/>
      <c r="BH2322" s="258" t="s">
        <v>897</v>
      </c>
      <c r="BI2322" s="227" t="s">
        <v>730</v>
      </c>
      <c r="BJ2322" s="257" t="str">
        <f t="shared" si="170"/>
        <v>Khulna_Metropolitan_PKS PKS : Islamabad, Ward-19</v>
      </c>
      <c r="BK2322" s="392"/>
      <c r="BL2322" s="392"/>
      <c r="BM2322" s="392"/>
      <c r="BN2322" s="392"/>
      <c r="BO2322" s="392"/>
      <c r="BP2322" s="392"/>
      <c r="BQ2322" s="392"/>
      <c r="BR2322" s="392"/>
      <c r="BS2322" s="392"/>
      <c r="BT2322" s="392"/>
      <c r="BU2322" s="392"/>
      <c r="BV2322" s="392"/>
      <c r="BW2322" s="392"/>
      <c r="BX2322" s="392"/>
      <c r="BY2322" s="392"/>
      <c r="CA2322" s="258" t="s">
        <v>897</v>
      </c>
      <c r="CB2322" s="227" t="s">
        <v>730</v>
      </c>
      <c r="CC2322" s="257" t="str">
        <f t="shared" si="171"/>
        <v>Khulna_Metropolitan_PKS PKS : Islamabad, Ward-19</v>
      </c>
      <c r="CD2322" s="392"/>
      <c r="CE2322" s="392"/>
      <c r="CF2322" s="392"/>
      <c r="CG2322" s="392"/>
      <c r="CH2322" s="392"/>
      <c r="CI2322" s="392"/>
      <c r="CJ2322" s="392"/>
      <c r="CK2322" s="392"/>
      <c r="CN2322" s="258" t="s">
        <v>897</v>
      </c>
      <c r="CO2322" s="227" t="s">
        <v>730</v>
      </c>
      <c r="CP2322" s="257" t="str">
        <f t="shared" si="172"/>
        <v>Khulna_Metropolitan_PKS PKS : Islamabad, Ward-19</v>
      </c>
      <c r="CQ2322" s="392"/>
      <c r="CR2322" s="392"/>
      <c r="CS2322" s="392"/>
      <c r="CT2322" s="392"/>
      <c r="CU2322" s="392"/>
      <c r="CV2322" s="392"/>
      <c r="CW2322" s="392"/>
      <c r="CX2322" s="392"/>
      <c r="CZ2322" s="258" t="s">
        <v>897</v>
      </c>
      <c r="DA2322" s="227" t="s">
        <v>730</v>
      </c>
      <c r="DB2322" s="257" t="str">
        <f t="shared" si="175"/>
        <v>Khulna_Metropolitan_PKS PKS : Islamabad, Ward-19</v>
      </c>
      <c r="DC2322" s="365"/>
      <c r="DD2322"/>
      <c r="DE2322" s="258" t="s">
        <v>897</v>
      </c>
      <c r="DF2322" s="227" t="s">
        <v>730</v>
      </c>
      <c r="DG2322" s="257" t="str">
        <f t="shared" si="176"/>
        <v>Khulna_Metropolitan_PKS PKS : Islamabad, Ward-19</v>
      </c>
      <c r="DH2322" s="365"/>
      <c r="DI2322"/>
      <c r="DJ2322" s="258" t="s">
        <v>897</v>
      </c>
      <c r="DK2322" s="227" t="s">
        <v>730</v>
      </c>
      <c r="DL2322" s="257" t="str">
        <f t="shared" si="177"/>
        <v>Khulna_Metropolitan_PKS PKS : Islamabad, Ward-19</v>
      </c>
      <c r="DM2322" s="365"/>
      <c r="DN2322"/>
      <c r="DO2322" s="258" t="s">
        <v>897</v>
      </c>
      <c r="DP2322" s="227" t="s">
        <v>730</v>
      </c>
      <c r="DQ2322" s="257" t="str">
        <f t="shared" si="178"/>
        <v>Khulna_Metropolitan_PKS PKS : Islamabad, Ward-19</v>
      </c>
      <c r="DR2322" s="365"/>
    </row>
    <row r="2323" spans="1:122" ht="15" hidden="1" x14ac:dyDescent="0.25">
      <c r="A2323" s="258" t="s">
        <v>897</v>
      </c>
      <c r="B2323" s="273" t="s">
        <v>731</v>
      </c>
      <c r="C2323" s="257" t="str">
        <f t="shared" si="173"/>
        <v>Khulna_Metropolitan_PKS PKS : Sheikhpara, Ward-20</v>
      </c>
      <c r="D2323" s="366"/>
      <c r="E2323" s="366"/>
      <c r="F2323" s="366"/>
      <c r="G2323" s="366"/>
      <c r="H2323" s="366"/>
      <c r="I2323" s="366"/>
      <c r="J2323" s="366"/>
      <c r="K2323" s="366"/>
      <c r="L2323" s="366"/>
      <c r="M2323" s="366"/>
      <c r="N2323" s="366"/>
      <c r="O2323" s="366"/>
      <c r="P2323" s="366"/>
      <c r="Q2323" s="366"/>
      <c r="R2323" s="366"/>
      <c r="U2323" s="258" t="s">
        <v>897</v>
      </c>
      <c r="V2323" s="227" t="s">
        <v>731</v>
      </c>
      <c r="W2323" s="257" t="str">
        <f t="shared" si="174"/>
        <v>Khulna_Metropolitan_PKS PKS : Sheikhpara, Ward-20</v>
      </c>
      <c r="X2323" s="366"/>
      <c r="Y2323" s="366"/>
      <c r="Z2323" s="366"/>
      <c r="AA2323" s="366"/>
      <c r="AB2323" s="366"/>
      <c r="AC2323" s="366"/>
      <c r="AD2323" s="366"/>
      <c r="AE2323" s="366"/>
      <c r="AF2323" s="366"/>
      <c r="AG2323" s="366"/>
      <c r="AH2323" s="366"/>
      <c r="AI2323" s="366"/>
      <c r="AJ2323" s="366"/>
      <c r="AK2323" s="366"/>
      <c r="AL2323" s="366"/>
      <c r="AO2323" s="258" t="s">
        <v>897</v>
      </c>
      <c r="AP2323" s="227" t="s">
        <v>731</v>
      </c>
      <c r="AQ2323" s="257" t="str">
        <f t="shared" si="169"/>
        <v>Khulna_Metropolitan_PKS PKS : Sheikhpara, Ward-20</v>
      </c>
      <c r="AR2323" s="392"/>
      <c r="AS2323" s="392"/>
      <c r="AT2323" s="392"/>
      <c r="AU2323" s="392"/>
      <c r="AV2323" s="392"/>
      <c r="AW2323" s="392"/>
      <c r="AX2323" s="392"/>
      <c r="AY2323" s="392"/>
      <c r="AZ2323" s="392"/>
      <c r="BA2323" s="392"/>
      <c r="BB2323" s="392"/>
      <c r="BC2323" s="392"/>
      <c r="BD2323" s="392"/>
      <c r="BE2323" s="392"/>
      <c r="BF2323" s="392"/>
      <c r="BG2323" s="362"/>
      <c r="BH2323" s="258" t="s">
        <v>897</v>
      </c>
      <c r="BI2323" s="227" t="s">
        <v>731</v>
      </c>
      <c r="BJ2323" s="257" t="str">
        <f t="shared" si="170"/>
        <v>Khulna_Metropolitan_PKS PKS : Sheikhpara, Ward-20</v>
      </c>
      <c r="BK2323" s="392"/>
      <c r="BL2323" s="392"/>
      <c r="BM2323" s="392"/>
      <c r="BN2323" s="392"/>
      <c r="BO2323" s="392"/>
      <c r="BP2323" s="392"/>
      <c r="BQ2323" s="392"/>
      <c r="BR2323" s="392"/>
      <c r="BS2323" s="392"/>
      <c r="BT2323" s="392"/>
      <c r="BU2323" s="392"/>
      <c r="BV2323" s="392"/>
      <c r="BW2323" s="392"/>
      <c r="BX2323" s="392"/>
      <c r="BY2323" s="392"/>
      <c r="CA2323" s="258" t="s">
        <v>897</v>
      </c>
      <c r="CB2323" s="227" t="s">
        <v>731</v>
      </c>
      <c r="CC2323" s="257" t="str">
        <f t="shared" si="171"/>
        <v>Khulna_Metropolitan_PKS PKS : Sheikhpara, Ward-20</v>
      </c>
      <c r="CD2323" s="392"/>
      <c r="CE2323" s="392"/>
      <c r="CF2323" s="392"/>
      <c r="CG2323" s="392"/>
      <c r="CH2323" s="392"/>
      <c r="CI2323" s="392"/>
      <c r="CJ2323" s="392"/>
      <c r="CK2323" s="392"/>
      <c r="CN2323" s="258" t="s">
        <v>897</v>
      </c>
      <c r="CO2323" s="227" t="s">
        <v>731</v>
      </c>
      <c r="CP2323" s="257" t="str">
        <f t="shared" si="172"/>
        <v>Khulna_Metropolitan_PKS PKS : Sheikhpara, Ward-20</v>
      </c>
      <c r="CQ2323" s="392"/>
      <c r="CR2323" s="392"/>
      <c r="CS2323" s="392"/>
      <c r="CT2323" s="392"/>
      <c r="CU2323" s="392"/>
      <c r="CV2323" s="392"/>
      <c r="CW2323" s="392"/>
      <c r="CX2323" s="392"/>
      <c r="CZ2323" s="258" t="s">
        <v>897</v>
      </c>
      <c r="DA2323" s="227" t="s">
        <v>731</v>
      </c>
      <c r="DB2323" s="257" t="str">
        <f t="shared" si="175"/>
        <v>Khulna_Metropolitan_PKS PKS : Sheikhpara, Ward-20</v>
      </c>
      <c r="DC2323" s="365"/>
      <c r="DD2323"/>
      <c r="DE2323" s="258" t="s">
        <v>897</v>
      </c>
      <c r="DF2323" s="227" t="s">
        <v>731</v>
      </c>
      <c r="DG2323" s="257" t="str">
        <f t="shared" si="176"/>
        <v>Khulna_Metropolitan_PKS PKS : Sheikhpara, Ward-20</v>
      </c>
      <c r="DH2323" s="365"/>
      <c r="DI2323"/>
      <c r="DJ2323" s="258" t="s">
        <v>897</v>
      </c>
      <c r="DK2323" s="227" t="s">
        <v>731</v>
      </c>
      <c r="DL2323" s="257" t="str">
        <f t="shared" si="177"/>
        <v>Khulna_Metropolitan_PKS PKS : Sheikhpara, Ward-20</v>
      </c>
      <c r="DM2323" s="365"/>
      <c r="DN2323"/>
      <c r="DO2323" s="258" t="s">
        <v>897</v>
      </c>
      <c r="DP2323" s="227" t="s">
        <v>731</v>
      </c>
      <c r="DQ2323" s="257" t="str">
        <f t="shared" si="178"/>
        <v>Khulna_Metropolitan_PKS PKS : Sheikhpara, Ward-20</v>
      </c>
      <c r="DR2323" s="365"/>
    </row>
    <row r="2324" spans="1:122" ht="15" hidden="1" x14ac:dyDescent="0.25">
      <c r="A2324" s="258" t="s">
        <v>897</v>
      </c>
      <c r="B2324" s="273" t="s">
        <v>732</v>
      </c>
      <c r="C2324" s="257" t="str">
        <f t="shared" si="173"/>
        <v>Khulna_Metropolitan_PKS PKS : South Central Road, Ward-22&amp;29</v>
      </c>
      <c r="D2324" s="366"/>
      <c r="E2324" s="366"/>
      <c r="F2324" s="366"/>
      <c r="G2324" s="366"/>
      <c r="H2324" s="366"/>
      <c r="I2324" s="366"/>
      <c r="J2324" s="366"/>
      <c r="K2324" s="366"/>
      <c r="L2324" s="366"/>
      <c r="M2324" s="366"/>
      <c r="N2324" s="366"/>
      <c r="O2324" s="366"/>
      <c r="P2324" s="366"/>
      <c r="Q2324" s="366"/>
      <c r="R2324" s="366"/>
      <c r="U2324" s="258" t="s">
        <v>897</v>
      </c>
      <c r="V2324" s="227" t="s">
        <v>732</v>
      </c>
      <c r="W2324" s="257" t="str">
        <f t="shared" si="174"/>
        <v>Khulna_Metropolitan_PKS PKS : South Central Road, Ward-22&amp;29</v>
      </c>
      <c r="X2324" s="366"/>
      <c r="Y2324" s="366"/>
      <c r="Z2324" s="366"/>
      <c r="AA2324" s="366"/>
      <c r="AB2324" s="366"/>
      <c r="AC2324" s="366"/>
      <c r="AD2324" s="366"/>
      <c r="AE2324" s="366"/>
      <c r="AF2324" s="366"/>
      <c r="AG2324" s="366"/>
      <c r="AH2324" s="366"/>
      <c r="AI2324" s="366"/>
      <c r="AJ2324" s="366"/>
      <c r="AK2324" s="366"/>
      <c r="AL2324" s="366"/>
      <c r="AO2324" s="258" t="s">
        <v>897</v>
      </c>
      <c r="AP2324" s="227" t="s">
        <v>732</v>
      </c>
      <c r="AQ2324" s="257" t="str">
        <f t="shared" si="169"/>
        <v>Khulna_Metropolitan_PKS PKS : South Central Road, Ward-22&amp;29</v>
      </c>
      <c r="AR2324" s="392"/>
      <c r="AS2324" s="392"/>
      <c r="AT2324" s="392"/>
      <c r="AU2324" s="392"/>
      <c r="AV2324" s="392"/>
      <c r="AW2324" s="392"/>
      <c r="AX2324" s="392"/>
      <c r="AY2324" s="392"/>
      <c r="AZ2324" s="392"/>
      <c r="BA2324" s="392"/>
      <c r="BB2324" s="392"/>
      <c r="BC2324" s="392"/>
      <c r="BD2324" s="392"/>
      <c r="BE2324" s="392"/>
      <c r="BF2324" s="392"/>
      <c r="BG2324" s="362"/>
      <c r="BH2324" s="258" t="s">
        <v>897</v>
      </c>
      <c r="BI2324" s="227" t="s">
        <v>732</v>
      </c>
      <c r="BJ2324" s="257" t="str">
        <f t="shared" si="170"/>
        <v>Khulna_Metropolitan_PKS PKS : South Central Road, Ward-22&amp;29</v>
      </c>
      <c r="BK2324" s="392"/>
      <c r="BL2324" s="392"/>
      <c r="BM2324" s="392"/>
      <c r="BN2324" s="392"/>
      <c r="BO2324" s="392"/>
      <c r="BP2324" s="392"/>
      <c r="BQ2324" s="392"/>
      <c r="BR2324" s="392"/>
      <c r="BS2324" s="392"/>
      <c r="BT2324" s="392"/>
      <c r="BU2324" s="392"/>
      <c r="BV2324" s="392"/>
      <c r="BW2324" s="392"/>
      <c r="BX2324" s="392"/>
      <c r="BY2324" s="392"/>
      <c r="CA2324" s="258" t="s">
        <v>897</v>
      </c>
      <c r="CB2324" s="227" t="s">
        <v>732</v>
      </c>
      <c r="CC2324" s="257" t="str">
        <f t="shared" si="171"/>
        <v>Khulna_Metropolitan_PKS PKS : South Central Road, Ward-22&amp;29</v>
      </c>
      <c r="CD2324" s="392"/>
      <c r="CE2324" s="392"/>
      <c r="CF2324" s="392"/>
      <c r="CG2324" s="392"/>
      <c r="CH2324" s="392"/>
      <c r="CI2324" s="392"/>
      <c r="CJ2324" s="392"/>
      <c r="CK2324" s="392"/>
      <c r="CN2324" s="258" t="s">
        <v>897</v>
      </c>
      <c r="CO2324" s="227" t="s">
        <v>732</v>
      </c>
      <c r="CP2324" s="257" t="str">
        <f t="shared" si="172"/>
        <v>Khulna_Metropolitan_PKS PKS : South Central Road, Ward-22&amp;29</v>
      </c>
      <c r="CQ2324" s="392"/>
      <c r="CR2324" s="392"/>
      <c r="CS2324" s="392"/>
      <c r="CT2324" s="392"/>
      <c r="CU2324" s="392"/>
      <c r="CV2324" s="392"/>
      <c r="CW2324" s="392"/>
      <c r="CX2324" s="392"/>
      <c r="CZ2324" s="258" t="s">
        <v>897</v>
      </c>
      <c r="DA2324" s="227" t="s">
        <v>732</v>
      </c>
      <c r="DB2324" s="257" t="str">
        <f t="shared" si="175"/>
        <v>Khulna_Metropolitan_PKS PKS : South Central Road, Ward-22&amp;29</v>
      </c>
      <c r="DC2324" s="365"/>
      <c r="DD2324"/>
      <c r="DE2324" s="258" t="s">
        <v>897</v>
      </c>
      <c r="DF2324" s="227" t="s">
        <v>732</v>
      </c>
      <c r="DG2324" s="257" t="str">
        <f t="shared" si="176"/>
        <v>Khulna_Metropolitan_PKS PKS : South Central Road, Ward-22&amp;29</v>
      </c>
      <c r="DH2324" s="365"/>
      <c r="DI2324"/>
      <c r="DJ2324" s="258" t="s">
        <v>897</v>
      </c>
      <c r="DK2324" s="227" t="s">
        <v>732</v>
      </c>
      <c r="DL2324" s="257" t="str">
        <f t="shared" si="177"/>
        <v>Khulna_Metropolitan_PKS PKS : South Central Road, Ward-22&amp;29</v>
      </c>
      <c r="DM2324" s="365"/>
      <c r="DN2324"/>
      <c r="DO2324" s="258" t="s">
        <v>897</v>
      </c>
      <c r="DP2324" s="227" t="s">
        <v>732</v>
      </c>
      <c r="DQ2324" s="257" t="str">
        <f t="shared" si="178"/>
        <v>Khulna_Metropolitan_PKS PKS : South Central Road, Ward-22&amp;29</v>
      </c>
      <c r="DR2324" s="365"/>
    </row>
    <row r="2325" spans="1:122" ht="15" hidden="1" x14ac:dyDescent="0.25">
      <c r="A2325" s="258" t="s">
        <v>897</v>
      </c>
      <c r="B2325" s="273" t="s">
        <v>733</v>
      </c>
      <c r="C2325" s="257" t="str">
        <f t="shared" si="173"/>
        <v>Khulna_Metropolitan_PKS PKS : Nirala, Ward-24</v>
      </c>
      <c r="D2325" s="366"/>
      <c r="E2325" s="366"/>
      <c r="F2325" s="366"/>
      <c r="G2325" s="366"/>
      <c r="H2325" s="366"/>
      <c r="I2325" s="366"/>
      <c r="J2325" s="366"/>
      <c r="K2325" s="366"/>
      <c r="L2325" s="366"/>
      <c r="M2325" s="366"/>
      <c r="N2325" s="366"/>
      <c r="O2325" s="366"/>
      <c r="P2325" s="366"/>
      <c r="Q2325" s="366"/>
      <c r="R2325" s="366"/>
      <c r="U2325" s="258" t="s">
        <v>897</v>
      </c>
      <c r="V2325" s="227" t="s">
        <v>733</v>
      </c>
      <c r="W2325" s="257" t="str">
        <f t="shared" si="174"/>
        <v>Khulna_Metropolitan_PKS PKS : Nirala, Ward-24</v>
      </c>
      <c r="X2325" s="366"/>
      <c r="Y2325" s="366"/>
      <c r="Z2325" s="366"/>
      <c r="AA2325" s="366"/>
      <c r="AB2325" s="366"/>
      <c r="AC2325" s="366"/>
      <c r="AD2325" s="366"/>
      <c r="AE2325" s="366"/>
      <c r="AF2325" s="366"/>
      <c r="AG2325" s="366"/>
      <c r="AH2325" s="366"/>
      <c r="AI2325" s="366"/>
      <c r="AJ2325" s="366"/>
      <c r="AK2325" s="366"/>
      <c r="AL2325" s="366"/>
      <c r="AO2325" s="258" t="s">
        <v>897</v>
      </c>
      <c r="AP2325" s="227" t="s">
        <v>733</v>
      </c>
      <c r="AQ2325" s="257" t="str">
        <f t="shared" si="169"/>
        <v>Khulna_Metropolitan_PKS PKS : Nirala, Ward-24</v>
      </c>
      <c r="AR2325" s="392"/>
      <c r="AS2325" s="392"/>
      <c r="AT2325" s="392"/>
      <c r="AU2325" s="392"/>
      <c r="AV2325" s="392"/>
      <c r="AW2325" s="392"/>
      <c r="AX2325" s="392"/>
      <c r="AY2325" s="392"/>
      <c r="AZ2325" s="392"/>
      <c r="BA2325" s="392"/>
      <c r="BB2325" s="392"/>
      <c r="BC2325" s="392"/>
      <c r="BD2325" s="392"/>
      <c r="BE2325" s="392"/>
      <c r="BF2325" s="392"/>
      <c r="BG2325" s="362"/>
      <c r="BH2325" s="258" t="s">
        <v>897</v>
      </c>
      <c r="BI2325" s="227" t="s">
        <v>733</v>
      </c>
      <c r="BJ2325" s="257" t="str">
        <f t="shared" si="170"/>
        <v>Khulna_Metropolitan_PKS PKS : Nirala, Ward-24</v>
      </c>
      <c r="BK2325" s="392"/>
      <c r="BL2325" s="392"/>
      <c r="BM2325" s="392"/>
      <c r="BN2325" s="392"/>
      <c r="BO2325" s="392"/>
      <c r="BP2325" s="392"/>
      <c r="BQ2325" s="392"/>
      <c r="BR2325" s="392"/>
      <c r="BS2325" s="392"/>
      <c r="BT2325" s="392"/>
      <c r="BU2325" s="392"/>
      <c r="BV2325" s="392"/>
      <c r="BW2325" s="392"/>
      <c r="BX2325" s="392"/>
      <c r="BY2325" s="392"/>
      <c r="CA2325" s="258" t="s">
        <v>897</v>
      </c>
      <c r="CB2325" s="227" t="s">
        <v>733</v>
      </c>
      <c r="CC2325" s="257" t="str">
        <f t="shared" si="171"/>
        <v>Khulna_Metropolitan_PKS PKS : Nirala, Ward-24</v>
      </c>
      <c r="CD2325" s="392"/>
      <c r="CE2325" s="392"/>
      <c r="CF2325" s="392"/>
      <c r="CG2325" s="392"/>
      <c r="CH2325" s="392"/>
      <c r="CI2325" s="392"/>
      <c r="CJ2325" s="392"/>
      <c r="CK2325" s="392"/>
      <c r="CN2325" s="258" t="s">
        <v>897</v>
      </c>
      <c r="CO2325" s="227" t="s">
        <v>733</v>
      </c>
      <c r="CP2325" s="257" t="str">
        <f t="shared" si="172"/>
        <v>Khulna_Metropolitan_PKS PKS : Nirala, Ward-24</v>
      </c>
      <c r="CQ2325" s="392"/>
      <c r="CR2325" s="392"/>
      <c r="CS2325" s="392"/>
      <c r="CT2325" s="392"/>
      <c r="CU2325" s="392"/>
      <c r="CV2325" s="392"/>
      <c r="CW2325" s="392"/>
      <c r="CX2325" s="392"/>
      <c r="CZ2325" s="258" t="s">
        <v>897</v>
      </c>
      <c r="DA2325" s="227" t="s">
        <v>733</v>
      </c>
      <c r="DB2325" s="257" t="str">
        <f t="shared" si="175"/>
        <v>Khulna_Metropolitan_PKS PKS : Nirala, Ward-24</v>
      </c>
      <c r="DC2325" s="365"/>
      <c r="DD2325"/>
      <c r="DE2325" s="258" t="s">
        <v>897</v>
      </c>
      <c r="DF2325" s="227" t="s">
        <v>733</v>
      </c>
      <c r="DG2325" s="257" t="str">
        <f t="shared" si="176"/>
        <v>Khulna_Metropolitan_PKS PKS : Nirala, Ward-24</v>
      </c>
      <c r="DH2325" s="365"/>
      <c r="DI2325"/>
      <c r="DJ2325" s="258" t="s">
        <v>897</v>
      </c>
      <c r="DK2325" s="227" t="s">
        <v>733</v>
      </c>
      <c r="DL2325" s="257" t="str">
        <f t="shared" si="177"/>
        <v>Khulna_Metropolitan_PKS PKS : Nirala, Ward-24</v>
      </c>
      <c r="DM2325" s="365"/>
      <c r="DN2325"/>
      <c r="DO2325" s="258" t="s">
        <v>897</v>
      </c>
      <c r="DP2325" s="227" t="s">
        <v>733</v>
      </c>
      <c r="DQ2325" s="257" t="str">
        <f t="shared" si="178"/>
        <v>Khulna_Metropolitan_PKS PKS : Nirala, Ward-24</v>
      </c>
      <c r="DR2325" s="365"/>
    </row>
    <row r="2326" spans="1:122" ht="15" hidden="1" x14ac:dyDescent="0.25">
      <c r="A2326" s="258" t="s">
        <v>897</v>
      </c>
      <c r="B2326" s="273" t="s">
        <v>734</v>
      </c>
      <c r="C2326" s="257" t="str">
        <f t="shared" si="173"/>
        <v>Khulna_Metropolitan_PKS PKS : Islampur Road, Ward-27&amp;28</v>
      </c>
      <c r="D2326" s="366"/>
      <c r="E2326" s="366"/>
      <c r="F2326" s="366"/>
      <c r="G2326" s="366"/>
      <c r="H2326" s="366"/>
      <c r="I2326" s="366"/>
      <c r="J2326" s="366"/>
      <c r="K2326" s="366"/>
      <c r="L2326" s="366"/>
      <c r="M2326" s="366"/>
      <c r="N2326" s="366"/>
      <c r="O2326" s="366"/>
      <c r="P2326" s="366"/>
      <c r="Q2326" s="366"/>
      <c r="R2326" s="366"/>
      <c r="U2326" s="258" t="s">
        <v>897</v>
      </c>
      <c r="V2326" s="227" t="s">
        <v>734</v>
      </c>
      <c r="W2326" s="257" t="str">
        <f t="shared" si="174"/>
        <v>Khulna_Metropolitan_PKS PKS : Islampur Road, Ward-27&amp;28</v>
      </c>
      <c r="X2326" s="366"/>
      <c r="Y2326" s="366"/>
      <c r="Z2326" s="366"/>
      <c r="AA2326" s="366"/>
      <c r="AB2326" s="366"/>
      <c r="AC2326" s="366"/>
      <c r="AD2326" s="366"/>
      <c r="AE2326" s="366"/>
      <c r="AF2326" s="366"/>
      <c r="AG2326" s="366"/>
      <c r="AH2326" s="366"/>
      <c r="AI2326" s="366"/>
      <c r="AJ2326" s="366"/>
      <c r="AK2326" s="366"/>
      <c r="AL2326" s="366"/>
      <c r="AO2326" s="258" t="s">
        <v>897</v>
      </c>
      <c r="AP2326" s="227" t="s">
        <v>734</v>
      </c>
      <c r="AQ2326" s="257" t="str">
        <f t="shared" si="169"/>
        <v>Khulna_Metropolitan_PKS PKS : Islampur Road, Ward-27&amp;28</v>
      </c>
      <c r="AR2326" s="392"/>
      <c r="AS2326" s="392"/>
      <c r="AT2326" s="392"/>
      <c r="AU2326" s="392"/>
      <c r="AV2326" s="392"/>
      <c r="AW2326" s="392"/>
      <c r="AX2326" s="392"/>
      <c r="AY2326" s="392"/>
      <c r="AZ2326" s="392"/>
      <c r="BA2326" s="392"/>
      <c r="BB2326" s="392"/>
      <c r="BC2326" s="392"/>
      <c r="BD2326" s="392"/>
      <c r="BE2326" s="392"/>
      <c r="BF2326" s="392"/>
      <c r="BG2326" s="362"/>
      <c r="BH2326" s="258" t="s">
        <v>897</v>
      </c>
      <c r="BI2326" s="227" t="s">
        <v>734</v>
      </c>
      <c r="BJ2326" s="257" t="str">
        <f t="shared" si="170"/>
        <v>Khulna_Metropolitan_PKS PKS : Islampur Road, Ward-27&amp;28</v>
      </c>
      <c r="BK2326" s="392"/>
      <c r="BL2326" s="392"/>
      <c r="BM2326" s="392"/>
      <c r="BN2326" s="392"/>
      <c r="BO2326" s="392"/>
      <c r="BP2326" s="392"/>
      <c r="BQ2326" s="392"/>
      <c r="BR2326" s="392"/>
      <c r="BS2326" s="392"/>
      <c r="BT2326" s="392"/>
      <c r="BU2326" s="392"/>
      <c r="BV2326" s="392"/>
      <c r="BW2326" s="392"/>
      <c r="BX2326" s="392"/>
      <c r="BY2326" s="392"/>
      <c r="CA2326" s="258" t="s">
        <v>897</v>
      </c>
      <c r="CB2326" s="227" t="s">
        <v>734</v>
      </c>
      <c r="CC2326" s="257" t="str">
        <f t="shared" si="171"/>
        <v>Khulna_Metropolitan_PKS PKS : Islampur Road, Ward-27&amp;28</v>
      </c>
      <c r="CD2326" s="392"/>
      <c r="CE2326" s="392"/>
      <c r="CF2326" s="392"/>
      <c r="CG2326" s="392"/>
      <c r="CH2326" s="392"/>
      <c r="CI2326" s="392"/>
      <c r="CJ2326" s="392"/>
      <c r="CK2326" s="392"/>
      <c r="CN2326" s="258" t="s">
        <v>897</v>
      </c>
      <c r="CO2326" s="227" t="s">
        <v>734</v>
      </c>
      <c r="CP2326" s="257" t="str">
        <f t="shared" si="172"/>
        <v>Khulna_Metropolitan_PKS PKS : Islampur Road, Ward-27&amp;28</v>
      </c>
      <c r="CQ2326" s="392"/>
      <c r="CR2326" s="392"/>
      <c r="CS2326" s="392"/>
      <c r="CT2326" s="392"/>
      <c r="CU2326" s="392"/>
      <c r="CV2326" s="392"/>
      <c r="CW2326" s="392"/>
      <c r="CX2326" s="392"/>
      <c r="CZ2326" s="258" t="s">
        <v>897</v>
      </c>
      <c r="DA2326" s="227" t="s">
        <v>734</v>
      </c>
      <c r="DB2326" s="257" t="str">
        <f t="shared" si="175"/>
        <v>Khulna_Metropolitan_PKS PKS : Islampur Road, Ward-27&amp;28</v>
      </c>
      <c r="DC2326" s="365"/>
      <c r="DD2326"/>
      <c r="DE2326" s="258" t="s">
        <v>897</v>
      </c>
      <c r="DF2326" s="227" t="s">
        <v>734</v>
      </c>
      <c r="DG2326" s="257" t="str">
        <f t="shared" si="176"/>
        <v>Khulna_Metropolitan_PKS PKS : Islampur Road, Ward-27&amp;28</v>
      </c>
      <c r="DH2326" s="365"/>
      <c r="DI2326"/>
      <c r="DJ2326" s="258" t="s">
        <v>897</v>
      </c>
      <c r="DK2326" s="227" t="s">
        <v>734</v>
      </c>
      <c r="DL2326" s="257" t="str">
        <f t="shared" si="177"/>
        <v>Khulna_Metropolitan_PKS PKS : Islampur Road, Ward-27&amp;28</v>
      </c>
      <c r="DM2326" s="365"/>
      <c r="DN2326"/>
      <c r="DO2326" s="258" t="s">
        <v>897</v>
      </c>
      <c r="DP2326" s="227" t="s">
        <v>734</v>
      </c>
      <c r="DQ2326" s="257" t="str">
        <f t="shared" si="178"/>
        <v>Khulna_Metropolitan_PKS PKS : Islampur Road, Ward-27&amp;28</v>
      </c>
      <c r="DR2326" s="365"/>
    </row>
    <row r="2327" spans="1:122" ht="15" hidden="1" x14ac:dyDescent="0.25">
      <c r="A2327" s="258" t="s">
        <v>896</v>
      </c>
      <c r="B2327" s="273" t="s">
        <v>722</v>
      </c>
      <c r="C2327" s="257" t="str">
        <f t="shared" si="173"/>
        <v>Khulna_Metropolitan_PIMESISTERS PIME SISTERS: Urban</v>
      </c>
      <c r="D2327" s="366"/>
      <c r="E2327" s="366"/>
      <c r="F2327" s="366"/>
      <c r="G2327" s="366"/>
      <c r="H2327" s="366"/>
      <c r="I2327" s="366"/>
      <c r="J2327" s="366"/>
      <c r="K2327" s="366"/>
      <c r="L2327" s="366"/>
      <c r="M2327" s="366"/>
      <c r="N2327" s="366"/>
      <c r="O2327" s="366"/>
      <c r="P2327" s="366"/>
      <c r="Q2327" s="366"/>
      <c r="R2327" s="366"/>
      <c r="U2327" s="258" t="s">
        <v>896</v>
      </c>
      <c r="V2327" s="227" t="s">
        <v>722</v>
      </c>
      <c r="W2327" s="257" t="str">
        <f t="shared" si="174"/>
        <v>Khulna_Metropolitan_PIMESISTERS PIME SISTERS: Urban</v>
      </c>
      <c r="X2327" s="366"/>
      <c r="Y2327" s="366"/>
      <c r="Z2327" s="366"/>
      <c r="AA2327" s="366"/>
      <c r="AB2327" s="366"/>
      <c r="AC2327" s="366"/>
      <c r="AD2327" s="366"/>
      <c r="AE2327" s="366"/>
      <c r="AF2327" s="366"/>
      <c r="AG2327" s="366"/>
      <c r="AH2327" s="366"/>
      <c r="AI2327" s="366"/>
      <c r="AJ2327" s="366"/>
      <c r="AK2327" s="366"/>
      <c r="AL2327" s="366"/>
      <c r="AO2327" s="258" t="s">
        <v>896</v>
      </c>
      <c r="AP2327" s="227" t="s">
        <v>722</v>
      </c>
      <c r="AQ2327" s="257" t="str">
        <f t="shared" si="169"/>
        <v>Khulna_Metropolitan_PIMESISTERS PIME SISTERS: Urban</v>
      </c>
      <c r="AR2327" s="392"/>
      <c r="AS2327" s="392"/>
      <c r="AT2327" s="392"/>
      <c r="AU2327" s="392"/>
      <c r="AV2327" s="392"/>
      <c r="AW2327" s="392"/>
      <c r="AX2327" s="392"/>
      <c r="AY2327" s="392"/>
      <c r="AZ2327" s="392"/>
      <c r="BA2327" s="392"/>
      <c r="BB2327" s="392"/>
      <c r="BC2327" s="392"/>
      <c r="BD2327" s="392"/>
      <c r="BE2327" s="392"/>
      <c r="BF2327" s="392"/>
      <c r="BG2327" s="362"/>
      <c r="BH2327" s="258" t="s">
        <v>896</v>
      </c>
      <c r="BI2327" s="227" t="s">
        <v>722</v>
      </c>
      <c r="BJ2327" s="257" t="str">
        <f t="shared" si="170"/>
        <v>Khulna_Metropolitan_PIMESISTERS PIME SISTERS: Urban</v>
      </c>
      <c r="BK2327" s="392"/>
      <c r="BL2327" s="392"/>
      <c r="BM2327" s="392"/>
      <c r="BN2327" s="392"/>
      <c r="BO2327" s="392"/>
      <c r="BP2327" s="392"/>
      <c r="BQ2327" s="392"/>
      <c r="BR2327" s="392"/>
      <c r="BS2327" s="392"/>
      <c r="BT2327" s="392"/>
      <c r="BU2327" s="392"/>
      <c r="BV2327" s="392"/>
      <c r="BW2327" s="392"/>
      <c r="BX2327" s="392"/>
      <c r="BY2327" s="392"/>
      <c r="CA2327" s="258" t="s">
        <v>896</v>
      </c>
      <c r="CB2327" s="227" t="s">
        <v>722</v>
      </c>
      <c r="CC2327" s="257" t="str">
        <f t="shared" si="171"/>
        <v>Khulna_Metropolitan_PIMESISTERS PIME SISTERS: Urban</v>
      </c>
      <c r="CD2327" s="392"/>
      <c r="CE2327" s="392"/>
      <c r="CF2327" s="392"/>
      <c r="CG2327" s="392"/>
      <c r="CH2327" s="392"/>
      <c r="CI2327" s="392"/>
      <c r="CJ2327" s="392"/>
      <c r="CK2327" s="392"/>
      <c r="CN2327" s="258" t="s">
        <v>896</v>
      </c>
      <c r="CO2327" s="227" t="s">
        <v>722</v>
      </c>
      <c r="CP2327" s="257" t="str">
        <f t="shared" si="172"/>
        <v>Khulna_Metropolitan_PIMESISTERS PIME SISTERS: Urban</v>
      </c>
      <c r="CQ2327" s="392"/>
      <c r="CR2327" s="392"/>
      <c r="CS2327" s="392"/>
      <c r="CT2327" s="392"/>
      <c r="CU2327" s="392"/>
      <c r="CV2327" s="392"/>
      <c r="CW2327" s="392"/>
      <c r="CX2327" s="392"/>
      <c r="CZ2327" s="258" t="s">
        <v>896</v>
      </c>
      <c r="DA2327" s="227" t="s">
        <v>722</v>
      </c>
      <c r="DB2327" s="257" t="str">
        <f t="shared" si="175"/>
        <v>Khulna_Metropolitan_PIMESISTERS PIME SISTERS: Urban</v>
      </c>
      <c r="DC2327" s="365"/>
      <c r="DD2327"/>
      <c r="DE2327" s="258" t="s">
        <v>896</v>
      </c>
      <c r="DF2327" s="227" t="s">
        <v>722</v>
      </c>
      <c r="DG2327" s="257" t="str">
        <f t="shared" si="176"/>
        <v>Khulna_Metropolitan_PIMESISTERS PIME SISTERS: Urban</v>
      </c>
      <c r="DH2327" s="365"/>
      <c r="DI2327"/>
      <c r="DJ2327" s="258" t="s">
        <v>896</v>
      </c>
      <c r="DK2327" s="227" t="s">
        <v>722</v>
      </c>
      <c r="DL2327" s="257" t="str">
        <f t="shared" si="177"/>
        <v>Khulna_Metropolitan_PIMESISTERS PIME SISTERS: Urban</v>
      </c>
      <c r="DM2327" s="365"/>
      <c r="DN2327"/>
      <c r="DO2327" s="258" t="s">
        <v>896</v>
      </c>
      <c r="DP2327" s="227" t="s">
        <v>722</v>
      </c>
      <c r="DQ2327" s="257" t="str">
        <f t="shared" si="178"/>
        <v>Khulna_Metropolitan_PIMESISTERS PIME SISTERS: Urban</v>
      </c>
      <c r="DR2327" s="365"/>
    </row>
    <row r="2328" spans="1:122" ht="15" hidden="1" x14ac:dyDescent="0.25">
      <c r="A2328" s="258" t="s">
        <v>896</v>
      </c>
      <c r="B2328" s="273" t="s">
        <v>723</v>
      </c>
      <c r="C2328" s="257" t="str">
        <f t="shared" si="173"/>
        <v>Khulna_Metropolitan_PIMESISTERS PIME SISTERS: Thana</v>
      </c>
      <c r="D2328" s="366"/>
      <c r="E2328" s="366"/>
      <c r="F2328" s="366"/>
      <c r="G2328" s="366"/>
      <c r="H2328" s="366"/>
      <c r="I2328" s="366"/>
      <c r="J2328" s="366"/>
      <c r="K2328" s="366"/>
      <c r="L2328" s="366"/>
      <c r="M2328" s="366"/>
      <c r="N2328" s="366"/>
      <c r="O2328" s="366"/>
      <c r="P2328" s="366"/>
      <c r="Q2328" s="366"/>
      <c r="R2328" s="366"/>
      <c r="U2328" s="258" t="s">
        <v>896</v>
      </c>
      <c r="V2328" s="227" t="s">
        <v>723</v>
      </c>
      <c r="W2328" s="257" t="str">
        <f t="shared" si="174"/>
        <v>Khulna_Metropolitan_PIMESISTERS PIME SISTERS: Thana</v>
      </c>
      <c r="X2328" s="366"/>
      <c r="Y2328" s="366"/>
      <c r="Z2328" s="366"/>
      <c r="AA2328" s="366"/>
      <c r="AB2328" s="366"/>
      <c r="AC2328" s="366"/>
      <c r="AD2328" s="366"/>
      <c r="AE2328" s="366"/>
      <c r="AF2328" s="366"/>
      <c r="AG2328" s="366"/>
      <c r="AH2328" s="366"/>
      <c r="AI2328" s="366"/>
      <c r="AJ2328" s="366"/>
      <c r="AK2328" s="366"/>
      <c r="AL2328" s="366"/>
      <c r="AO2328" s="258" t="s">
        <v>896</v>
      </c>
      <c r="AP2328" s="227" t="s">
        <v>723</v>
      </c>
      <c r="AQ2328" s="257" t="str">
        <f t="shared" si="169"/>
        <v>Khulna_Metropolitan_PIMESISTERS PIME SISTERS: Thana</v>
      </c>
      <c r="AR2328" s="392"/>
      <c r="AS2328" s="392"/>
      <c r="AT2328" s="392"/>
      <c r="AU2328" s="392"/>
      <c r="AV2328" s="392"/>
      <c r="AW2328" s="392"/>
      <c r="AX2328" s="392"/>
      <c r="AY2328" s="392"/>
      <c r="AZ2328" s="392"/>
      <c r="BA2328" s="392"/>
      <c r="BB2328" s="392"/>
      <c r="BC2328" s="392"/>
      <c r="BD2328" s="392"/>
      <c r="BE2328" s="392"/>
      <c r="BF2328" s="392"/>
      <c r="BG2328" s="362"/>
      <c r="BH2328" s="258" t="s">
        <v>896</v>
      </c>
      <c r="BI2328" s="227" t="s">
        <v>723</v>
      </c>
      <c r="BJ2328" s="257" t="str">
        <f t="shared" si="170"/>
        <v>Khulna_Metropolitan_PIMESISTERS PIME SISTERS: Thana</v>
      </c>
      <c r="BK2328" s="392"/>
      <c r="BL2328" s="392"/>
      <c r="BM2328" s="392"/>
      <c r="BN2328" s="392"/>
      <c r="BO2328" s="392"/>
      <c r="BP2328" s="392"/>
      <c r="BQ2328" s="392"/>
      <c r="BR2328" s="392"/>
      <c r="BS2328" s="392"/>
      <c r="BT2328" s="392"/>
      <c r="BU2328" s="392"/>
      <c r="BV2328" s="392"/>
      <c r="BW2328" s="392"/>
      <c r="BX2328" s="392"/>
      <c r="BY2328" s="392"/>
      <c r="CA2328" s="258" t="s">
        <v>896</v>
      </c>
      <c r="CB2328" s="227" t="s">
        <v>723</v>
      </c>
      <c r="CC2328" s="257" t="str">
        <f t="shared" si="171"/>
        <v>Khulna_Metropolitan_PIMESISTERS PIME SISTERS: Thana</v>
      </c>
      <c r="CD2328" s="392"/>
      <c r="CE2328" s="392"/>
      <c r="CF2328" s="392"/>
      <c r="CG2328" s="392"/>
      <c r="CH2328" s="392"/>
      <c r="CI2328" s="392"/>
      <c r="CJ2328" s="392"/>
      <c r="CK2328" s="392"/>
      <c r="CN2328" s="258" t="s">
        <v>896</v>
      </c>
      <c r="CO2328" s="227" t="s">
        <v>723</v>
      </c>
      <c r="CP2328" s="257" t="str">
        <f t="shared" si="172"/>
        <v>Khulna_Metropolitan_PIMESISTERS PIME SISTERS: Thana</v>
      </c>
      <c r="CQ2328" s="392"/>
      <c r="CR2328" s="392"/>
      <c r="CS2328" s="392"/>
      <c r="CT2328" s="392"/>
      <c r="CU2328" s="392"/>
      <c r="CV2328" s="392"/>
      <c r="CW2328" s="392"/>
      <c r="CX2328" s="392"/>
      <c r="CZ2328" s="258" t="s">
        <v>896</v>
      </c>
      <c r="DA2328" s="227" t="s">
        <v>723</v>
      </c>
      <c r="DB2328" s="257" t="str">
        <f t="shared" si="175"/>
        <v>Khulna_Metropolitan_PIMESISTERS PIME SISTERS: Thana</v>
      </c>
      <c r="DC2328" s="365"/>
      <c r="DD2328"/>
      <c r="DE2328" s="258" t="s">
        <v>896</v>
      </c>
      <c r="DF2328" s="227" t="s">
        <v>723</v>
      </c>
      <c r="DG2328" s="257" t="str">
        <f t="shared" si="176"/>
        <v>Khulna_Metropolitan_PIMESISTERS PIME SISTERS: Thana</v>
      </c>
      <c r="DH2328" s="365"/>
      <c r="DI2328"/>
      <c r="DJ2328" s="258" t="s">
        <v>896</v>
      </c>
      <c r="DK2328" s="227" t="s">
        <v>723</v>
      </c>
      <c r="DL2328" s="257" t="str">
        <f t="shared" si="177"/>
        <v>Khulna_Metropolitan_PIMESISTERS PIME SISTERS: Thana</v>
      </c>
      <c r="DM2328" s="365"/>
      <c r="DN2328"/>
      <c r="DO2328" s="258" t="s">
        <v>896</v>
      </c>
      <c r="DP2328" s="227" t="s">
        <v>723</v>
      </c>
      <c r="DQ2328" s="257" t="str">
        <f t="shared" si="178"/>
        <v>Khulna_Metropolitan_PIMESISTERS PIME SISTERS: Thana</v>
      </c>
      <c r="DR2328" s="365"/>
    </row>
    <row r="2329" spans="1:122" ht="15" hidden="1" x14ac:dyDescent="0.25">
      <c r="A2329" s="258" t="s">
        <v>896</v>
      </c>
      <c r="B2329" s="273" t="s">
        <v>724</v>
      </c>
      <c r="C2329" s="257" t="str">
        <f>A2329&amp;" "&amp;B2329</f>
        <v>Khulna_Metropolitan_PIMESISTERS PIME SISTERS: Jail</v>
      </c>
      <c r="D2329" s="366"/>
      <c r="E2329" s="366"/>
      <c r="F2329" s="366"/>
      <c r="G2329" s="366"/>
      <c r="H2329" s="366"/>
      <c r="I2329" s="366"/>
      <c r="J2329" s="366"/>
      <c r="K2329" s="366"/>
      <c r="L2329" s="366"/>
      <c r="M2329" s="366"/>
      <c r="N2329" s="366"/>
      <c r="O2329" s="366"/>
      <c r="P2329" s="366"/>
      <c r="Q2329" s="366"/>
      <c r="R2329" s="366"/>
      <c r="U2329" s="258" t="s">
        <v>896</v>
      </c>
      <c r="V2329" s="227" t="s">
        <v>724</v>
      </c>
      <c r="W2329" s="257" t="str">
        <f>U2329&amp;" "&amp;V2329</f>
        <v>Khulna_Metropolitan_PIMESISTERS PIME SISTERS: Jail</v>
      </c>
      <c r="X2329" s="366"/>
      <c r="Y2329" s="366"/>
      <c r="Z2329" s="366"/>
      <c r="AA2329" s="366"/>
      <c r="AB2329" s="366"/>
      <c r="AC2329" s="366"/>
      <c r="AD2329" s="366"/>
      <c r="AE2329" s="366"/>
      <c r="AF2329" s="366"/>
      <c r="AG2329" s="366"/>
      <c r="AH2329" s="366"/>
      <c r="AI2329" s="366"/>
      <c r="AJ2329" s="366"/>
      <c r="AK2329" s="366"/>
      <c r="AL2329" s="366"/>
      <c r="AO2329" s="258" t="s">
        <v>896</v>
      </c>
      <c r="AP2329" s="227" t="s">
        <v>724</v>
      </c>
      <c r="AQ2329" s="257" t="str">
        <f t="shared" si="169"/>
        <v>Khulna_Metropolitan_PIMESISTERS PIME SISTERS: Jail</v>
      </c>
      <c r="AR2329" s="392"/>
      <c r="AS2329" s="392"/>
      <c r="AT2329" s="392"/>
      <c r="AU2329" s="392"/>
      <c r="AV2329" s="392"/>
      <c r="AW2329" s="392"/>
      <c r="AX2329" s="392"/>
      <c r="AY2329" s="392"/>
      <c r="AZ2329" s="392"/>
      <c r="BA2329" s="392"/>
      <c r="BB2329" s="392"/>
      <c r="BC2329" s="392"/>
      <c r="BD2329" s="392"/>
      <c r="BE2329" s="392"/>
      <c r="BF2329" s="392"/>
      <c r="BG2329" s="362"/>
      <c r="BH2329" s="258" t="s">
        <v>896</v>
      </c>
      <c r="BI2329" s="227" t="s">
        <v>724</v>
      </c>
      <c r="BJ2329" s="257" t="str">
        <f t="shared" si="170"/>
        <v>Khulna_Metropolitan_PIMESISTERS PIME SISTERS: Jail</v>
      </c>
      <c r="BK2329" s="392"/>
      <c r="BL2329" s="392"/>
      <c r="BM2329" s="392"/>
      <c r="BN2329" s="392"/>
      <c r="BO2329" s="392"/>
      <c r="BP2329" s="392"/>
      <c r="BQ2329" s="392"/>
      <c r="BR2329" s="392"/>
      <c r="BS2329" s="392"/>
      <c r="BT2329" s="392"/>
      <c r="BU2329" s="392"/>
      <c r="BV2329" s="392"/>
      <c r="BW2329" s="392"/>
      <c r="BX2329" s="392"/>
      <c r="BY2329" s="392"/>
      <c r="CA2329" s="258" t="s">
        <v>896</v>
      </c>
      <c r="CB2329" s="227" t="s">
        <v>724</v>
      </c>
      <c r="CC2329" s="257" t="str">
        <f>CA2329&amp;" "&amp;CB2329</f>
        <v>Khulna_Metropolitan_PIMESISTERS PIME SISTERS: Jail</v>
      </c>
      <c r="CD2329" s="392"/>
      <c r="CE2329" s="392"/>
      <c r="CF2329" s="392"/>
      <c r="CG2329" s="392"/>
      <c r="CH2329" s="392"/>
      <c r="CI2329" s="392"/>
      <c r="CJ2329" s="392"/>
      <c r="CK2329" s="392"/>
      <c r="CN2329" s="258" t="s">
        <v>896</v>
      </c>
      <c r="CO2329" s="227" t="s">
        <v>724</v>
      </c>
      <c r="CP2329" s="257" t="str">
        <f t="shared" si="172"/>
        <v>Khulna_Metropolitan_PIMESISTERS PIME SISTERS: Jail</v>
      </c>
      <c r="CQ2329" s="392"/>
      <c r="CR2329" s="392"/>
      <c r="CS2329" s="392"/>
      <c r="CT2329" s="392"/>
      <c r="CU2329" s="392"/>
      <c r="CV2329" s="392"/>
      <c r="CW2329" s="392"/>
      <c r="CX2329" s="392"/>
      <c r="CZ2329" s="258" t="s">
        <v>896</v>
      </c>
      <c r="DA2329" s="227" t="s">
        <v>724</v>
      </c>
      <c r="DB2329" s="257" t="str">
        <f t="shared" si="175"/>
        <v>Khulna_Metropolitan_PIMESISTERS PIME SISTERS: Jail</v>
      </c>
      <c r="DC2329" s="365"/>
      <c r="DD2329"/>
      <c r="DE2329" s="258" t="s">
        <v>896</v>
      </c>
      <c r="DF2329" s="227" t="s">
        <v>724</v>
      </c>
      <c r="DG2329" s="257" t="str">
        <f t="shared" si="176"/>
        <v>Khulna_Metropolitan_PIMESISTERS PIME SISTERS: Jail</v>
      </c>
      <c r="DH2329" s="365"/>
      <c r="DI2329"/>
      <c r="DJ2329" s="258" t="s">
        <v>896</v>
      </c>
      <c r="DK2329" s="227" t="s">
        <v>724</v>
      </c>
      <c r="DL2329" s="257" t="str">
        <f t="shared" si="177"/>
        <v>Khulna_Metropolitan_PIMESISTERS PIME SISTERS: Jail</v>
      </c>
      <c r="DM2329" s="365"/>
      <c r="DN2329"/>
      <c r="DO2329" s="258" t="s">
        <v>896</v>
      </c>
      <c r="DP2329" s="227" t="s">
        <v>724</v>
      </c>
      <c r="DQ2329" s="257" t="str">
        <f t="shared" si="178"/>
        <v>Khulna_Metropolitan_PIMESISTERS PIME SISTERS: Jail</v>
      </c>
      <c r="DR2329" s="365"/>
    </row>
    <row r="2330" spans="1:122" ht="15" hidden="1" x14ac:dyDescent="0.25">
      <c r="A2330" s="258" t="s">
        <v>894</v>
      </c>
      <c r="B2330" s="273" t="s">
        <v>721</v>
      </c>
      <c r="C2330" s="257" t="str">
        <f t="shared" si="173"/>
        <v>Rajshahi_Metropolitan_DF Jail Hospital</v>
      </c>
      <c r="D2330" s="366"/>
      <c r="E2330" s="366"/>
      <c r="F2330" s="366"/>
      <c r="G2330" s="366"/>
      <c r="H2330" s="366"/>
      <c r="I2330" s="366"/>
      <c r="J2330" s="366"/>
      <c r="K2330" s="366"/>
      <c r="L2330" s="366"/>
      <c r="M2330" s="366"/>
      <c r="N2330" s="366"/>
      <c r="O2330" s="366"/>
      <c r="P2330" s="366"/>
      <c r="Q2330" s="366"/>
      <c r="R2330" s="366"/>
      <c r="U2330" s="258" t="s">
        <v>894</v>
      </c>
      <c r="V2330" s="227" t="s">
        <v>721</v>
      </c>
      <c r="W2330" s="257" t="str">
        <f t="shared" si="174"/>
        <v>Rajshahi_Metropolitan_DF Jail Hospital</v>
      </c>
      <c r="X2330" s="366"/>
      <c r="Y2330" s="366"/>
      <c r="Z2330" s="366"/>
      <c r="AA2330" s="366"/>
      <c r="AB2330" s="366"/>
      <c r="AC2330" s="366"/>
      <c r="AD2330" s="366"/>
      <c r="AE2330" s="366"/>
      <c r="AF2330" s="366"/>
      <c r="AG2330" s="366"/>
      <c r="AH2330" s="366"/>
      <c r="AI2330" s="366"/>
      <c r="AJ2330" s="366"/>
      <c r="AK2330" s="366"/>
      <c r="AL2330" s="366"/>
      <c r="AO2330" s="258" t="s">
        <v>894</v>
      </c>
      <c r="AP2330" s="227" t="s">
        <v>721</v>
      </c>
      <c r="AQ2330" s="257" t="str">
        <f t="shared" si="169"/>
        <v>Rajshahi_Metropolitan_DF Jail Hospital</v>
      </c>
      <c r="AR2330" s="392"/>
      <c r="AS2330" s="392"/>
      <c r="AT2330" s="392"/>
      <c r="AU2330" s="392"/>
      <c r="AV2330" s="392"/>
      <c r="AW2330" s="392"/>
      <c r="AX2330" s="392"/>
      <c r="AY2330" s="392"/>
      <c r="AZ2330" s="392"/>
      <c r="BA2330" s="392"/>
      <c r="BB2330" s="392"/>
      <c r="BC2330" s="392"/>
      <c r="BD2330" s="392"/>
      <c r="BE2330" s="392"/>
      <c r="BF2330" s="392"/>
      <c r="BG2330" s="362"/>
      <c r="BH2330" s="258" t="s">
        <v>894</v>
      </c>
      <c r="BI2330" s="227" t="s">
        <v>721</v>
      </c>
      <c r="BJ2330" s="257" t="str">
        <f t="shared" si="170"/>
        <v>Rajshahi_Metropolitan_DF Jail Hospital</v>
      </c>
      <c r="BK2330" s="392"/>
      <c r="BL2330" s="392"/>
      <c r="BM2330" s="392"/>
      <c r="BN2330" s="392"/>
      <c r="BO2330" s="392"/>
      <c r="BP2330" s="392"/>
      <c r="BQ2330" s="392"/>
      <c r="BR2330" s="392"/>
      <c r="BS2330" s="392"/>
      <c r="BT2330" s="392"/>
      <c r="BU2330" s="392"/>
      <c r="BV2330" s="392"/>
      <c r="BW2330" s="392"/>
      <c r="BX2330" s="392"/>
      <c r="BY2330" s="392"/>
      <c r="CA2330" s="258" t="s">
        <v>894</v>
      </c>
      <c r="CB2330" s="227" t="s">
        <v>721</v>
      </c>
      <c r="CC2330" s="257" t="str">
        <f t="shared" ref="CC2330:CC2344" si="179">CA2330&amp;" "&amp;CB2330</f>
        <v>Rajshahi_Metropolitan_DF Jail Hospital</v>
      </c>
      <c r="CD2330" s="392"/>
      <c r="CE2330" s="392"/>
      <c r="CF2330" s="392"/>
      <c r="CG2330" s="392"/>
      <c r="CH2330" s="392"/>
      <c r="CI2330" s="392"/>
      <c r="CJ2330" s="392"/>
      <c r="CK2330" s="392"/>
      <c r="CN2330" s="258" t="s">
        <v>894</v>
      </c>
      <c r="CO2330" s="227" t="s">
        <v>721</v>
      </c>
      <c r="CP2330" s="257" t="str">
        <f t="shared" si="172"/>
        <v>Rajshahi_Metropolitan_DF Jail Hospital</v>
      </c>
      <c r="CQ2330" s="392"/>
      <c r="CR2330" s="392"/>
      <c r="CS2330" s="392"/>
      <c r="CT2330" s="392"/>
      <c r="CU2330" s="392"/>
      <c r="CV2330" s="392"/>
      <c r="CW2330" s="392"/>
      <c r="CX2330" s="392"/>
      <c r="CZ2330" s="258" t="s">
        <v>894</v>
      </c>
      <c r="DA2330" s="227" t="s">
        <v>721</v>
      </c>
      <c r="DB2330" s="257" t="str">
        <f t="shared" si="175"/>
        <v>Rajshahi_Metropolitan_DF Jail Hospital</v>
      </c>
      <c r="DC2330" s="365"/>
      <c r="DD2330"/>
      <c r="DE2330" s="258" t="s">
        <v>894</v>
      </c>
      <c r="DF2330" s="227" t="s">
        <v>721</v>
      </c>
      <c r="DG2330" s="257" t="str">
        <f t="shared" si="176"/>
        <v>Rajshahi_Metropolitan_DF Jail Hospital</v>
      </c>
      <c r="DH2330" s="365"/>
      <c r="DI2330"/>
      <c r="DJ2330" s="258" t="s">
        <v>894</v>
      </c>
      <c r="DK2330" s="227" t="s">
        <v>721</v>
      </c>
      <c r="DL2330" s="257" t="str">
        <f t="shared" si="177"/>
        <v>Rajshahi_Metropolitan_DF Jail Hospital</v>
      </c>
      <c r="DM2330" s="365"/>
      <c r="DN2330"/>
      <c r="DO2330" s="258" t="s">
        <v>894</v>
      </c>
      <c r="DP2330" s="227" t="s">
        <v>721</v>
      </c>
      <c r="DQ2330" s="257" t="str">
        <f t="shared" si="178"/>
        <v>Rajshahi_Metropolitan_DF Jail Hospital</v>
      </c>
      <c r="DR2330" s="365"/>
    </row>
    <row r="2331" spans="1:122" ht="15" hidden="1" x14ac:dyDescent="0.25">
      <c r="A2331" s="258" t="s">
        <v>894</v>
      </c>
      <c r="B2331" s="257" t="s">
        <v>718</v>
      </c>
      <c r="C2331" s="257" t="str">
        <f t="shared" si="173"/>
        <v>Rajshahi_Metropolitan_DF Rajshahi Medical College Hosp.</v>
      </c>
      <c r="D2331" s="366"/>
      <c r="E2331" s="366"/>
      <c r="F2331" s="366"/>
      <c r="G2331" s="366"/>
      <c r="H2331" s="366"/>
      <c r="I2331" s="366"/>
      <c r="J2331" s="366"/>
      <c r="K2331" s="366"/>
      <c r="L2331" s="366"/>
      <c r="M2331" s="366"/>
      <c r="N2331" s="366"/>
      <c r="O2331" s="366"/>
      <c r="P2331" s="366"/>
      <c r="Q2331" s="366"/>
      <c r="R2331" s="366"/>
      <c r="U2331" s="258" t="s">
        <v>894</v>
      </c>
      <c r="V2331" s="257" t="s">
        <v>718</v>
      </c>
      <c r="W2331" s="257" t="str">
        <f t="shared" si="174"/>
        <v>Rajshahi_Metropolitan_DF Rajshahi Medical College Hosp.</v>
      </c>
      <c r="X2331" s="366"/>
      <c r="Y2331" s="366"/>
      <c r="Z2331" s="366"/>
      <c r="AA2331" s="366"/>
      <c r="AB2331" s="366"/>
      <c r="AC2331" s="366"/>
      <c r="AD2331" s="366"/>
      <c r="AE2331" s="366"/>
      <c r="AF2331" s="366"/>
      <c r="AG2331" s="366"/>
      <c r="AH2331" s="366"/>
      <c r="AI2331" s="366"/>
      <c r="AJ2331" s="366"/>
      <c r="AK2331" s="366"/>
      <c r="AL2331" s="366"/>
      <c r="AO2331" s="258" t="s">
        <v>894</v>
      </c>
      <c r="AP2331" s="257" t="s">
        <v>718</v>
      </c>
      <c r="AQ2331" s="257" t="str">
        <f t="shared" si="169"/>
        <v>Rajshahi_Metropolitan_DF Rajshahi Medical College Hosp.</v>
      </c>
      <c r="AR2331" s="392"/>
      <c r="AS2331" s="392"/>
      <c r="AT2331" s="392"/>
      <c r="AU2331" s="392"/>
      <c r="AV2331" s="392"/>
      <c r="AW2331" s="392"/>
      <c r="AX2331" s="392"/>
      <c r="AY2331" s="392"/>
      <c r="AZ2331" s="392"/>
      <c r="BA2331" s="392"/>
      <c r="BB2331" s="392"/>
      <c r="BC2331" s="392"/>
      <c r="BD2331" s="392"/>
      <c r="BE2331" s="392"/>
      <c r="BF2331" s="392"/>
      <c r="BG2331" s="362"/>
      <c r="BH2331" s="258" t="s">
        <v>894</v>
      </c>
      <c r="BI2331" s="257" t="s">
        <v>718</v>
      </c>
      <c r="BJ2331" s="257" t="str">
        <f t="shared" si="170"/>
        <v>Rajshahi_Metropolitan_DF Rajshahi Medical College Hosp.</v>
      </c>
      <c r="BK2331" s="392"/>
      <c r="BL2331" s="392"/>
      <c r="BM2331" s="392"/>
      <c r="BN2331" s="392"/>
      <c r="BO2331" s="392"/>
      <c r="BP2331" s="392"/>
      <c r="BQ2331" s="392"/>
      <c r="BR2331" s="392"/>
      <c r="BS2331" s="392"/>
      <c r="BT2331" s="392"/>
      <c r="BU2331" s="392"/>
      <c r="BV2331" s="392"/>
      <c r="BW2331" s="392"/>
      <c r="BX2331" s="392"/>
      <c r="BY2331" s="392"/>
      <c r="CA2331" s="258" t="s">
        <v>894</v>
      </c>
      <c r="CB2331" s="257" t="s">
        <v>718</v>
      </c>
      <c r="CC2331" s="257" t="str">
        <f t="shared" si="179"/>
        <v>Rajshahi_Metropolitan_DF Rajshahi Medical College Hosp.</v>
      </c>
      <c r="CD2331" s="392"/>
      <c r="CE2331" s="392"/>
      <c r="CF2331" s="392"/>
      <c r="CG2331" s="392"/>
      <c r="CH2331" s="392"/>
      <c r="CI2331" s="392"/>
      <c r="CJ2331" s="392"/>
      <c r="CK2331" s="392"/>
      <c r="CN2331" s="258" t="s">
        <v>894</v>
      </c>
      <c r="CO2331" s="257" t="s">
        <v>718</v>
      </c>
      <c r="CP2331" s="257" t="str">
        <f t="shared" si="172"/>
        <v>Rajshahi_Metropolitan_DF Rajshahi Medical College Hosp.</v>
      </c>
      <c r="CQ2331" s="392"/>
      <c r="CR2331" s="392"/>
      <c r="CS2331" s="392"/>
      <c r="CT2331" s="392"/>
      <c r="CU2331" s="392"/>
      <c r="CV2331" s="392"/>
      <c r="CW2331" s="392"/>
      <c r="CX2331" s="392"/>
      <c r="CZ2331" s="258" t="s">
        <v>894</v>
      </c>
      <c r="DA2331" s="257" t="s">
        <v>718</v>
      </c>
      <c r="DB2331" s="257" t="str">
        <f t="shared" si="175"/>
        <v>Rajshahi_Metropolitan_DF Rajshahi Medical College Hosp.</v>
      </c>
      <c r="DC2331" s="365"/>
      <c r="DD2331"/>
      <c r="DE2331" s="258" t="s">
        <v>894</v>
      </c>
      <c r="DF2331" s="257" t="s">
        <v>718</v>
      </c>
      <c r="DG2331" s="257" t="str">
        <f t="shared" si="176"/>
        <v>Rajshahi_Metropolitan_DF Rajshahi Medical College Hosp.</v>
      </c>
      <c r="DH2331" s="365"/>
      <c r="DI2331"/>
      <c r="DJ2331" s="258" t="s">
        <v>894</v>
      </c>
      <c r="DK2331" s="257" t="s">
        <v>718</v>
      </c>
      <c r="DL2331" s="257" t="str">
        <f t="shared" si="177"/>
        <v>Rajshahi_Metropolitan_DF Rajshahi Medical College Hosp.</v>
      </c>
      <c r="DM2331" s="365"/>
      <c r="DN2331"/>
      <c r="DO2331" s="258" t="s">
        <v>894</v>
      </c>
      <c r="DP2331" s="257" t="s">
        <v>718</v>
      </c>
      <c r="DQ2331" s="257" t="str">
        <f t="shared" si="178"/>
        <v>Rajshahi_Metropolitan_DF Rajshahi Medical College Hosp.</v>
      </c>
      <c r="DR2331" s="365"/>
    </row>
    <row r="2332" spans="1:122" ht="15" hidden="1" x14ac:dyDescent="0.25">
      <c r="A2332" s="258" t="s">
        <v>895</v>
      </c>
      <c r="B2332" s="257" t="s">
        <v>719</v>
      </c>
      <c r="C2332" s="257" t="str">
        <f t="shared" si="173"/>
        <v>Rajshahi_Metropolitan_Tilottama Tilottama Bulonpur</v>
      </c>
      <c r="D2332" s="366"/>
      <c r="E2332" s="366"/>
      <c r="F2332" s="366"/>
      <c r="G2332" s="366"/>
      <c r="H2332" s="366"/>
      <c r="I2332" s="366"/>
      <c r="J2332" s="366"/>
      <c r="K2332" s="366"/>
      <c r="L2332" s="366"/>
      <c r="M2332" s="366"/>
      <c r="N2332" s="366"/>
      <c r="O2332" s="366"/>
      <c r="P2332" s="366"/>
      <c r="Q2332" s="366"/>
      <c r="R2332" s="366"/>
      <c r="U2332" s="258" t="s">
        <v>895</v>
      </c>
      <c r="V2332" s="257" t="s">
        <v>719</v>
      </c>
      <c r="W2332" s="257" t="str">
        <f t="shared" si="174"/>
        <v>Rajshahi_Metropolitan_Tilottama Tilottama Bulonpur</v>
      </c>
      <c r="X2332" s="366"/>
      <c r="Y2332" s="366"/>
      <c r="Z2332" s="366"/>
      <c r="AA2332" s="366"/>
      <c r="AB2332" s="366"/>
      <c r="AC2332" s="366"/>
      <c r="AD2332" s="366"/>
      <c r="AE2332" s="366"/>
      <c r="AF2332" s="366"/>
      <c r="AG2332" s="366"/>
      <c r="AH2332" s="366"/>
      <c r="AI2332" s="366"/>
      <c r="AJ2332" s="366"/>
      <c r="AK2332" s="366"/>
      <c r="AL2332" s="366"/>
      <c r="AO2332" s="258" t="s">
        <v>895</v>
      </c>
      <c r="AP2332" s="257" t="s">
        <v>719</v>
      </c>
      <c r="AQ2332" s="257" t="str">
        <f t="shared" si="169"/>
        <v>Rajshahi_Metropolitan_Tilottama Tilottama Bulonpur</v>
      </c>
      <c r="AR2332" s="392"/>
      <c r="AS2332" s="392"/>
      <c r="AT2332" s="392"/>
      <c r="AU2332" s="392"/>
      <c r="AV2332" s="392"/>
      <c r="AW2332" s="392"/>
      <c r="AX2332" s="392"/>
      <c r="AY2332" s="392"/>
      <c r="AZ2332" s="392"/>
      <c r="BA2332" s="392"/>
      <c r="BB2332" s="392"/>
      <c r="BC2332" s="392"/>
      <c r="BD2332" s="392"/>
      <c r="BE2332" s="392"/>
      <c r="BF2332" s="392"/>
      <c r="BG2332" s="362"/>
      <c r="BH2332" s="258" t="s">
        <v>895</v>
      </c>
      <c r="BI2332" s="257" t="s">
        <v>719</v>
      </c>
      <c r="BJ2332" s="257" t="str">
        <f t="shared" si="170"/>
        <v>Rajshahi_Metropolitan_Tilottama Tilottama Bulonpur</v>
      </c>
      <c r="BK2332" s="392"/>
      <c r="BL2332" s="392"/>
      <c r="BM2332" s="392"/>
      <c r="BN2332" s="392"/>
      <c r="BO2332" s="392"/>
      <c r="BP2332" s="392"/>
      <c r="BQ2332" s="392"/>
      <c r="BR2332" s="392"/>
      <c r="BS2332" s="392"/>
      <c r="BT2332" s="392"/>
      <c r="BU2332" s="392"/>
      <c r="BV2332" s="392"/>
      <c r="BW2332" s="392"/>
      <c r="BX2332" s="392"/>
      <c r="BY2332" s="392"/>
      <c r="CA2332" s="258" t="s">
        <v>895</v>
      </c>
      <c r="CB2332" s="257" t="s">
        <v>719</v>
      </c>
      <c r="CC2332" s="257" t="str">
        <f t="shared" si="179"/>
        <v>Rajshahi_Metropolitan_Tilottama Tilottama Bulonpur</v>
      </c>
      <c r="CD2332" s="393"/>
      <c r="CE2332" s="393"/>
      <c r="CF2332" s="393"/>
      <c r="CG2332" s="393"/>
      <c r="CH2332" s="393"/>
      <c r="CI2332" s="393"/>
      <c r="CJ2332" s="393"/>
      <c r="CK2332" s="393"/>
      <c r="CN2332" s="258" t="s">
        <v>895</v>
      </c>
      <c r="CO2332" s="257" t="s">
        <v>719</v>
      </c>
      <c r="CP2332" s="257" t="str">
        <f t="shared" si="172"/>
        <v>Rajshahi_Metropolitan_Tilottama Tilottama Bulonpur</v>
      </c>
      <c r="CQ2332" s="393"/>
      <c r="CR2332" s="393"/>
      <c r="CS2332" s="393"/>
      <c r="CT2332" s="393"/>
      <c r="CU2332" s="393"/>
      <c r="CV2332" s="393"/>
      <c r="CW2332" s="393"/>
      <c r="CX2332" s="393"/>
      <c r="CZ2332" s="258" t="s">
        <v>895</v>
      </c>
      <c r="DA2332" s="257" t="s">
        <v>719</v>
      </c>
      <c r="DB2332" s="257" t="str">
        <f t="shared" si="175"/>
        <v>Rajshahi_Metropolitan_Tilottama Tilottama Bulonpur</v>
      </c>
      <c r="DC2332" s="365"/>
      <c r="DD2332"/>
      <c r="DE2332" s="258" t="s">
        <v>895</v>
      </c>
      <c r="DF2332" s="257" t="s">
        <v>719</v>
      </c>
      <c r="DG2332" s="257" t="str">
        <f t="shared" si="176"/>
        <v>Rajshahi_Metropolitan_Tilottama Tilottama Bulonpur</v>
      </c>
      <c r="DH2332" s="365"/>
      <c r="DI2332"/>
      <c r="DJ2332" s="258" t="s">
        <v>895</v>
      </c>
      <c r="DK2332" s="257" t="s">
        <v>719</v>
      </c>
      <c r="DL2332" s="257" t="str">
        <f t="shared" si="177"/>
        <v>Rajshahi_Metropolitan_Tilottama Tilottama Bulonpur</v>
      </c>
      <c r="DM2332" s="365"/>
      <c r="DN2332"/>
      <c r="DO2332" s="258" t="s">
        <v>895</v>
      </c>
      <c r="DP2332" s="257" t="s">
        <v>719</v>
      </c>
      <c r="DQ2332" s="257" t="str">
        <f t="shared" si="178"/>
        <v>Rajshahi_Metropolitan_Tilottama Tilottama Bulonpur</v>
      </c>
      <c r="DR2332" s="365"/>
    </row>
    <row r="2333" spans="1:122" ht="15" hidden="1" x14ac:dyDescent="0.25">
      <c r="A2333" s="258" t="s">
        <v>895</v>
      </c>
      <c r="B2333" s="257" t="s">
        <v>720</v>
      </c>
      <c r="C2333" s="257" t="str">
        <f t="shared" si="173"/>
        <v>Rajshahi_Metropolitan_Tilottama Tilottama Noadapara</v>
      </c>
      <c r="D2333" s="366"/>
      <c r="E2333" s="366"/>
      <c r="F2333" s="366"/>
      <c r="G2333" s="366"/>
      <c r="H2333" s="366"/>
      <c r="I2333" s="366"/>
      <c r="J2333" s="366"/>
      <c r="K2333" s="366"/>
      <c r="L2333" s="366"/>
      <c r="M2333" s="366"/>
      <c r="N2333" s="366"/>
      <c r="O2333" s="366"/>
      <c r="P2333" s="366"/>
      <c r="Q2333" s="366"/>
      <c r="R2333" s="366"/>
      <c r="U2333" s="258" t="s">
        <v>895</v>
      </c>
      <c r="V2333" s="257" t="s">
        <v>720</v>
      </c>
      <c r="W2333" s="257" t="str">
        <f t="shared" si="174"/>
        <v>Rajshahi_Metropolitan_Tilottama Tilottama Noadapara</v>
      </c>
      <c r="X2333" s="366"/>
      <c r="Y2333" s="366"/>
      <c r="Z2333" s="366"/>
      <c r="AA2333" s="366"/>
      <c r="AB2333" s="366"/>
      <c r="AC2333" s="366"/>
      <c r="AD2333" s="366"/>
      <c r="AE2333" s="366"/>
      <c r="AF2333" s="366"/>
      <c r="AG2333" s="366"/>
      <c r="AH2333" s="366"/>
      <c r="AI2333" s="366"/>
      <c r="AJ2333" s="366"/>
      <c r="AK2333" s="366"/>
      <c r="AL2333" s="366"/>
      <c r="AO2333" s="258" t="s">
        <v>895</v>
      </c>
      <c r="AP2333" s="257" t="s">
        <v>720</v>
      </c>
      <c r="AQ2333" s="257" t="str">
        <f t="shared" si="169"/>
        <v>Rajshahi_Metropolitan_Tilottama Tilottama Noadapara</v>
      </c>
      <c r="AR2333" s="392"/>
      <c r="AS2333" s="392"/>
      <c r="AT2333" s="392"/>
      <c r="AU2333" s="392"/>
      <c r="AV2333" s="392"/>
      <c r="AW2333" s="392"/>
      <c r="AX2333" s="392"/>
      <c r="AY2333" s="392"/>
      <c r="AZ2333" s="392"/>
      <c r="BA2333" s="392"/>
      <c r="BB2333" s="392"/>
      <c r="BC2333" s="392"/>
      <c r="BD2333" s="392"/>
      <c r="BE2333" s="392"/>
      <c r="BF2333" s="392"/>
      <c r="BG2333" s="362"/>
      <c r="BH2333" s="258" t="s">
        <v>895</v>
      </c>
      <c r="BI2333" s="257" t="s">
        <v>720</v>
      </c>
      <c r="BJ2333" s="257" t="str">
        <f t="shared" si="170"/>
        <v>Rajshahi_Metropolitan_Tilottama Tilottama Noadapara</v>
      </c>
      <c r="BK2333" s="392"/>
      <c r="BL2333" s="392"/>
      <c r="BM2333" s="392"/>
      <c r="BN2333" s="392"/>
      <c r="BO2333" s="392"/>
      <c r="BP2333" s="392"/>
      <c r="BQ2333" s="392"/>
      <c r="BR2333" s="392"/>
      <c r="BS2333" s="392"/>
      <c r="BT2333" s="392"/>
      <c r="BU2333" s="392"/>
      <c r="BV2333" s="392"/>
      <c r="BW2333" s="392"/>
      <c r="BX2333" s="392"/>
      <c r="BY2333" s="392"/>
      <c r="CA2333" s="258" t="s">
        <v>895</v>
      </c>
      <c r="CB2333" s="257" t="s">
        <v>720</v>
      </c>
      <c r="CC2333" s="257" t="str">
        <f t="shared" si="179"/>
        <v>Rajshahi_Metropolitan_Tilottama Tilottama Noadapara</v>
      </c>
      <c r="CD2333" s="392"/>
      <c r="CE2333" s="392"/>
      <c r="CF2333" s="392"/>
      <c r="CG2333" s="392"/>
      <c r="CH2333" s="392"/>
      <c r="CI2333" s="392"/>
      <c r="CJ2333" s="392"/>
      <c r="CK2333" s="392"/>
      <c r="CN2333" s="258" t="s">
        <v>895</v>
      </c>
      <c r="CO2333" s="257" t="s">
        <v>720</v>
      </c>
      <c r="CP2333" s="257" t="str">
        <f t="shared" si="172"/>
        <v>Rajshahi_Metropolitan_Tilottama Tilottama Noadapara</v>
      </c>
      <c r="CQ2333" s="392"/>
      <c r="CR2333" s="392"/>
      <c r="CS2333" s="392"/>
      <c r="CT2333" s="392"/>
      <c r="CU2333" s="392"/>
      <c r="CV2333" s="392"/>
      <c r="CW2333" s="392"/>
      <c r="CX2333" s="392"/>
      <c r="CZ2333" s="258" t="s">
        <v>895</v>
      </c>
      <c r="DA2333" s="257" t="s">
        <v>720</v>
      </c>
      <c r="DB2333" s="257" t="str">
        <f t="shared" si="175"/>
        <v>Rajshahi_Metropolitan_Tilottama Tilottama Noadapara</v>
      </c>
      <c r="DC2333" s="365"/>
      <c r="DD2333"/>
      <c r="DE2333" s="258" t="s">
        <v>895</v>
      </c>
      <c r="DF2333" s="257" t="s">
        <v>720</v>
      </c>
      <c r="DG2333" s="257" t="str">
        <f t="shared" si="176"/>
        <v>Rajshahi_Metropolitan_Tilottama Tilottama Noadapara</v>
      </c>
      <c r="DH2333" s="365"/>
      <c r="DI2333"/>
      <c r="DJ2333" s="258" t="s">
        <v>895</v>
      </c>
      <c r="DK2333" s="257" t="s">
        <v>720</v>
      </c>
      <c r="DL2333" s="257" t="str">
        <f t="shared" si="177"/>
        <v>Rajshahi_Metropolitan_Tilottama Tilottama Noadapara</v>
      </c>
      <c r="DM2333" s="365"/>
      <c r="DN2333"/>
      <c r="DO2333" s="258" t="s">
        <v>895</v>
      </c>
      <c r="DP2333" s="257" t="s">
        <v>720</v>
      </c>
      <c r="DQ2333" s="257" t="str">
        <f t="shared" si="178"/>
        <v>Rajshahi_Metropolitan_Tilottama Tilottama Noadapara</v>
      </c>
      <c r="DR2333" s="365"/>
    </row>
    <row r="2334" spans="1:122" ht="15" hidden="1" x14ac:dyDescent="0.25">
      <c r="A2334" s="258" t="s">
        <v>1005</v>
      </c>
      <c r="B2334" s="257" t="s">
        <v>1006</v>
      </c>
      <c r="C2334" s="257" t="str">
        <f>A2334&amp;" "&amp;B2334</f>
        <v>Rajshahi_Metropolitan_BRAC BRAC Kazla, Rajshahi</v>
      </c>
      <c r="D2334" s="366"/>
      <c r="E2334" s="366"/>
      <c r="F2334" s="366"/>
      <c r="G2334" s="366"/>
      <c r="H2334" s="366"/>
      <c r="I2334" s="366"/>
      <c r="J2334" s="366"/>
      <c r="K2334" s="366"/>
      <c r="L2334" s="366"/>
      <c r="M2334" s="366"/>
      <c r="N2334" s="366"/>
      <c r="O2334" s="366"/>
      <c r="P2334" s="366"/>
      <c r="Q2334" s="366"/>
      <c r="R2334" s="366"/>
      <c r="U2334" s="258" t="s">
        <v>1005</v>
      </c>
      <c r="V2334" s="257" t="s">
        <v>1006</v>
      </c>
      <c r="W2334" s="257" t="str">
        <f>U2334&amp;" "&amp;V2334</f>
        <v>Rajshahi_Metropolitan_BRAC BRAC Kazla, Rajshahi</v>
      </c>
      <c r="X2334" s="366"/>
      <c r="Y2334" s="366"/>
      <c r="Z2334" s="366"/>
      <c r="AA2334" s="366"/>
      <c r="AB2334" s="366"/>
      <c r="AC2334" s="366"/>
      <c r="AD2334" s="366"/>
      <c r="AE2334" s="366"/>
      <c r="AF2334" s="366"/>
      <c r="AG2334" s="366"/>
      <c r="AH2334" s="366"/>
      <c r="AI2334" s="366"/>
      <c r="AJ2334" s="366"/>
      <c r="AK2334" s="366"/>
      <c r="AL2334" s="366"/>
      <c r="AO2334" s="258" t="s">
        <v>1005</v>
      </c>
      <c r="AP2334" s="257" t="s">
        <v>1006</v>
      </c>
      <c r="AQ2334" s="257" t="str">
        <f t="shared" si="169"/>
        <v>Rajshahi_Metropolitan_BRAC BRAC Kazla, Rajshahi</v>
      </c>
      <c r="AR2334" s="392"/>
      <c r="AS2334" s="392"/>
      <c r="AT2334" s="392"/>
      <c r="AU2334" s="392"/>
      <c r="AV2334" s="392"/>
      <c r="AW2334" s="392"/>
      <c r="AX2334" s="392"/>
      <c r="AY2334" s="392"/>
      <c r="AZ2334" s="392"/>
      <c r="BA2334" s="392"/>
      <c r="BB2334" s="392"/>
      <c r="BC2334" s="392"/>
      <c r="BD2334" s="392"/>
      <c r="BE2334" s="392"/>
      <c r="BF2334" s="392"/>
      <c r="BG2334" s="362"/>
      <c r="BH2334" s="258" t="s">
        <v>1005</v>
      </c>
      <c r="BI2334" s="257" t="s">
        <v>1006</v>
      </c>
      <c r="BJ2334" s="257" t="str">
        <f t="shared" si="170"/>
        <v>Rajshahi_Metropolitan_BRAC BRAC Kazla, Rajshahi</v>
      </c>
      <c r="BK2334" s="392"/>
      <c r="BL2334" s="392"/>
      <c r="BM2334" s="392"/>
      <c r="BN2334" s="392"/>
      <c r="BO2334" s="392"/>
      <c r="BP2334" s="392"/>
      <c r="BQ2334" s="392"/>
      <c r="BR2334" s="392"/>
      <c r="BS2334" s="392"/>
      <c r="BT2334" s="392"/>
      <c r="BU2334" s="392"/>
      <c r="BV2334" s="392"/>
      <c r="BW2334" s="392"/>
      <c r="BX2334" s="392"/>
      <c r="BY2334" s="392"/>
      <c r="CA2334" s="258" t="s">
        <v>1005</v>
      </c>
      <c r="CB2334" s="257" t="s">
        <v>1006</v>
      </c>
      <c r="CC2334" s="257" t="str">
        <f t="shared" si="179"/>
        <v>Rajshahi_Metropolitan_BRAC BRAC Kazla, Rajshahi</v>
      </c>
      <c r="CD2334" s="392"/>
      <c r="CE2334" s="392"/>
      <c r="CF2334" s="392"/>
      <c r="CG2334" s="392"/>
      <c r="CH2334" s="392"/>
      <c r="CI2334" s="392"/>
      <c r="CJ2334" s="392"/>
      <c r="CK2334" s="392"/>
      <c r="CN2334" s="258" t="s">
        <v>1005</v>
      </c>
      <c r="CO2334" s="257" t="s">
        <v>1006</v>
      </c>
      <c r="CP2334" s="257" t="str">
        <f t="shared" si="172"/>
        <v>Rajshahi_Metropolitan_BRAC BRAC Kazla, Rajshahi</v>
      </c>
      <c r="CQ2334" s="392"/>
      <c r="CR2334" s="392"/>
      <c r="CS2334" s="392"/>
      <c r="CT2334" s="392"/>
      <c r="CU2334" s="392"/>
      <c r="CV2334" s="392"/>
      <c r="CW2334" s="392"/>
      <c r="CX2334" s="392"/>
      <c r="CZ2334" s="258" t="s">
        <v>1005</v>
      </c>
      <c r="DA2334" s="257" t="s">
        <v>1006</v>
      </c>
      <c r="DB2334" s="257" t="str">
        <f t="shared" si="175"/>
        <v>Rajshahi_Metropolitan_BRAC BRAC Kazla, Rajshahi</v>
      </c>
      <c r="DC2334" s="365"/>
      <c r="DD2334"/>
      <c r="DE2334" s="258" t="s">
        <v>1005</v>
      </c>
      <c r="DF2334" s="257" t="s">
        <v>1006</v>
      </c>
      <c r="DG2334" s="257" t="str">
        <f t="shared" si="176"/>
        <v>Rajshahi_Metropolitan_BRAC BRAC Kazla, Rajshahi</v>
      </c>
      <c r="DH2334" s="365"/>
      <c r="DI2334"/>
      <c r="DJ2334" s="258" t="s">
        <v>1005</v>
      </c>
      <c r="DK2334" s="257" t="s">
        <v>1006</v>
      </c>
      <c r="DL2334" s="257" t="str">
        <f t="shared" si="177"/>
        <v>Rajshahi_Metropolitan_BRAC BRAC Kazla, Rajshahi</v>
      </c>
      <c r="DM2334" s="365"/>
      <c r="DN2334"/>
      <c r="DO2334" s="258" t="s">
        <v>1005</v>
      </c>
      <c r="DP2334" s="257" t="s">
        <v>1006</v>
      </c>
      <c r="DQ2334" s="257" t="str">
        <f t="shared" si="178"/>
        <v>Rajshahi_Metropolitan_BRAC BRAC Kazla, Rajshahi</v>
      </c>
      <c r="DR2334" s="365"/>
    </row>
    <row r="2335" spans="1:122" ht="15" hidden="1" x14ac:dyDescent="0.25">
      <c r="A2335" s="258" t="s">
        <v>963</v>
      </c>
      <c r="B2335" s="257" t="s">
        <v>964</v>
      </c>
      <c r="C2335" s="257" t="str">
        <f>A2335&amp;" "&amp;B2335</f>
        <v>Rajshahi_Metropolitan_RIC RIC, RCC, PA-01</v>
      </c>
      <c r="D2335" s="366"/>
      <c r="E2335" s="366"/>
      <c r="F2335" s="366"/>
      <c r="G2335" s="366"/>
      <c r="H2335" s="366"/>
      <c r="I2335" s="366"/>
      <c r="J2335" s="366"/>
      <c r="K2335" s="366"/>
      <c r="L2335" s="366"/>
      <c r="M2335" s="366"/>
      <c r="N2335" s="366"/>
      <c r="O2335" s="366"/>
      <c r="P2335" s="366"/>
      <c r="Q2335" s="366"/>
      <c r="R2335" s="366"/>
      <c r="U2335" s="258" t="s">
        <v>963</v>
      </c>
      <c r="V2335" s="257" t="s">
        <v>964</v>
      </c>
      <c r="W2335" s="257" t="str">
        <f>U2335&amp;" "&amp;V2335</f>
        <v>Rajshahi_Metropolitan_RIC RIC, RCC, PA-01</v>
      </c>
      <c r="X2335" s="366"/>
      <c r="Y2335" s="366"/>
      <c r="Z2335" s="366"/>
      <c r="AA2335" s="366"/>
      <c r="AB2335" s="366"/>
      <c r="AC2335" s="366"/>
      <c r="AD2335" s="366"/>
      <c r="AE2335" s="366"/>
      <c r="AF2335" s="366"/>
      <c r="AG2335" s="366"/>
      <c r="AH2335" s="366"/>
      <c r="AI2335" s="366"/>
      <c r="AJ2335" s="366"/>
      <c r="AK2335" s="366"/>
      <c r="AL2335" s="366"/>
      <c r="AO2335" s="258" t="s">
        <v>963</v>
      </c>
      <c r="AP2335" s="257" t="s">
        <v>964</v>
      </c>
      <c r="AQ2335" s="257" t="str">
        <f t="shared" si="169"/>
        <v>Rajshahi_Metropolitan_RIC RIC, RCC, PA-01</v>
      </c>
      <c r="AR2335" s="392"/>
      <c r="AS2335" s="392"/>
      <c r="AT2335" s="392"/>
      <c r="AU2335" s="392"/>
      <c r="AV2335" s="392"/>
      <c r="AW2335" s="392"/>
      <c r="AX2335" s="392"/>
      <c r="AY2335" s="392"/>
      <c r="AZ2335" s="392"/>
      <c r="BA2335" s="392"/>
      <c r="BB2335" s="392"/>
      <c r="BC2335" s="392"/>
      <c r="BD2335" s="392"/>
      <c r="BE2335" s="392"/>
      <c r="BF2335" s="392"/>
      <c r="BG2335" s="362"/>
      <c r="BH2335" s="258" t="s">
        <v>963</v>
      </c>
      <c r="BI2335" s="257" t="s">
        <v>964</v>
      </c>
      <c r="BJ2335" s="257" t="str">
        <f t="shared" si="170"/>
        <v>Rajshahi_Metropolitan_RIC RIC, RCC, PA-01</v>
      </c>
      <c r="BK2335" s="392"/>
      <c r="BL2335" s="392"/>
      <c r="BM2335" s="392"/>
      <c r="BN2335" s="392"/>
      <c r="BO2335" s="392"/>
      <c r="BP2335" s="392"/>
      <c r="BQ2335" s="392"/>
      <c r="BR2335" s="392"/>
      <c r="BS2335" s="392"/>
      <c r="BT2335" s="392"/>
      <c r="BU2335" s="392"/>
      <c r="BV2335" s="392"/>
      <c r="BW2335" s="392"/>
      <c r="BX2335" s="392"/>
      <c r="BY2335" s="392"/>
      <c r="CA2335" s="258" t="s">
        <v>963</v>
      </c>
      <c r="CB2335" s="257" t="s">
        <v>964</v>
      </c>
      <c r="CC2335" s="257" t="str">
        <f t="shared" si="179"/>
        <v>Rajshahi_Metropolitan_RIC RIC, RCC, PA-01</v>
      </c>
      <c r="CD2335" s="392"/>
      <c r="CE2335" s="392"/>
      <c r="CF2335" s="392"/>
      <c r="CG2335" s="392"/>
      <c r="CH2335" s="392"/>
      <c r="CI2335" s="392"/>
      <c r="CJ2335" s="392"/>
      <c r="CK2335" s="392"/>
      <c r="CN2335" s="258" t="s">
        <v>963</v>
      </c>
      <c r="CO2335" s="257" t="s">
        <v>964</v>
      </c>
      <c r="CP2335" s="257" t="str">
        <f t="shared" si="172"/>
        <v>Rajshahi_Metropolitan_RIC RIC, RCC, PA-01</v>
      </c>
      <c r="CQ2335" s="392"/>
      <c r="CR2335" s="392"/>
      <c r="CS2335" s="392"/>
      <c r="CT2335" s="392"/>
      <c r="CU2335" s="392"/>
      <c r="CV2335" s="392"/>
      <c r="CW2335" s="392"/>
      <c r="CX2335" s="392"/>
      <c r="CZ2335" s="258" t="s">
        <v>963</v>
      </c>
      <c r="DA2335" s="257" t="s">
        <v>964</v>
      </c>
      <c r="DB2335" s="257" t="str">
        <f t="shared" si="175"/>
        <v>Rajshahi_Metropolitan_RIC RIC, RCC, PA-01</v>
      </c>
      <c r="DC2335" s="365"/>
      <c r="DD2335"/>
      <c r="DE2335" s="258" t="s">
        <v>963</v>
      </c>
      <c r="DF2335" s="257" t="s">
        <v>964</v>
      </c>
      <c r="DG2335" s="257" t="str">
        <f t="shared" si="176"/>
        <v>Rajshahi_Metropolitan_RIC RIC, RCC, PA-01</v>
      </c>
      <c r="DH2335" s="365"/>
      <c r="DI2335"/>
      <c r="DJ2335" s="258" t="s">
        <v>963</v>
      </c>
      <c r="DK2335" s="257" t="s">
        <v>964</v>
      </c>
      <c r="DL2335" s="257" t="str">
        <f t="shared" si="177"/>
        <v>Rajshahi_Metropolitan_RIC RIC, RCC, PA-01</v>
      </c>
      <c r="DM2335" s="365"/>
      <c r="DN2335"/>
      <c r="DO2335" s="258" t="s">
        <v>963</v>
      </c>
      <c r="DP2335" s="257" t="s">
        <v>964</v>
      </c>
      <c r="DQ2335" s="257" t="str">
        <f t="shared" si="178"/>
        <v>Rajshahi_Metropolitan_RIC RIC, RCC, PA-01</v>
      </c>
      <c r="DR2335" s="365"/>
    </row>
    <row r="2336" spans="1:122" ht="15" hidden="1" x14ac:dyDescent="0.25">
      <c r="A2336" s="258" t="s">
        <v>1112</v>
      </c>
      <c r="B2336" s="262" t="s">
        <v>960</v>
      </c>
      <c r="C2336" s="257" t="str">
        <f>A2336&amp;" "&amp;B2336</f>
        <v>Sylhet_Metropolitan_AAS Ashar Alo Society</v>
      </c>
      <c r="D2336" s="366"/>
      <c r="E2336" s="366"/>
      <c r="F2336" s="366"/>
      <c r="G2336" s="366"/>
      <c r="H2336" s="366"/>
      <c r="I2336" s="366"/>
      <c r="J2336" s="366"/>
      <c r="K2336" s="366"/>
      <c r="L2336" s="366"/>
      <c r="M2336" s="366"/>
      <c r="N2336" s="366"/>
      <c r="O2336" s="366"/>
      <c r="P2336" s="366"/>
      <c r="Q2336" s="366"/>
      <c r="R2336" s="366"/>
      <c r="U2336" s="258" t="s">
        <v>1112</v>
      </c>
      <c r="V2336" s="277" t="s">
        <v>960</v>
      </c>
      <c r="W2336" s="279" t="str">
        <f>U2336&amp;" "&amp;V2336</f>
        <v>Sylhet_Metropolitan_AAS Ashar Alo Society</v>
      </c>
      <c r="X2336" s="366"/>
      <c r="Y2336" s="366"/>
      <c r="Z2336" s="366"/>
      <c r="AA2336" s="366"/>
      <c r="AB2336" s="366"/>
      <c r="AC2336" s="366"/>
      <c r="AD2336" s="366"/>
      <c r="AE2336" s="366"/>
      <c r="AF2336" s="366"/>
      <c r="AG2336" s="366"/>
      <c r="AH2336" s="366"/>
      <c r="AI2336" s="366"/>
      <c r="AJ2336" s="366"/>
      <c r="AK2336" s="366"/>
      <c r="AL2336" s="366"/>
      <c r="AO2336" s="258" t="s">
        <v>1112</v>
      </c>
      <c r="AP2336" s="277" t="s">
        <v>960</v>
      </c>
      <c r="AQ2336" s="279" t="str">
        <f t="shared" si="169"/>
        <v>Sylhet_Metropolitan_AAS Ashar Alo Society</v>
      </c>
      <c r="AR2336" s="392"/>
      <c r="AS2336" s="392"/>
      <c r="AT2336" s="392"/>
      <c r="AU2336" s="392"/>
      <c r="AV2336" s="392"/>
      <c r="AW2336" s="392"/>
      <c r="AX2336" s="392"/>
      <c r="AY2336" s="392"/>
      <c r="AZ2336" s="392"/>
      <c r="BA2336" s="392"/>
      <c r="BB2336" s="392"/>
      <c r="BC2336" s="392"/>
      <c r="BD2336" s="392"/>
      <c r="BE2336" s="392"/>
      <c r="BF2336" s="392"/>
      <c r="BG2336" s="362"/>
      <c r="BH2336" s="258" t="s">
        <v>1112</v>
      </c>
      <c r="BI2336" s="277" t="s">
        <v>960</v>
      </c>
      <c r="BJ2336" s="279" t="str">
        <f t="shared" si="170"/>
        <v>Sylhet_Metropolitan_AAS Ashar Alo Society</v>
      </c>
      <c r="BK2336" s="392"/>
      <c r="BL2336" s="392"/>
      <c r="BM2336" s="392"/>
      <c r="BN2336" s="392"/>
      <c r="BO2336" s="392"/>
      <c r="BP2336" s="392"/>
      <c r="BQ2336" s="392"/>
      <c r="BR2336" s="392"/>
      <c r="BS2336" s="392"/>
      <c r="BT2336" s="392"/>
      <c r="BU2336" s="392"/>
      <c r="BV2336" s="392"/>
      <c r="BW2336" s="392"/>
      <c r="BX2336" s="392"/>
      <c r="BY2336" s="392"/>
      <c r="CA2336" s="258" t="s">
        <v>1112</v>
      </c>
      <c r="CB2336" s="277" t="s">
        <v>960</v>
      </c>
      <c r="CC2336" s="279" t="str">
        <f>CA2336&amp;" "&amp;CB2336</f>
        <v>Sylhet_Metropolitan_AAS Ashar Alo Society</v>
      </c>
      <c r="CD2336" s="392"/>
      <c r="CE2336" s="392"/>
      <c r="CF2336" s="392"/>
      <c r="CG2336" s="392"/>
      <c r="CH2336" s="392"/>
      <c r="CI2336" s="392"/>
      <c r="CJ2336" s="392"/>
      <c r="CK2336" s="392"/>
      <c r="CN2336" s="258" t="s">
        <v>1112</v>
      </c>
      <c r="CO2336" s="277" t="s">
        <v>960</v>
      </c>
      <c r="CP2336" s="279" t="str">
        <f t="shared" si="172"/>
        <v>Sylhet_Metropolitan_AAS Ashar Alo Society</v>
      </c>
      <c r="CQ2336" s="392"/>
      <c r="CR2336" s="392"/>
      <c r="CS2336" s="392"/>
      <c r="CT2336" s="392"/>
      <c r="CU2336" s="392"/>
      <c r="CV2336" s="392"/>
      <c r="CW2336" s="392"/>
      <c r="CX2336" s="392"/>
      <c r="CZ2336" s="258" t="s">
        <v>1112</v>
      </c>
      <c r="DA2336" s="277" t="s">
        <v>960</v>
      </c>
      <c r="DB2336" s="279" t="str">
        <f t="shared" si="175"/>
        <v>Sylhet_Metropolitan_AAS Ashar Alo Society</v>
      </c>
      <c r="DC2336" s="365"/>
      <c r="DD2336"/>
      <c r="DE2336" s="258" t="s">
        <v>1112</v>
      </c>
      <c r="DF2336" s="277" t="s">
        <v>960</v>
      </c>
      <c r="DG2336" s="279" t="str">
        <f t="shared" si="176"/>
        <v>Sylhet_Metropolitan_AAS Ashar Alo Society</v>
      </c>
      <c r="DH2336" s="365"/>
      <c r="DI2336"/>
      <c r="DJ2336" s="258" t="s">
        <v>1112</v>
      </c>
      <c r="DK2336" s="277" t="s">
        <v>960</v>
      </c>
      <c r="DL2336" s="279" t="str">
        <f t="shared" si="177"/>
        <v>Sylhet_Metropolitan_AAS Ashar Alo Society</v>
      </c>
      <c r="DM2336" s="365"/>
      <c r="DN2336"/>
      <c r="DO2336" s="258" t="s">
        <v>1112</v>
      </c>
      <c r="DP2336" s="277" t="s">
        <v>960</v>
      </c>
      <c r="DQ2336" s="279" t="str">
        <f t="shared" si="178"/>
        <v>Sylhet_Metropolitan_AAS Ashar Alo Society</v>
      </c>
      <c r="DR2336" s="365"/>
    </row>
    <row r="2337" spans="1:122" ht="15" hidden="1" x14ac:dyDescent="0.25">
      <c r="A2337" s="258" t="s">
        <v>892</v>
      </c>
      <c r="B2337" s="257" t="s">
        <v>712</v>
      </c>
      <c r="C2337" s="257" t="str">
        <f t="shared" si="173"/>
        <v>Sylhet_Metropolitan_BRAC BRAC: Ragib Rabeya Hospital (Jalalabad)</v>
      </c>
      <c r="D2337" s="366"/>
      <c r="E2337" s="366"/>
      <c r="F2337" s="366"/>
      <c r="G2337" s="366"/>
      <c r="H2337" s="366"/>
      <c r="I2337" s="366"/>
      <c r="J2337" s="366"/>
      <c r="K2337" s="366"/>
      <c r="L2337" s="366"/>
      <c r="M2337" s="366"/>
      <c r="N2337" s="366"/>
      <c r="O2337" s="366"/>
      <c r="P2337" s="366"/>
      <c r="Q2337" s="366"/>
      <c r="R2337" s="366"/>
      <c r="U2337" s="258" t="s">
        <v>892</v>
      </c>
      <c r="V2337" s="257" t="s">
        <v>712</v>
      </c>
      <c r="W2337" s="257" t="str">
        <f t="shared" si="174"/>
        <v>Sylhet_Metropolitan_BRAC BRAC: Ragib Rabeya Hospital (Jalalabad)</v>
      </c>
      <c r="X2337" s="366"/>
      <c r="Y2337" s="366"/>
      <c r="Z2337" s="366"/>
      <c r="AA2337" s="366"/>
      <c r="AB2337" s="366"/>
      <c r="AC2337" s="366"/>
      <c r="AD2337" s="366"/>
      <c r="AE2337" s="366"/>
      <c r="AF2337" s="366"/>
      <c r="AG2337" s="366"/>
      <c r="AH2337" s="366"/>
      <c r="AI2337" s="366"/>
      <c r="AJ2337" s="366"/>
      <c r="AK2337" s="366"/>
      <c r="AL2337" s="366"/>
      <c r="AO2337" s="258" t="s">
        <v>892</v>
      </c>
      <c r="AP2337" s="257" t="s">
        <v>712</v>
      </c>
      <c r="AQ2337" s="257" t="str">
        <f t="shared" si="169"/>
        <v>Sylhet_Metropolitan_BRAC BRAC: Ragib Rabeya Hospital (Jalalabad)</v>
      </c>
      <c r="AR2337" s="392"/>
      <c r="AS2337" s="392"/>
      <c r="AT2337" s="392"/>
      <c r="AU2337" s="392"/>
      <c r="AV2337" s="392"/>
      <c r="AW2337" s="392"/>
      <c r="AX2337" s="392"/>
      <c r="AY2337" s="392"/>
      <c r="AZ2337" s="392"/>
      <c r="BA2337" s="392"/>
      <c r="BB2337" s="392"/>
      <c r="BC2337" s="392"/>
      <c r="BD2337" s="392"/>
      <c r="BE2337" s="392"/>
      <c r="BF2337" s="392"/>
      <c r="BG2337" s="362"/>
      <c r="BH2337" s="258" t="s">
        <v>892</v>
      </c>
      <c r="BI2337" s="257" t="s">
        <v>712</v>
      </c>
      <c r="BJ2337" s="257" t="str">
        <f t="shared" si="170"/>
        <v>Sylhet_Metropolitan_BRAC BRAC: Ragib Rabeya Hospital (Jalalabad)</v>
      </c>
      <c r="BK2337" s="392"/>
      <c r="BL2337" s="392"/>
      <c r="BM2337" s="392"/>
      <c r="BN2337" s="392"/>
      <c r="BO2337" s="392"/>
      <c r="BP2337" s="392"/>
      <c r="BQ2337" s="392"/>
      <c r="BR2337" s="392"/>
      <c r="BS2337" s="392"/>
      <c r="BT2337" s="392"/>
      <c r="BU2337" s="392"/>
      <c r="BV2337" s="392"/>
      <c r="BW2337" s="392"/>
      <c r="BX2337" s="392"/>
      <c r="BY2337" s="392"/>
      <c r="CA2337" s="258" t="s">
        <v>892</v>
      </c>
      <c r="CB2337" s="257" t="s">
        <v>712</v>
      </c>
      <c r="CC2337" s="257" t="str">
        <f t="shared" si="179"/>
        <v>Sylhet_Metropolitan_BRAC BRAC: Ragib Rabeya Hospital (Jalalabad)</v>
      </c>
      <c r="CD2337" s="392"/>
      <c r="CE2337" s="392"/>
      <c r="CF2337" s="392"/>
      <c r="CG2337" s="392"/>
      <c r="CH2337" s="392"/>
      <c r="CI2337" s="392"/>
      <c r="CJ2337" s="392"/>
      <c r="CK2337" s="392"/>
      <c r="CN2337" s="258" t="s">
        <v>892</v>
      </c>
      <c r="CO2337" s="257" t="s">
        <v>712</v>
      </c>
      <c r="CP2337" s="257" t="str">
        <f t="shared" si="172"/>
        <v>Sylhet_Metropolitan_BRAC BRAC: Ragib Rabeya Hospital (Jalalabad)</v>
      </c>
      <c r="CQ2337" s="392"/>
      <c r="CR2337" s="392"/>
      <c r="CS2337" s="392"/>
      <c r="CT2337" s="392"/>
      <c r="CU2337" s="392"/>
      <c r="CV2337" s="392"/>
      <c r="CW2337" s="392"/>
      <c r="CX2337" s="392"/>
      <c r="CZ2337" s="258" t="s">
        <v>892</v>
      </c>
      <c r="DA2337" s="257" t="s">
        <v>712</v>
      </c>
      <c r="DB2337" s="257" t="str">
        <f t="shared" si="175"/>
        <v>Sylhet_Metropolitan_BRAC BRAC: Ragib Rabeya Hospital (Jalalabad)</v>
      </c>
      <c r="DC2337" s="365"/>
      <c r="DD2337"/>
      <c r="DE2337" s="258" t="s">
        <v>892</v>
      </c>
      <c r="DF2337" s="257" t="s">
        <v>712</v>
      </c>
      <c r="DG2337" s="257" t="str">
        <f t="shared" si="176"/>
        <v>Sylhet_Metropolitan_BRAC BRAC: Ragib Rabeya Hospital (Jalalabad)</v>
      </c>
      <c r="DH2337" s="365"/>
      <c r="DI2337"/>
      <c r="DJ2337" s="258" t="s">
        <v>892</v>
      </c>
      <c r="DK2337" s="257" t="s">
        <v>712</v>
      </c>
      <c r="DL2337" s="257" t="str">
        <f t="shared" si="177"/>
        <v>Sylhet_Metropolitan_BRAC BRAC: Ragib Rabeya Hospital (Jalalabad)</v>
      </c>
      <c r="DM2337" s="365"/>
      <c r="DN2337"/>
      <c r="DO2337" s="258" t="s">
        <v>892</v>
      </c>
      <c r="DP2337" s="257" t="s">
        <v>712</v>
      </c>
      <c r="DQ2337" s="257" t="str">
        <f t="shared" si="178"/>
        <v>Sylhet_Metropolitan_BRAC BRAC: Ragib Rabeya Hospital (Jalalabad)</v>
      </c>
      <c r="DR2337" s="365"/>
    </row>
    <row r="2338" spans="1:122" ht="15" hidden="1" x14ac:dyDescent="0.25">
      <c r="A2338" s="258" t="s">
        <v>892</v>
      </c>
      <c r="B2338" s="257" t="s">
        <v>713</v>
      </c>
      <c r="C2338" s="257" t="str">
        <f t="shared" si="173"/>
        <v>Sylhet_Metropolitan_BRAC BRAC: Sylhet Jail</v>
      </c>
      <c r="D2338" s="366"/>
      <c r="E2338" s="366"/>
      <c r="F2338" s="366"/>
      <c r="G2338" s="366"/>
      <c r="H2338" s="366"/>
      <c r="I2338" s="366"/>
      <c r="J2338" s="366"/>
      <c r="K2338" s="366"/>
      <c r="L2338" s="366"/>
      <c r="M2338" s="366"/>
      <c r="N2338" s="366"/>
      <c r="O2338" s="366"/>
      <c r="P2338" s="366"/>
      <c r="Q2338" s="366"/>
      <c r="R2338" s="366"/>
      <c r="U2338" s="258" t="s">
        <v>892</v>
      </c>
      <c r="V2338" s="257" t="s">
        <v>713</v>
      </c>
      <c r="W2338" s="257" t="str">
        <f t="shared" si="174"/>
        <v>Sylhet_Metropolitan_BRAC BRAC: Sylhet Jail</v>
      </c>
      <c r="X2338" s="366"/>
      <c r="Y2338" s="366"/>
      <c r="Z2338" s="366"/>
      <c r="AA2338" s="366"/>
      <c r="AB2338" s="366"/>
      <c r="AC2338" s="366"/>
      <c r="AD2338" s="366"/>
      <c r="AE2338" s="366"/>
      <c r="AF2338" s="366"/>
      <c r="AG2338" s="366"/>
      <c r="AH2338" s="366"/>
      <c r="AI2338" s="366"/>
      <c r="AJ2338" s="366"/>
      <c r="AK2338" s="366"/>
      <c r="AL2338" s="366"/>
      <c r="AO2338" s="258" t="s">
        <v>892</v>
      </c>
      <c r="AP2338" s="257" t="s">
        <v>713</v>
      </c>
      <c r="AQ2338" s="257" t="str">
        <f t="shared" si="169"/>
        <v>Sylhet_Metropolitan_BRAC BRAC: Sylhet Jail</v>
      </c>
      <c r="AR2338" s="392"/>
      <c r="AS2338" s="392"/>
      <c r="AT2338" s="392"/>
      <c r="AU2338" s="392"/>
      <c r="AV2338" s="392"/>
      <c r="AW2338" s="392"/>
      <c r="AX2338" s="392"/>
      <c r="AY2338" s="392"/>
      <c r="AZ2338" s="392"/>
      <c r="BA2338" s="392"/>
      <c r="BB2338" s="392"/>
      <c r="BC2338" s="392"/>
      <c r="BD2338" s="392"/>
      <c r="BE2338" s="392"/>
      <c r="BF2338" s="392"/>
      <c r="BG2338" s="362"/>
      <c r="BH2338" s="258" t="s">
        <v>892</v>
      </c>
      <c r="BI2338" s="257" t="s">
        <v>713</v>
      </c>
      <c r="BJ2338" s="257" t="str">
        <f t="shared" si="170"/>
        <v>Sylhet_Metropolitan_BRAC BRAC: Sylhet Jail</v>
      </c>
      <c r="BK2338" s="392"/>
      <c r="BL2338" s="392"/>
      <c r="BM2338" s="392"/>
      <c r="BN2338" s="392"/>
      <c r="BO2338" s="392"/>
      <c r="BP2338" s="392"/>
      <c r="BQ2338" s="392"/>
      <c r="BR2338" s="392"/>
      <c r="BS2338" s="392"/>
      <c r="BT2338" s="392"/>
      <c r="BU2338" s="392"/>
      <c r="BV2338" s="392"/>
      <c r="BW2338" s="392"/>
      <c r="BX2338" s="392"/>
      <c r="BY2338" s="392"/>
      <c r="CA2338" s="258" t="s">
        <v>892</v>
      </c>
      <c r="CB2338" s="257" t="s">
        <v>713</v>
      </c>
      <c r="CC2338" s="257" t="str">
        <f t="shared" si="179"/>
        <v>Sylhet_Metropolitan_BRAC BRAC: Sylhet Jail</v>
      </c>
      <c r="CD2338" s="392"/>
      <c r="CE2338" s="392"/>
      <c r="CF2338" s="392"/>
      <c r="CG2338" s="392"/>
      <c r="CH2338" s="392"/>
      <c r="CI2338" s="392"/>
      <c r="CJ2338" s="392"/>
      <c r="CK2338" s="392"/>
      <c r="CN2338" s="258" t="s">
        <v>892</v>
      </c>
      <c r="CO2338" s="257" t="s">
        <v>713</v>
      </c>
      <c r="CP2338" s="257" t="str">
        <f t="shared" si="172"/>
        <v>Sylhet_Metropolitan_BRAC BRAC: Sylhet Jail</v>
      </c>
      <c r="CQ2338" s="392"/>
      <c r="CR2338" s="392"/>
      <c r="CS2338" s="392"/>
      <c r="CT2338" s="392"/>
      <c r="CU2338" s="392"/>
      <c r="CV2338" s="392"/>
      <c r="CW2338" s="392"/>
      <c r="CX2338" s="392"/>
      <c r="CZ2338" s="258" t="s">
        <v>892</v>
      </c>
      <c r="DA2338" s="257" t="s">
        <v>713</v>
      </c>
      <c r="DB2338" s="257" t="str">
        <f t="shared" si="175"/>
        <v>Sylhet_Metropolitan_BRAC BRAC: Sylhet Jail</v>
      </c>
      <c r="DC2338" s="365"/>
      <c r="DD2338"/>
      <c r="DE2338" s="258" t="s">
        <v>892</v>
      </c>
      <c r="DF2338" s="257" t="s">
        <v>713</v>
      </c>
      <c r="DG2338" s="257" t="str">
        <f t="shared" si="176"/>
        <v>Sylhet_Metropolitan_BRAC BRAC: Sylhet Jail</v>
      </c>
      <c r="DH2338" s="365"/>
      <c r="DI2338"/>
      <c r="DJ2338" s="258" t="s">
        <v>892</v>
      </c>
      <c r="DK2338" s="257" t="s">
        <v>713</v>
      </c>
      <c r="DL2338" s="257" t="str">
        <f t="shared" si="177"/>
        <v>Sylhet_Metropolitan_BRAC BRAC: Sylhet Jail</v>
      </c>
      <c r="DM2338" s="365"/>
      <c r="DN2338"/>
      <c r="DO2338" s="258" t="s">
        <v>892</v>
      </c>
      <c r="DP2338" s="257" t="s">
        <v>713</v>
      </c>
      <c r="DQ2338" s="257" t="str">
        <f t="shared" si="178"/>
        <v>Sylhet_Metropolitan_BRAC BRAC: Sylhet Jail</v>
      </c>
      <c r="DR2338" s="365"/>
    </row>
    <row r="2339" spans="1:122" ht="15" hidden="1" x14ac:dyDescent="0.25">
      <c r="A2339" s="258" t="s">
        <v>892</v>
      </c>
      <c r="B2339" s="257" t="s">
        <v>714</v>
      </c>
      <c r="C2339" s="257" t="str">
        <f t="shared" si="173"/>
        <v>Sylhet_Metropolitan_BRAC BRAC: Sylhet Osmani Medical College Hosp.</v>
      </c>
      <c r="D2339" s="366"/>
      <c r="E2339" s="366"/>
      <c r="F2339" s="366"/>
      <c r="G2339" s="366"/>
      <c r="H2339" s="366"/>
      <c r="I2339" s="366"/>
      <c r="J2339" s="366"/>
      <c r="K2339" s="366"/>
      <c r="L2339" s="366"/>
      <c r="M2339" s="366"/>
      <c r="N2339" s="366"/>
      <c r="O2339" s="366"/>
      <c r="P2339" s="366"/>
      <c r="Q2339" s="366"/>
      <c r="R2339" s="366"/>
      <c r="U2339" s="258" t="s">
        <v>892</v>
      </c>
      <c r="V2339" s="257" t="s">
        <v>714</v>
      </c>
      <c r="W2339" s="257" t="str">
        <f t="shared" si="174"/>
        <v>Sylhet_Metropolitan_BRAC BRAC: Sylhet Osmani Medical College Hosp.</v>
      </c>
      <c r="X2339" s="366"/>
      <c r="Y2339" s="366"/>
      <c r="Z2339" s="366"/>
      <c r="AA2339" s="366"/>
      <c r="AB2339" s="366"/>
      <c r="AC2339" s="366"/>
      <c r="AD2339" s="366"/>
      <c r="AE2339" s="366"/>
      <c r="AF2339" s="366"/>
      <c r="AG2339" s="366"/>
      <c r="AH2339" s="366"/>
      <c r="AI2339" s="366"/>
      <c r="AJ2339" s="366"/>
      <c r="AK2339" s="366"/>
      <c r="AL2339" s="366"/>
      <c r="AO2339" s="258" t="s">
        <v>892</v>
      </c>
      <c r="AP2339" s="257" t="s">
        <v>714</v>
      </c>
      <c r="AQ2339" s="257" t="str">
        <f t="shared" si="169"/>
        <v>Sylhet_Metropolitan_BRAC BRAC: Sylhet Osmani Medical College Hosp.</v>
      </c>
      <c r="AR2339" s="392"/>
      <c r="AS2339" s="392"/>
      <c r="AT2339" s="392"/>
      <c r="AU2339" s="392"/>
      <c r="AV2339" s="392"/>
      <c r="AW2339" s="392"/>
      <c r="AX2339" s="392"/>
      <c r="AY2339" s="392"/>
      <c r="AZ2339" s="392"/>
      <c r="BA2339" s="392"/>
      <c r="BB2339" s="392"/>
      <c r="BC2339" s="392"/>
      <c r="BD2339" s="392"/>
      <c r="BE2339" s="392"/>
      <c r="BF2339" s="392"/>
      <c r="BG2339" s="362"/>
      <c r="BH2339" s="258" t="s">
        <v>892</v>
      </c>
      <c r="BI2339" s="257" t="s">
        <v>714</v>
      </c>
      <c r="BJ2339" s="257" t="str">
        <f t="shared" si="170"/>
        <v>Sylhet_Metropolitan_BRAC BRAC: Sylhet Osmani Medical College Hosp.</v>
      </c>
      <c r="BK2339" s="392"/>
      <c r="BL2339" s="392"/>
      <c r="BM2339" s="392"/>
      <c r="BN2339" s="392"/>
      <c r="BO2339" s="392"/>
      <c r="BP2339" s="392"/>
      <c r="BQ2339" s="392"/>
      <c r="BR2339" s="392"/>
      <c r="BS2339" s="392"/>
      <c r="BT2339" s="392"/>
      <c r="BU2339" s="392"/>
      <c r="BV2339" s="392"/>
      <c r="BW2339" s="392"/>
      <c r="BX2339" s="392"/>
      <c r="BY2339" s="392"/>
      <c r="CA2339" s="258" t="s">
        <v>892</v>
      </c>
      <c r="CB2339" s="257" t="s">
        <v>714</v>
      </c>
      <c r="CC2339" s="257" t="str">
        <f t="shared" si="179"/>
        <v>Sylhet_Metropolitan_BRAC BRAC: Sylhet Osmani Medical College Hosp.</v>
      </c>
      <c r="CD2339" s="392"/>
      <c r="CE2339" s="392"/>
      <c r="CF2339" s="392"/>
      <c r="CG2339" s="392"/>
      <c r="CH2339" s="392"/>
      <c r="CI2339" s="392"/>
      <c r="CJ2339" s="392"/>
      <c r="CK2339" s="392"/>
      <c r="CN2339" s="258" t="s">
        <v>892</v>
      </c>
      <c r="CO2339" s="257" t="s">
        <v>714</v>
      </c>
      <c r="CP2339" s="257" t="str">
        <f t="shared" si="172"/>
        <v>Sylhet_Metropolitan_BRAC BRAC: Sylhet Osmani Medical College Hosp.</v>
      </c>
      <c r="CQ2339" s="392"/>
      <c r="CR2339" s="392"/>
      <c r="CS2339" s="392"/>
      <c r="CT2339" s="392"/>
      <c r="CU2339" s="392"/>
      <c r="CV2339" s="392"/>
      <c r="CW2339" s="392"/>
      <c r="CX2339" s="392"/>
      <c r="CZ2339" s="258" t="s">
        <v>892</v>
      </c>
      <c r="DA2339" s="257" t="s">
        <v>714</v>
      </c>
      <c r="DB2339" s="257" t="str">
        <f t="shared" si="175"/>
        <v>Sylhet_Metropolitan_BRAC BRAC: Sylhet Osmani Medical College Hosp.</v>
      </c>
      <c r="DC2339" s="365"/>
      <c r="DD2339"/>
      <c r="DE2339" s="258" t="s">
        <v>892</v>
      </c>
      <c r="DF2339" s="257" t="s">
        <v>714</v>
      </c>
      <c r="DG2339" s="257" t="str">
        <f t="shared" si="176"/>
        <v>Sylhet_Metropolitan_BRAC BRAC: Sylhet Osmani Medical College Hosp.</v>
      </c>
      <c r="DH2339" s="365"/>
      <c r="DI2339"/>
      <c r="DJ2339" s="258" t="s">
        <v>892</v>
      </c>
      <c r="DK2339" s="257" t="s">
        <v>714</v>
      </c>
      <c r="DL2339" s="257" t="str">
        <f t="shared" si="177"/>
        <v>Sylhet_Metropolitan_BRAC BRAC: Sylhet Osmani Medical College Hosp.</v>
      </c>
      <c r="DM2339" s="365"/>
      <c r="DN2339"/>
      <c r="DO2339" s="258" t="s">
        <v>892</v>
      </c>
      <c r="DP2339" s="257" t="s">
        <v>714</v>
      </c>
      <c r="DQ2339" s="257" t="str">
        <f t="shared" si="178"/>
        <v>Sylhet_Metropolitan_BRAC BRAC: Sylhet Osmani Medical College Hosp.</v>
      </c>
      <c r="DR2339" s="365"/>
    </row>
    <row r="2340" spans="1:122" ht="15" hidden="1" x14ac:dyDescent="0.25">
      <c r="A2340" s="258" t="s">
        <v>892</v>
      </c>
      <c r="B2340" s="257" t="s">
        <v>715</v>
      </c>
      <c r="C2340" s="257" t="str">
        <f t="shared" si="173"/>
        <v>Sylhet_Metropolitan_BRAC BRAC: North East Medical College Hospital (South Surma)</v>
      </c>
      <c r="D2340" s="366"/>
      <c r="E2340" s="366"/>
      <c r="F2340" s="366"/>
      <c r="G2340" s="366"/>
      <c r="H2340" s="366"/>
      <c r="I2340" s="366"/>
      <c r="J2340" s="366"/>
      <c r="K2340" s="366"/>
      <c r="L2340" s="366"/>
      <c r="M2340" s="366"/>
      <c r="N2340" s="366"/>
      <c r="O2340" s="366"/>
      <c r="P2340" s="366"/>
      <c r="Q2340" s="366"/>
      <c r="R2340" s="366"/>
      <c r="U2340" s="258" t="s">
        <v>892</v>
      </c>
      <c r="V2340" s="257" t="s">
        <v>715</v>
      </c>
      <c r="W2340" s="257" t="str">
        <f t="shared" si="174"/>
        <v>Sylhet_Metropolitan_BRAC BRAC: North East Medical College Hospital (South Surma)</v>
      </c>
      <c r="X2340" s="366"/>
      <c r="Y2340" s="366"/>
      <c r="Z2340" s="366"/>
      <c r="AA2340" s="366"/>
      <c r="AB2340" s="366"/>
      <c r="AC2340" s="366"/>
      <c r="AD2340" s="366"/>
      <c r="AE2340" s="366"/>
      <c r="AF2340" s="366"/>
      <c r="AG2340" s="366"/>
      <c r="AH2340" s="366"/>
      <c r="AI2340" s="366"/>
      <c r="AJ2340" s="366"/>
      <c r="AK2340" s="366"/>
      <c r="AL2340" s="366"/>
      <c r="AO2340" s="258" t="s">
        <v>892</v>
      </c>
      <c r="AP2340" s="257" t="s">
        <v>715</v>
      </c>
      <c r="AQ2340" s="257" t="str">
        <f t="shared" si="169"/>
        <v>Sylhet_Metropolitan_BRAC BRAC: North East Medical College Hospital (South Surma)</v>
      </c>
      <c r="AR2340" s="392"/>
      <c r="AS2340" s="392"/>
      <c r="AT2340" s="392"/>
      <c r="AU2340" s="392"/>
      <c r="AV2340" s="392"/>
      <c r="AW2340" s="392"/>
      <c r="AX2340" s="392"/>
      <c r="AY2340" s="392"/>
      <c r="AZ2340" s="392"/>
      <c r="BA2340" s="392"/>
      <c r="BB2340" s="392"/>
      <c r="BC2340" s="392"/>
      <c r="BD2340" s="392"/>
      <c r="BE2340" s="392"/>
      <c r="BF2340" s="392"/>
      <c r="BG2340" s="362"/>
      <c r="BH2340" s="258" t="s">
        <v>892</v>
      </c>
      <c r="BI2340" s="257" t="s">
        <v>715</v>
      </c>
      <c r="BJ2340" s="257" t="str">
        <f t="shared" si="170"/>
        <v>Sylhet_Metropolitan_BRAC BRAC: North East Medical College Hospital (South Surma)</v>
      </c>
      <c r="BK2340" s="392"/>
      <c r="BL2340" s="392"/>
      <c r="BM2340" s="392"/>
      <c r="BN2340" s="392"/>
      <c r="BO2340" s="392"/>
      <c r="BP2340" s="392"/>
      <c r="BQ2340" s="392"/>
      <c r="BR2340" s="392"/>
      <c r="BS2340" s="392"/>
      <c r="BT2340" s="392"/>
      <c r="BU2340" s="392"/>
      <c r="BV2340" s="392"/>
      <c r="BW2340" s="392"/>
      <c r="BX2340" s="392"/>
      <c r="BY2340" s="392"/>
      <c r="CA2340" s="258" t="s">
        <v>892</v>
      </c>
      <c r="CB2340" s="257" t="s">
        <v>715</v>
      </c>
      <c r="CC2340" s="257" t="str">
        <f t="shared" si="179"/>
        <v>Sylhet_Metropolitan_BRAC BRAC: North East Medical College Hospital (South Surma)</v>
      </c>
      <c r="CD2340" s="392"/>
      <c r="CE2340" s="392"/>
      <c r="CF2340" s="392"/>
      <c r="CG2340" s="392"/>
      <c r="CH2340" s="392"/>
      <c r="CI2340" s="392"/>
      <c r="CJ2340" s="392"/>
      <c r="CK2340" s="392"/>
      <c r="CN2340" s="258" t="s">
        <v>892</v>
      </c>
      <c r="CO2340" s="257" t="s">
        <v>715</v>
      </c>
      <c r="CP2340" s="257" t="str">
        <f t="shared" si="172"/>
        <v>Sylhet_Metropolitan_BRAC BRAC: North East Medical College Hospital (South Surma)</v>
      </c>
      <c r="CQ2340" s="392"/>
      <c r="CR2340" s="392"/>
      <c r="CS2340" s="392"/>
      <c r="CT2340" s="392"/>
      <c r="CU2340" s="392"/>
      <c r="CV2340" s="392"/>
      <c r="CW2340" s="392"/>
      <c r="CX2340" s="392"/>
      <c r="CZ2340" s="258" t="s">
        <v>892</v>
      </c>
      <c r="DA2340" s="257" t="s">
        <v>715</v>
      </c>
      <c r="DB2340" s="257" t="str">
        <f t="shared" si="175"/>
        <v>Sylhet_Metropolitan_BRAC BRAC: North East Medical College Hospital (South Surma)</v>
      </c>
      <c r="DC2340" s="365"/>
      <c r="DD2340"/>
      <c r="DE2340" s="258" t="s">
        <v>892</v>
      </c>
      <c r="DF2340" s="257" t="s">
        <v>715</v>
      </c>
      <c r="DG2340" s="257" t="str">
        <f t="shared" si="176"/>
        <v>Sylhet_Metropolitan_BRAC BRAC: North East Medical College Hospital (South Surma)</v>
      </c>
      <c r="DH2340" s="365"/>
      <c r="DI2340"/>
      <c r="DJ2340" s="258" t="s">
        <v>892</v>
      </c>
      <c r="DK2340" s="257" t="s">
        <v>715</v>
      </c>
      <c r="DL2340" s="257" t="str">
        <f t="shared" si="177"/>
        <v>Sylhet_Metropolitan_BRAC BRAC: North East Medical College Hospital (South Surma)</v>
      </c>
      <c r="DM2340" s="365"/>
      <c r="DN2340"/>
      <c r="DO2340" s="258" t="s">
        <v>892</v>
      </c>
      <c r="DP2340" s="257" t="s">
        <v>715</v>
      </c>
      <c r="DQ2340" s="257" t="str">
        <f t="shared" si="178"/>
        <v>Sylhet_Metropolitan_BRAC BRAC: North East Medical College Hospital (South Surma)</v>
      </c>
      <c r="DR2340" s="365"/>
    </row>
    <row r="2341" spans="1:122" ht="15" hidden="1" x14ac:dyDescent="0.25">
      <c r="A2341" s="258" t="s">
        <v>892</v>
      </c>
      <c r="B2341" s="257" t="s">
        <v>716</v>
      </c>
      <c r="C2341" s="257" t="str">
        <f>A2341&amp;" "&amp;B2341</f>
        <v>Sylhet_Metropolitan_BRAC BRAC: Urban</v>
      </c>
      <c r="D2341" s="366"/>
      <c r="E2341" s="366"/>
      <c r="F2341" s="366"/>
      <c r="G2341" s="366"/>
      <c r="H2341" s="366"/>
      <c r="I2341" s="366"/>
      <c r="J2341" s="366"/>
      <c r="K2341" s="366"/>
      <c r="L2341" s="366"/>
      <c r="M2341" s="366"/>
      <c r="N2341" s="366"/>
      <c r="O2341" s="366"/>
      <c r="P2341" s="366"/>
      <c r="Q2341" s="366"/>
      <c r="R2341" s="366"/>
      <c r="U2341" s="258" t="s">
        <v>892</v>
      </c>
      <c r="V2341" s="257" t="s">
        <v>716</v>
      </c>
      <c r="W2341" s="257" t="str">
        <f>U2341&amp;" "&amp;V2341</f>
        <v>Sylhet_Metropolitan_BRAC BRAC: Urban</v>
      </c>
      <c r="X2341" s="366"/>
      <c r="Y2341" s="366"/>
      <c r="Z2341" s="366"/>
      <c r="AA2341" s="366"/>
      <c r="AB2341" s="366"/>
      <c r="AC2341" s="366"/>
      <c r="AD2341" s="366"/>
      <c r="AE2341" s="366"/>
      <c r="AF2341" s="366"/>
      <c r="AG2341" s="366"/>
      <c r="AH2341" s="366"/>
      <c r="AI2341" s="366"/>
      <c r="AJ2341" s="366"/>
      <c r="AK2341" s="366"/>
      <c r="AL2341" s="366"/>
      <c r="AO2341" s="258" t="s">
        <v>892</v>
      </c>
      <c r="AP2341" s="257" t="s">
        <v>716</v>
      </c>
      <c r="AQ2341" s="257" t="str">
        <f t="shared" si="169"/>
        <v>Sylhet_Metropolitan_BRAC BRAC: Urban</v>
      </c>
      <c r="AR2341" s="392"/>
      <c r="AS2341" s="392"/>
      <c r="AT2341" s="392"/>
      <c r="AU2341" s="392"/>
      <c r="AV2341" s="392"/>
      <c r="AW2341" s="392"/>
      <c r="AX2341" s="392"/>
      <c r="AY2341" s="392"/>
      <c r="AZ2341" s="392"/>
      <c r="BA2341" s="392"/>
      <c r="BB2341" s="392"/>
      <c r="BC2341" s="392"/>
      <c r="BD2341" s="392"/>
      <c r="BE2341" s="392"/>
      <c r="BF2341" s="392"/>
      <c r="BG2341" s="362"/>
      <c r="BH2341" s="258" t="s">
        <v>892</v>
      </c>
      <c r="BI2341" s="257" t="s">
        <v>716</v>
      </c>
      <c r="BJ2341" s="257" t="str">
        <f t="shared" si="170"/>
        <v>Sylhet_Metropolitan_BRAC BRAC: Urban</v>
      </c>
      <c r="BK2341" s="392"/>
      <c r="BL2341" s="392"/>
      <c r="BM2341" s="392"/>
      <c r="BN2341" s="392"/>
      <c r="BO2341" s="392"/>
      <c r="BP2341" s="392"/>
      <c r="BQ2341" s="392"/>
      <c r="BR2341" s="392"/>
      <c r="BS2341" s="392"/>
      <c r="BT2341" s="392"/>
      <c r="BU2341" s="392"/>
      <c r="BV2341" s="392"/>
      <c r="BW2341" s="392"/>
      <c r="BX2341" s="392"/>
      <c r="BY2341" s="392"/>
      <c r="CA2341" s="258" t="s">
        <v>892</v>
      </c>
      <c r="CB2341" s="257" t="s">
        <v>716</v>
      </c>
      <c r="CC2341" s="257" t="str">
        <f t="shared" si="179"/>
        <v>Sylhet_Metropolitan_BRAC BRAC: Urban</v>
      </c>
      <c r="CD2341" s="392"/>
      <c r="CE2341" s="392"/>
      <c r="CF2341" s="392"/>
      <c r="CG2341" s="392"/>
      <c r="CH2341" s="392"/>
      <c r="CI2341" s="392"/>
      <c r="CJ2341" s="392"/>
      <c r="CK2341" s="392"/>
      <c r="CN2341" s="258" t="s">
        <v>892</v>
      </c>
      <c r="CO2341" s="257" t="s">
        <v>716</v>
      </c>
      <c r="CP2341" s="257" t="str">
        <f t="shared" si="172"/>
        <v>Sylhet_Metropolitan_BRAC BRAC: Urban</v>
      </c>
      <c r="CQ2341" s="392"/>
      <c r="CR2341" s="392"/>
      <c r="CS2341" s="392"/>
      <c r="CT2341" s="392"/>
      <c r="CU2341" s="392"/>
      <c r="CV2341" s="392"/>
      <c r="CW2341" s="392"/>
      <c r="CX2341" s="392"/>
      <c r="CZ2341" s="258" t="s">
        <v>892</v>
      </c>
      <c r="DA2341" s="257" t="s">
        <v>716</v>
      </c>
      <c r="DB2341" s="257" t="str">
        <f t="shared" si="175"/>
        <v>Sylhet_Metropolitan_BRAC BRAC: Urban</v>
      </c>
      <c r="DC2341" s="365"/>
      <c r="DD2341"/>
      <c r="DE2341" s="258" t="s">
        <v>892</v>
      </c>
      <c r="DF2341" s="257" t="s">
        <v>716</v>
      </c>
      <c r="DG2341" s="257" t="str">
        <f t="shared" si="176"/>
        <v>Sylhet_Metropolitan_BRAC BRAC: Urban</v>
      </c>
      <c r="DH2341" s="365"/>
      <c r="DI2341"/>
      <c r="DJ2341" s="258" t="s">
        <v>892</v>
      </c>
      <c r="DK2341" s="257" t="s">
        <v>716</v>
      </c>
      <c r="DL2341" s="257" t="str">
        <f t="shared" si="177"/>
        <v>Sylhet_Metropolitan_BRAC BRAC: Urban</v>
      </c>
      <c r="DM2341" s="365"/>
      <c r="DN2341"/>
      <c r="DO2341" s="258" t="s">
        <v>892</v>
      </c>
      <c r="DP2341" s="257" t="s">
        <v>716</v>
      </c>
      <c r="DQ2341" s="257" t="str">
        <f t="shared" si="178"/>
        <v>Sylhet_Metropolitan_BRAC BRAC: Urban</v>
      </c>
      <c r="DR2341" s="365"/>
    </row>
    <row r="2342" spans="1:122" ht="15" hidden="1" x14ac:dyDescent="0.25">
      <c r="A2342" s="258" t="s">
        <v>892</v>
      </c>
      <c r="B2342" s="103" t="s">
        <v>1051</v>
      </c>
      <c r="C2342" s="257" t="str">
        <f>A2342&amp;" "&amp;B2342</f>
        <v>Sylhet_Metropolitan_BRAC BRAC: Parkview Medical College Hospital</v>
      </c>
      <c r="D2342" s="366"/>
      <c r="E2342" s="366"/>
      <c r="F2342" s="366"/>
      <c r="G2342" s="366"/>
      <c r="H2342" s="366"/>
      <c r="I2342" s="366"/>
      <c r="J2342" s="366"/>
      <c r="K2342" s="366"/>
      <c r="L2342" s="366"/>
      <c r="M2342" s="366"/>
      <c r="N2342" s="366"/>
      <c r="O2342" s="366"/>
      <c r="P2342" s="366"/>
      <c r="Q2342" s="366"/>
      <c r="R2342" s="366"/>
      <c r="U2342" s="258" t="s">
        <v>892</v>
      </c>
      <c r="V2342" s="103" t="s">
        <v>1051</v>
      </c>
      <c r="W2342" s="257" t="str">
        <f>U2342&amp;" "&amp;V2342</f>
        <v>Sylhet_Metropolitan_BRAC BRAC: Parkview Medical College Hospital</v>
      </c>
      <c r="X2342" s="366"/>
      <c r="Y2342" s="366"/>
      <c r="Z2342" s="366"/>
      <c r="AA2342" s="366"/>
      <c r="AB2342" s="366"/>
      <c r="AC2342" s="366"/>
      <c r="AD2342" s="366"/>
      <c r="AE2342" s="366"/>
      <c r="AF2342" s="366"/>
      <c r="AG2342" s="366"/>
      <c r="AH2342" s="366"/>
      <c r="AI2342" s="366"/>
      <c r="AJ2342" s="366"/>
      <c r="AK2342" s="366"/>
      <c r="AL2342" s="366"/>
      <c r="AO2342" s="258" t="s">
        <v>892</v>
      </c>
      <c r="AP2342" s="103" t="s">
        <v>1051</v>
      </c>
      <c r="AQ2342" s="257" t="str">
        <f>AO2342&amp;" "&amp;AP2342</f>
        <v>Sylhet_Metropolitan_BRAC BRAC: Parkview Medical College Hospital</v>
      </c>
      <c r="AR2342" s="392"/>
      <c r="AS2342" s="392"/>
      <c r="AT2342" s="392"/>
      <c r="AU2342" s="392"/>
      <c r="AV2342" s="392"/>
      <c r="AW2342" s="392"/>
      <c r="AX2342" s="392"/>
      <c r="AY2342" s="392"/>
      <c r="AZ2342" s="392"/>
      <c r="BA2342" s="392"/>
      <c r="BB2342" s="392"/>
      <c r="BC2342" s="392"/>
      <c r="BD2342" s="392"/>
      <c r="BE2342" s="392"/>
      <c r="BF2342" s="392"/>
      <c r="BG2342" s="362"/>
      <c r="BH2342" s="258" t="s">
        <v>892</v>
      </c>
      <c r="BI2342" s="103" t="s">
        <v>1051</v>
      </c>
      <c r="BJ2342" s="257" t="str">
        <f>BH2342&amp;" "&amp;BI2342</f>
        <v>Sylhet_Metropolitan_BRAC BRAC: Parkview Medical College Hospital</v>
      </c>
      <c r="BK2342" s="392"/>
      <c r="BL2342" s="392"/>
      <c r="BM2342" s="392"/>
      <c r="BN2342" s="392"/>
      <c r="BO2342" s="392"/>
      <c r="BP2342" s="392"/>
      <c r="BQ2342" s="392"/>
      <c r="BR2342" s="392"/>
      <c r="BS2342" s="392"/>
      <c r="BT2342" s="392"/>
      <c r="BU2342" s="392"/>
      <c r="BV2342" s="392"/>
      <c r="BW2342" s="392"/>
      <c r="BX2342" s="392"/>
      <c r="BY2342" s="392"/>
      <c r="CA2342" s="258" t="s">
        <v>892</v>
      </c>
      <c r="CB2342" s="103" t="s">
        <v>1051</v>
      </c>
      <c r="CC2342" s="257" t="str">
        <f>CA2342&amp;" "&amp;CB2342</f>
        <v>Sylhet_Metropolitan_BRAC BRAC: Parkview Medical College Hospital</v>
      </c>
      <c r="CD2342" s="392"/>
      <c r="CE2342" s="392"/>
      <c r="CF2342" s="392"/>
      <c r="CG2342" s="392"/>
      <c r="CH2342" s="392"/>
      <c r="CI2342" s="392"/>
      <c r="CJ2342" s="392"/>
      <c r="CK2342" s="392"/>
      <c r="CN2342" s="258" t="s">
        <v>892</v>
      </c>
      <c r="CO2342" s="103" t="s">
        <v>1051</v>
      </c>
      <c r="CP2342" s="257" t="str">
        <f>CN2342&amp;" "&amp;CO2342</f>
        <v>Sylhet_Metropolitan_BRAC BRAC: Parkview Medical College Hospital</v>
      </c>
      <c r="CQ2342" s="392"/>
      <c r="CR2342" s="392"/>
      <c r="CS2342" s="392"/>
      <c r="CT2342" s="392"/>
      <c r="CU2342" s="392"/>
      <c r="CV2342" s="392"/>
      <c r="CW2342" s="392"/>
      <c r="CX2342" s="392"/>
      <c r="CZ2342" s="258" t="s">
        <v>892</v>
      </c>
      <c r="DA2342" s="103" t="s">
        <v>1051</v>
      </c>
      <c r="DB2342" s="257" t="str">
        <f>CZ2342&amp;" "&amp;DA2342</f>
        <v>Sylhet_Metropolitan_BRAC BRAC: Parkview Medical College Hospital</v>
      </c>
      <c r="DC2342" s="365"/>
      <c r="DD2342"/>
      <c r="DE2342" s="258" t="s">
        <v>892</v>
      </c>
      <c r="DF2342" s="103" t="s">
        <v>1051</v>
      </c>
      <c r="DG2342" s="257" t="str">
        <f>DE2342&amp;" "&amp;DF2342</f>
        <v>Sylhet_Metropolitan_BRAC BRAC: Parkview Medical College Hospital</v>
      </c>
      <c r="DH2342" s="365"/>
      <c r="DI2342"/>
      <c r="DJ2342" s="258" t="s">
        <v>892</v>
      </c>
      <c r="DK2342" s="103" t="s">
        <v>1051</v>
      </c>
      <c r="DL2342" s="257" t="str">
        <f>DJ2342&amp;" "&amp;DK2342</f>
        <v>Sylhet_Metropolitan_BRAC BRAC: Parkview Medical College Hospital</v>
      </c>
      <c r="DM2342" s="365"/>
      <c r="DN2342"/>
      <c r="DO2342" s="258" t="s">
        <v>892</v>
      </c>
      <c r="DP2342" s="103" t="s">
        <v>1051</v>
      </c>
      <c r="DQ2342" s="257" t="str">
        <f>DO2342&amp;" "&amp;DP2342</f>
        <v>Sylhet_Metropolitan_BRAC BRAC: Parkview Medical College Hospital</v>
      </c>
      <c r="DR2342" s="365"/>
    </row>
    <row r="2343" spans="1:122" ht="15" hidden="1" x14ac:dyDescent="0.25">
      <c r="A2343" s="258" t="s">
        <v>892</v>
      </c>
      <c r="B2343" s="103" t="s">
        <v>1166</v>
      </c>
      <c r="C2343" s="257" t="str">
        <f>A2343&amp;" "&amp;B2343</f>
        <v>Sylhet_Metropolitan_BRAC Sylhet Women's Medical College Hospital</v>
      </c>
      <c r="D2343" s="366"/>
      <c r="E2343" s="366"/>
      <c r="F2343" s="366"/>
      <c r="G2343" s="366"/>
      <c r="H2343" s="366"/>
      <c r="I2343" s="366"/>
      <c r="J2343" s="366"/>
      <c r="K2343" s="366"/>
      <c r="L2343" s="366"/>
      <c r="M2343" s="366"/>
      <c r="N2343" s="366"/>
      <c r="O2343" s="366"/>
      <c r="P2343" s="366"/>
      <c r="Q2343" s="366"/>
      <c r="R2343" s="366"/>
      <c r="U2343" s="258" t="s">
        <v>892</v>
      </c>
      <c r="V2343" s="103"/>
      <c r="W2343" s="257" t="str">
        <f>U2343&amp;" "&amp;V2343</f>
        <v xml:space="preserve">Sylhet_Metropolitan_BRAC </v>
      </c>
      <c r="X2343" s="366"/>
      <c r="Y2343" s="366"/>
      <c r="Z2343" s="366"/>
      <c r="AA2343" s="366"/>
      <c r="AB2343" s="366"/>
      <c r="AC2343" s="366"/>
      <c r="AD2343" s="366"/>
      <c r="AE2343" s="366"/>
      <c r="AF2343" s="366"/>
      <c r="AG2343" s="366"/>
      <c r="AH2343" s="366"/>
      <c r="AI2343" s="366"/>
      <c r="AJ2343" s="366"/>
      <c r="AK2343" s="366"/>
      <c r="AL2343" s="366"/>
      <c r="AO2343" s="258" t="s">
        <v>892</v>
      </c>
      <c r="AP2343" s="103" t="s">
        <v>1166</v>
      </c>
      <c r="AQ2343" s="257" t="str">
        <f>AO2343&amp;" "&amp;AP2343</f>
        <v>Sylhet_Metropolitan_BRAC Sylhet Women's Medical College Hospital</v>
      </c>
      <c r="AR2343" s="392"/>
      <c r="AS2343" s="392"/>
      <c r="AT2343" s="392"/>
      <c r="AU2343" s="392"/>
      <c r="AV2343" s="392"/>
      <c r="AW2343" s="392"/>
      <c r="AX2343" s="392"/>
      <c r="AY2343" s="392"/>
      <c r="AZ2343" s="392"/>
      <c r="BA2343" s="392"/>
      <c r="BB2343" s="392"/>
      <c r="BC2343" s="392"/>
      <c r="BD2343" s="392"/>
      <c r="BE2343" s="392"/>
      <c r="BF2343" s="392"/>
      <c r="BG2343" s="392"/>
      <c r="BH2343" s="258" t="s">
        <v>892</v>
      </c>
      <c r="BI2343" s="103" t="s">
        <v>1166</v>
      </c>
      <c r="BJ2343" s="257" t="str">
        <f>BH2343&amp;" "&amp;BI2343</f>
        <v>Sylhet_Metropolitan_BRAC Sylhet Women's Medical College Hospital</v>
      </c>
      <c r="BK2343" s="392"/>
      <c r="BL2343" s="392"/>
      <c r="BM2343" s="392"/>
      <c r="BN2343" s="392"/>
      <c r="BO2343" s="392"/>
      <c r="BP2343" s="392"/>
      <c r="BQ2343" s="392"/>
      <c r="BR2343" s="392"/>
      <c r="BS2343" s="392"/>
      <c r="BT2343" s="392"/>
      <c r="BU2343" s="392"/>
      <c r="BV2343" s="392"/>
      <c r="BW2343" s="392"/>
      <c r="BX2343" s="392"/>
      <c r="BY2343" s="392"/>
      <c r="CA2343" s="258" t="s">
        <v>892</v>
      </c>
      <c r="CB2343" s="103" t="s">
        <v>1166</v>
      </c>
      <c r="CC2343" s="257" t="str">
        <f>CA2343&amp;" "&amp;CB2343</f>
        <v>Sylhet_Metropolitan_BRAC Sylhet Women's Medical College Hospital</v>
      </c>
      <c r="CD2343" s="392"/>
      <c r="CE2343" s="392"/>
      <c r="CF2343" s="392"/>
      <c r="CG2343" s="392"/>
      <c r="CH2343" s="392"/>
      <c r="CI2343" s="392"/>
      <c r="CJ2343" s="392"/>
      <c r="CK2343" s="392"/>
      <c r="CN2343" s="258" t="s">
        <v>892</v>
      </c>
      <c r="CO2343" s="103" t="s">
        <v>1166</v>
      </c>
      <c r="CP2343" s="257" t="str">
        <f>CN2343&amp;" "&amp;CO2343</f>
        <v>Sylhet_Metropolitan_BRAC Sylhet Women's Medical College Hospital</v>
      </c>
      <c r="CQ2343" s="392"/>
      <c r="CR2343" s="392"/>
      <c r="CS2343" s="392"/>
      <c r="CT2343" s="392"/>
      <c r="CU2343" s="392"/>
      <c r="CV2343" s="392"/>
      <c r="CW2343" s="392"/>
      <c r="CX2343" s="392"/>
      <c r="CZ2343" s="258" t="s">
        <v>892</v>
      </c>
      <c r="DA2343" s="103" t="s">
        <v>1166</v>
      </c>
      <c r="DB2343" s="257" t="str">
        <f>CZ2343&amp;" "&amp;DA2343</f>
        <v>Sylhet_Metropolitan_BRAC Sylhet Women's Medical College Hospital</v>
      </c>
      <c r="DC2343" s="365"/>
      <c r="DD2343"/>
      <c r="DE2343" s="258" t="s">
        <v>892</v>
      </c>
      <c r="DF2343" s="103" t="s">
        <v>1166</v>
      </c>
      <c r="DG2343" s="257" t="str">
        <f>DE2343&amp;" "&amp;DF2343</f>
        <v>Sylhet_Metropolitan_BRAC Sylhet Women's Medical College Hospital</v>
      </c>
      <c r="DH2343" s="365"/>
      <c r="DI2343"/>
      <c r="DJ2343" s="258" t="s">
        <v>892</v>
      </c>
      <c r="DK2343" s="103" t="s">
        <v>1166</v>
      </c>
      <c r="DL2343" s="257" t="str">
        <f>DJ2343&amp;" "&amp;DK2343</f>
        <v>Sylhet_Metropolitan_BRAC Sylhet Women's Medical College Hospital</v>
      </c>
      <c r="DM2343" s="365"/>
      <c r="DN2343"/>
      <c r="DO2343" s="258" t="s">
        <v>892</v>
      </c>
      <c r="DP2343" s="103" t="s">
        <v>1166</v>
      </c>
      <c r="DQ2343" s="257" t="str">
        <f>DO2343&amp;" "&amp;DP2343</f>
        <v>Sylhet_Metropolitan_BRAC Sylhet Women's Medical College Hospital</v>
      </c>
      <c r="DR2343" s="365"/>
    </row>
    <row r="2344" spans="1:122" ht="15" hidden="1" x14ac:dyDescent="0.25">
      <c r="A2344" s="258" t="s">
        <v>893</v>
      </c>
      <c r="B2344" s="227" t="s">
        <v>717</v>
      </c>
      <c r="C2344" s="257" t="str">
        <f t="shared" si="173"/>
        <v>Sylhet_Metropolitan_IOM International Organization for Migration- IOM</v>
      </c>
      <c r="D2344" s="366"/>
      <c r="E2344" s="366"/>
      <c r="F2344" s="366"/>
      <c r="G2344" s="366"/>
      <c r="H2344" s="366"/>
      <c r="I2344" s="366"/>
      <c r="J2344" s="366"/>
      <c r="K2344" s="366"/>
      <c r="L2344" s="366"/>
      <c r="M2344" s="366"/>
      <c r="N2344" s="366"/>
      <c r="O2344" s="366"/>
      <c r="P2344" s="366"/>
      <c r="Q2344" s="366"/>
      <c r="R2344" s="366"/>
      <c r="U2344" s="258" t="s">
        <v>893</v>
      </c>
      <c r="V2344" s="227" t="s">
        <v>717</v>
      </c>
      <c r="W2344" s="257" t="str">
        <f t="shared" si="174"/>
        <v>Sylhet_Metropolitan_IOM International Organization for Migration- IOM</v>
      </c>
      <c r="X2344" s="366"/>
      <c r="Y2344" s="366"/>
      <c r="Z2344" s="366"/>
      <c r="AA2344" s="366"/>
      <c r="AB2344" s="366"/>
      <c r="AC2344" s="366"/>
      <c r="AD2344" s="366"/>
      <c r="AE2344" s="366"/>
      <c r="AF2344" s="366"/>
      <c r="AG2344" s="366"/>
      <c r="AH2344" s="366"/>
      <c r="AI2344" s="366"/>
      <c r="AJ2344" s="366"/>
      <c r="AK2344" s="366"/>
      <c r="AL2344" s="366"/>
      <c r="AO2344" s="258" t="s">
        <v>893</v>
      </c>
      <c r="AP2344" s="227" t="s">
        <v>717</v>
      </c>
      <c r="AQ2344" s="257" t="str">
        <f t="shared" si="169"/>
        <v>Sylhet_Metropolitan_IOM International Organization for Migration- IOM</v>
      </c>
      <c r="AR2344" s="392"/>
      <c r="AS2344" s="392"/>
      <c r="AT2344" s="392"/>
      <c r="AU2344" s="392"/>
      <c r="AV2344" s="392"/>
      <c r="AW2344" s="392"/>
      <c r="AX2344" s="392"/>
      <c r="AY2344" s="392"/>
      <c r="AZ2344" s="392"/>
      <c r="BA2344" s="392"/>
      <c r="BB2344" s="392"/>
      <c r="BC2344" s="392"/>
      <c r="BD2344" s="392"/>
      <c r="BE2344" s="392"/>
      <c r="BF2344" s="392"/>
      <c r="BG2344" s="362"/>
      <c r="BH2344" s="258" t="s">
        <v>893</v>
      </c>
      <c r="BI2344" s="227" t="s">
        <v>717</v>
      </c>
      <c r="BJ2344" s="257" t="str">
        <f t="shared" si="170"/>
        <v>Sylhet_Metropolitan_IOM International Organization for Migration- IOM</v>
      </c>
      <c r="BK2344" s="392"/>
      <c r="BL2344" s="392"/>
      <c r="BM2344" s="392"/>
      <c r="BN2344" s="392"/>
      <c r="BO2344" s="392"/>
      <c r="BP2344" s="392"/>
      <c r="BQ2344" s="392"/>
      <c r="BR2344" s="392"/>
      <c r="BS2344" s="392"/>
      <c r="BT2344" s="392"/>
      <c r="BU2344" s="392"/>
      <c r="BV2344" s="392"/>
      <c r="BW2344" s="392"/>
      <c r="BX2344" s="392"/>
      <c r="BY2344" s="392"/>
      <c r="CA2344" s="258" t="s">
        <v>893</v>
      </c>
      <c r="CB2344" s="227" t="s">
        <v>717</v>
      </c>
      <c r="CC2344" s="257" t="str">
        <f t="shared" si="179"/>
        <v>Sylhet_Metropolitan_IOM International Organization for Migration- IOM</v>
      </c>
      <c r="CD2344" s="392"/>
      <c r="CE2344" s="392"/>
      <c r="CF2344" s="392"/>
      <c r="CG2344" s="392"/>
      <c r="CH2344" s="392"/>
      <c r="CI2344" s="392"/>
      <c r="CJ2344" s="392"/>
      <c r="CK2344" s="392"/>
      <c r="CN2344" s="258" t="s">
        <v>893</v>
      </c>
      <c r="CO2344" s="227" t="s">
        <v>717</v>
      </c>
      <c r="CP2344" s="257" t="str">
        <f t="shared" si="172"/>
        <v>Sylhet_Metropolitan_IOM International Organization for Migration- IOM</v>
      </c>
      <c r="CQ2344" s="392"/>
      <c r="CR2344" s="392"/>
      <c r="CS2344" s="392"/>
      <c r="CT2344" s="392"/>
      <c r="CU2344" s="392"/>
      <c r="CV2344" s="392"/>
      <c r="CW2344" s="392"/>
      <c r="CX2344" s="392"/>
      <c r="CZ2344" s="258" t="s">
        <v>893</v>
      </c>
      <c r="DA2344" s="227" t="s">
        <v>717</v>
      </c>
      <c r="DB2344" s="257" t="str">
        <f>CZ2344&amp;" "&amp;DA2344</f>
        <v>Sylhet_Metropolitan_IOM International Organization for Migration- IOM</v>
      </c>
      <c r="DC2344" s="365"/>
      <c r="DD2344"/>
      <c r="DE2344" s="258" t="s">
        <v>893</v>
      </c>
      <c r="DF2344" s="227" t="s">
        <v>717</v>
      </c>
      <c r="DG2344" s="257" t="str">
        <f>DE2344&amp;" "&amp;DF2344</f>
        <v>Sylhet_Metropolitan_IOM International Organization for Migration- IOM</v>
      </c>
      <c r="DH2344" s="365"/>
      <c r="DI2344"/>
      <c r="DJ2344" s="258" t="s">
        <v>893</v>
      </c>
      <c r="DK2344" s="227" t="s">
        <v>717</v>
      </c>
      <c r="DL2344" s="257" t="str">
        <f>DJ2344&amp;" "&amp;DK2344</f>
        <v>Sylhet_Metropolitan_IOM International Organization for Migration- IOM</v>
      </c>
      <c r="DM2344" s="365"/>
      <c r="DN2344"/>
      <c r="DO2344" s="258" t="s">
        <v>893</v>
      </c>
      <c r="DP2344" s="227" t="s">
        <v>717</v>
      </c>
      <c r="DQ2344" s="257" t="str">
        <f>DO2344&amp;" "&amp;DP2344</f>
        <v>Sylhet_Metropolitan_IOM International Organization for Migration- IOM</v>
      </c>
      <c r="DR2344" s="365"/>
    </row>
    <row r="2345" spans="1:122" ht="84" hidden="1" customHeight="1" x14ac:dyDescent="0.25">
      <c r="A2345" s="268"/>
      <c r="B2345" s="269"/>
      <c r="C2345" s="269"/>
      <c r="D2345" s="240" t="s">
        <v>925</v>
      </c>
      <c r="E2345" s="240" t="s">
        <v>926</v>
      </c>
      <c r="F2345" s="240" t="s">
        <v>927</v>
      </c>
      <c r="G2345" s="240" t="s">
        <v>928</v>
      </c>
      <c r="H2345" s="240" t="s">
        <v>929</v>
      </c>
      <c r="I2345" s="241" t="s">
        <v>930</v>
      </c>
      <c r="J2345" s="241" t="s">
        <v>931</v>
      </c>
      <c r="K2345" s="241" t="s">
        <v>932</v>
      </c>
      <c r="L2345" s="241" t="s">
        <v>933</v>
      </c>
      <c r="M2345" s="241" t="s">
        <v>934</v>
      </c>
      <c r="N2345" s="242" t="s">
        <v>977</v>
      </c>
      <c r="O2345" s="242" t="s">
        <v>978</v>
      </c>
      <c r="P2345" s="242" t="s">
        <v>979</v>
      </c>
      <c r="Q2345" s="242" t="s">
        <v>980</v>
      </c>
      <c r="R2345" s="243" t="s">
        <v>981</v>
      </c>
      <c r="U2345" s="268"/>
      <c r="V2345" s="269"/>
      <c r="W2345" s="269"/>
      <c r="X2345" s="240" t="s">
        <v>925</v>
      </c>
      <c r="Y2345" s="240" t="s">
        <v>926</v>
      </c>
      <c r="Z2345" s="240" t="s">
        <v>927</v>
      </c>
      <c r="AA2345" s="240" t="s">
        <v>928</v>
      </c>
      <c r="AB2345" s="240" t="s">
        <v>929</v>
      </c>
      <c r="AC2345" s="241" t="s">
        <v>930</v>
      </c>
      <c r="AD2345" s="241" t="s">
        <v>931</v>
      </c>
      <c r="AE2345" s="241" t="s">
        <v>932</v>
      </c>
      <c r="AF2345" s="241" t="s">
        <v>933</v>
      </c>
      <c r="AG2345" s="241" t="s">
        <v>934</v>
      </c>
      <c r="AH2345" s="242" t="s">
        <v>977</v>
      </c>
      <c r="AI2345" s="242" t="s">
        <v>978</v>
      </c>
      <c r="AJ2345" s="242" t="s">
        <v>979</v>
      </c>
      <c r="AK2345" s="242" t="s">
        <v>980</v>
      </c>
      <c r="AL2345" s="243" t="s">
        <v>981</v>
      </c>
      <c r="AO2345" s="268"/>
      <c r="AP2345" s="269"/>
      <c r="AQ2345" s="269"/>
      <c r="AR2345" s="240" t="s">
        <v>925</v>
      </c>
      <c r="AS2345" s="240" t="s">
        <v>926</v>
      </c>
      <c r="AT2345" s="240" t="s">
        <v>927</v>
      </c>
      <c r="AU2345" s="240" t="s">
        <v>928</v>
      </c>
      <c r="AV2345" s="240" t="s">
        <v>929</v>
      </c>
      <c r="AW2345" s="241" t="s">
        <v>930</v>
      </c>
      <c r="AX2345" s="241" t="s">
        <v>931</v>
      </c>
      <c r="AY2345" s="241" t="s">
        <v>932</v>
      </c>
      <c r="AZ2345" s="241" t="s">
        <v>933</v>
      </c>
      <c r="BA2345" s="241" t="s">
        <v>934</v>
      </c>
      <c r="BB2345" s="242" t="s">
        <v>977</v>
      </c>
      <c r="BC2345" s="242" t="s">
        <v>978</v>
      </c>
      <c r="BD2345" s="242" t="s">
        <v>979</v>
      </c>
      <c r="BE2345" s="242" t="s">
        <v>980</v>
      </c>
      <c r="BF2345" s="243" t="s">
        <v>981</v>
      </c>
      <c r="BH2345" s="268"/>
      <c r="BI2345" s="269"/>
      <c r="BJ2345" s="269"/>
      <c r="BK2345" s="240" t="s">
        <v>925</v>
      </c>
      <c r="BL2345" s="240" t="s">
        <v>926</v>
      </c>
      <c r="BM2345" s="240" t="s">
        <v>927</v>
      </c>
      <c r="BN2345" s="240" t="s">
        <v>928</v>
      </c>
      <c r="BO2345" s="240" t="s">
        <v>929</v>
      </c>
      <c r="BP2345" s="241" t="s">
        <v>930</v>
      </c>
      <c r="BQ2345" s="241" t="s">
        <v>931</v>
      </c>
      <c r="BR2345" s="241" t="s">
        <v>932</v>
      </c>
      <c r="BS2345" s="241" t="s">
        <v>933</v>
      </c>
      <c r="BT2345" s="241" t="s">
        <v>934</v>
      </c>
      <c r="BU2345" s="242" t="s">
        <v>977</v>
      </c>
      <c r="BV2345" s="242" t="s">
        <v>978</v>
      </c>
      <c r="BW2345" s="242" t="s">
        <v>979</v>
      </c>
      <c r="BX2345" s="242" t="s">
        <v>980</v>
      </c>
      <c r="BY2345" s="243" t="s">
        <v>981</v>
      </c>
      <c r="CA2345" s="268"/>
      <c r="CB2345" s="269"/>
      <c r="CC2345" s="239"/>
      <c r="CD2345" s="240" t="s">
        <v>925</v>
      </c>
      <c r="CE2345" s="241" t="s">
        <v>930</v>
      </c>
      <c r="CF2345" s="240" t="s">
        <v>1038</v>
      </c>
      <c r="CG2345" s="240" t="s">
        <v>1039</v>
      </c>
      <c r="CH2345" s="240" t="s">
        <v>925</v>
      </c>
      <c r="CI2345" s="241" t="s">
        <v>930</v>
      </c>
      <c r="CJ2345" s="240" t="s">
        <v>1038</v>
      </c>
      <c r="CK2345" s="240" t="s">
        <v>1039</v>
      </c>
      <c r="CN2345" s="268"/>
      <c r="CO2345" s="269"/>
      <c r="CP2345" s="239"/>
      <c r="CQ2345" s="240" t="s">
        <v>925</v>
      </c>
      <c r="CR2345" s="241" t="s">
        <v>930</v>
      </c>
      <c r="CS2345" s="240" t="s">
        <v>1038</v>
      </c>
      <c r="CT2345" s="240" t="s">
        <v>1039</v>
      </c>
      <c r="CU2345" s="240" t="s">
        <v>925</v>
      </c>
      <c r="CV2345" s="241" t="s">
        <v>930</v>
      </c>
      <c r="CW2345" s="240" t="s">
        <v>1038</v>
      </c>
      <c r="CX2345" s="240" t="s">
        <v>1039</v>
      </c>
      <c r="CZ2345" s="268"/>
      <c r="DA2345" s="269"/>
      <c r="DB2345" s="239"/>
      <c r="DC2345" s="359" t="s">
        <v>1128</v>
      </c>
      <c r="DD2345"/>
      <c r="DE2345" s="268"/>
      <c r="DF2345" s="269"/>
      <c r="DG2345" s="239"/>
      <c r="DH2345" s="359" t="s">
        <v>1128</v>
      </c>
      <c r="DI2345"/>
      <c r="DJ2345" s="268"/>
      <c r="DK2345" s="269"/>
      <c r="DL2345" s="239"/>
      <c r="DM2345" s="359" t="s">
        <v>1128</v>
      </c>
      <c r="DN2345"/>
      <c r="DO2345" s="268"/>
      <c r="DP2345" s="269"/>
      <c r="DQ2345" s="239"/>
      <c r="DR2345" s="359" t="s">
        <v>1128</v>
      </c>
    </row>
    <row r="2346" spans="1:122" ht="15" hidden="1" x14ac:dyDescent="0.25">
      <c r="A2346" s="270" t="s">
        <v>9</v>
      </c>
      <c r="B2346" s="270" t="s">
        <v>704</v>
      </c>
      <c r="C2346" s="271" t="str">
        <f>A2346&amp;" "&amp;B2346</f>
        <v>District CDC</v>
      </c>
      <c r="D2346" s="244" t="s">
        <v>645</v>
      </c>
      <c r="E2346" s="244" t="s">
        <v>645</v>
      </c>
      <c r="F2346" s="244" t="s">
        <v>645</v>
      </c>
      <c r="G2346" s="244" t="s">
        <v>645</v>
      </c>
      <c r="H2346" s="244" t="s">
        <v>645</v>
      </c>
      <c r="I2346" s="245" t="s">
        <v>645</v>
      </c>
      <c r="J2346" s="245" t="s">
        <v>645</v>
      </c>
      <c r="K2346" s="245" t="s">
        <v>645</v>
      </c>
      <c r="L2346" s="245" t="s">
        <v>645</v>
      </c>
      <c r="M2346" s="246" t="s">
        <v>645</v>
      </c>
      <c r="N2346" s="246" t="s">
        <v>645</v>
      </c>
      <c r="O2346" s="246" t="s">
        <v>645</v>
      </c>
      <c r="P2346" s="246" t="s">
        <v>645</v>
      </c>
      <c r="Q2346" s="246" t="s">
        <v>645</v>
      </c>
      <c r="R2346" s="246" t="s">
        <v>645</v>
      </c>
      <c r="U2346" s="270" t="s">
        <v>9</v>
      </c>
      <c r="V2346" s="270" t="s">
        <v>704</v>
      </c>
      <c r="W2346" s="271" t="str">
        <f>U2346&amp;" "&amp;V2346</f>
        <v>District CDC</v>
      </c>
      <c r="X2346" s="244" t="s">
        <v>646</v>
      </c>
      <c r="Y2346" s="244" t="s">
        <v>646</v>
      </c>
      <c r="Z2346" s="244" t="s">
        <v>646</v>
      </c>
      <c r="AA2346" s="244" t="s">
        <v>646</v>
      </c>
      <c r="AB2346" s="244" t="s">
        <v>646</v>
      </c>
      <c r="AC2346" s="245" t="s">
        <v>646</v>
      </c>
      <c r="AD2346" s="245" t="s">
        <v>646</v>
      </c>
      <c r="AE2346" s="245" t="s">
        <v>646</v>
      </c>
      <c r="AF2346" s="245" t="s">
        <v>646</v>
      </c>
      <c r="AG2346" s="246" t="s">
        <v>646</v>
      </c>
      <c r="AH2346" s="247" t="s">
        <v>646</v>
      </c>
      <c r="AI2346" s="247" t="s">
        <v>646</v>
      </c>
      <c r="AJ2346" s="247" t="s">
        <v>646</v>
      </c>
      <c r="AK2346" s="247" t="s">
        <v>646</v>
      </c>
      <c r="AL2346" s="247" t="s">
        <v>646</v>
      </c>
      <c r="AO2346" s="270" t="s">
        <v>9</v>
      </c>
      <c r="AP2346" s="270" t="s">
        <v>704</v>
      </c>
      <c r="AQ2346" s="271" t="str">
        <f>AO2346&amp;" "&amp;AP2346</f>
        <v>District CDC</v>
      </c>
      <c r="AR2346" s="244" t="s">
        <v>1049</v>
      </c>
      <c r="AS2346" s="244" t="s">
        <v>1049</v>
      </c>
      <c r="AT2346" s="244" t="s">
        <v>1049</v>
      </c>
      <c r="AU2346" s="244" t="s">
        <v>1049</v>
      </c>
      <c r="AV2346" s="244" t="s">
        <v>1049</v>
      </c>
      <c r="AW2346" s="244" t="s">
        <v>1049</v>
      </c>
      <c r="AX2346" s="244" t="s">
        <v>1049</v>
      </c>
      <c r="AY2346" s="244" t="s">
        <v>1049</v>
      </c>
      <c r="AZ2346" s="244" t="s">
        <v>1049</v>
      </c>
      <c r="BA2346" s="244" t="s">
        <v>1049</v>
      </c>
      <c r="BB2346" s="244" t="s">
        <v>1049</v>
      </c>
      <c r="BC2346" s="244" t="s">
        <v>1049</v>
      </c>
      <c r="BD2346" s="244" t="s">
        <v>1049</v>
      </c>
      <c r="BE2346" s="244" t="s">
        <v>1049</v>
      </c>
      <c r="BF2346" s="244" t="s">
        <v>1049</v>
      </c>
      <c r="BH2346" s="270" t="s">
        <v>9</v>
      </c>
      <c r="BI2346" s="270" t="s">
        <v>704</v>
      </c>
      <c r="BJ2346" s="271" t="str">
        <f>BH2346&amp;" "&amp;BI2346</f>
        <v>District CDC</v>
      </c>
      <c r="BK2346" s="244" t="s">
        <v>1050</v>
      </c>
      <c r="BL2346" s="244" t="s">
        <v>1050</v>
      </c>
      <c r="BM2346" s="244" t="s">
        <v>1050</v>
      </c>
      <c r="BN2346" s="244" t="s">
        <v>1050</v>
      </c>
      <c r="BO2346" s="244" t="s">
        <v>1050</v>
      </c>
      <c r="BP2346" s="244" t="s">
        <v>1050</v>
      </c>
      <c r="BQ2346" s="244" t="s">
        <v>1050</v>
      </c>
      <c r="BR2346" s="244" t="s">
        <v>1050</v>
      </c>
      <c r="BS2346" s="244" t="s">
        <v>1050</v>
      </c>
      <c r="BT2346" s="244" t="s">
        <v>1050</v>
      </c>
      <c r="BU2346" s="244" t="s">
        <v>1050</v>
      </c>
      <c r="BV2346" s="244" t="s">
        <v>1050</v>
      </c>
      <c r="BW2346" s="244" t="s">
        <v>1050</v>
      </c>
      <c r="BX2346" s="244" t="s">
        <v>1050</v>
      </c>
      <c r="BY2346" s="244" t="s">
        <v>1050</v>
      </c>
      <c r="CA2346" s="270" t="s">
        <v>9</v>
      </c>
      <c r="CB2346" s="270" t="s">
        <v>704</v>
      </c>
      <c r="CC2346" s="238"/>
      <c r="CD2346" s="244" t="s">
        <v>645</v>
      </c>
      <c r="CE2346" s="244" t="s">
        <v>645</v>
      </c>
      <c r="CF2346" s="244" t="s">
        <v>645</v>
      </c>
      <c r="CG2346" s="244" t="s">
        <v>645</v>
      </c>
      <c r="CH2346" s="244" t="s">
        <v>645</v>
      </c>
      <c r="CI2346" s="244" t="s">
        <v>645</v>
      </c>
      <c r="CJ2346" s="244" t="s">
        <v>645</v>
      </c>
      <c r="CK2346" s="244" t="s">
        <v>645</v>
      </c>
      <c r="CN2346" s="270" t="s">
        <v>9</v>
      </c>
      <c r="CO2346" s="270" t="s">
        <v>704</v>
      </c>
      <c r="CP2346" s="238"/>
      <c r="CQ2346" s="244" t="s">
        <v>646</v>
      </c>
      <c r="CR2346" s="244" t="s">
        <v>646</v>
      </c>
      <c r="CS2346" s="244" t="s">
        <v>646</v>
      </c>
      <c r="CT2346" s="244" t="s">
        <v>646</v>
      </c>
      <c r="CU2346" s="244" t="s">
        <v>646</v>
      </c>
      <c r="CV2346" s="245" t="s">
        <v>646</v>
      </c>
      <c r="CW2346" s="245" t="s">
        <v>646</v>
      </c>
      <c r="CX2346" s="245" t="s">
        <v>646</v>
      </c>
      <c r="CZ2346" s="270" t="s">
        <v>9</v>
      </c>
      <c r="DA2346" s="270" t="s">
        <v>704</v>
      </c>
      <c r="DB2346" s="238"/>
      <c r="DC2346" s="244" t="s">
        <v>645</v>
      </c>
      <c r="DD2346"/>
      <c r="DE2346" s="270" t="s">
        <v>9</v>
      </c>
      <c r="DF2346" s="270" t="s">
        <v>704</v>
      </c>
      <c r="DG2346" s="238"/>
      <c r="DH2346" s="244" t="s">
        <v>646</v>
      </c>
      <c r="DI2346"/>
      <c r="DJ2346" s="270" t="s">
        <v>9</v>
      </c>
      <c r="DK2346" s="270" t="s">
        <v>704</v>
      </c>
      <c r="DL2346" s="238"/>
      <c r="DM2346" s="244" t="s">
        <v>645</v>
      </c>
      <c r="DN2346"/>
      <c r="DO2346" s="270" t="s">
        <v>9</v>
      </c>
      <c r="DP2346" s="270" t="s">
        <v>704</v>
      </c>
      <c r="DQ2346" s="238"/>
      <c r="DR2346" s="244" t="s">
        <v>646</v>
      </c>
    </row>
    <row r="2347" spans="1:122" ht="15" hidden="1" x14ac:dyDescent="0.25">
      <c r="A2347" s="272" t="s">
        <v>1083</v>
      </c>
      <c r="B2347" s="271" t="s">
        <v>704</v>
      </c>
      <c r="C2347" s="271" t="str">
        <f>A2347&amp;" "&amp;B2347</f>
        <v>Barishal CDC</v>
      </c>
      <c r="D2347" s="366"/>
      <c r="E2347" s="366"/>
      <c r="F2347" s="366"/>
      <c r="G2347" s="366"/>
      <c r="H2347" s="366"/>
      <c r="I2347" s="366"/>
      <c r="J2347" s="366"/>
      <c r="K2347" s="366"/>
      <c r="L2347" s="366"/>
      <c r="M2347" s="366"/>
      <c r="N2347" s="366"/>
      <c r="O2347" s="366"/>
      <c r="P2347" s="366"/>
      <c r="Q2347" s="366"/>
      <c r="R2347" s="366"/>
      <c r="U2347" s="272" t="s">
        <v>1083</v>
      </c>
      <c r="V2347" s="271" t="s">
        <v>704</v>
      </c>
      <c r="W2347" s="271" t="str">
        <f>U2347&amp;" "&amp;V2347</f>
        <v>Barishal CDC</v>
      </c>
      <c r="X2347" s="366"/>
      <c r="Y2347" s="366"/>
      <c r="Z2347" s="366"/>
      <c r="AA2347" s="366"/>
      <c r="AB2347" s="366"/>
      <c r="AC2347" s="366"/>
      <c r="AD2347" s="366"/>
      <c r="AE2347" s="366"/>
      <c r="AF2347" s="366"/>
      <c r="AG2347" s="366"/>
      <c r="AH2347" s="366"/>
      <c r="AI2347" s="366"/>
      <c r="AJ2347" s="366"/>
      <c r="AK2347" s="366"/>
      <c r="AL2347" s="366"/>
      <c r="AO2347" s="272" t="s">
        <v>1083</v>
      </c>
      <c r="AP2347" s="271" t="s">
        <v>704</v>
      </c>
      <c r="AQ2347" s="271" t="str">
        <f>AO2347&amp;" "&amp;AP2347</f>
        <v>Barishal CDC</v>
      </c>
      <c r="AR2347" s="392"/>
      <c r="AS2347" s="392"/>
      <c r="AT2347" s="392"/>
      <c r="AU2347" s="392"/>
      <c r="AV2347" s="392"/>
      <c r="AW2347" s="392"/>
      <c r="AX2347" s="392"/>
      <c r="AY2347" s="392"/>
      <c r="AZ2347" s="392"/>
      <c r="BA2347" s="392"/>
      <c r="BB2347" s="392"/>
      <c r="BC2347" s="392"/>
      <c r="BD2347" s="392"/>
      <c r="BE2347" s="392"/>
      <c r="BF2347" s="392"/>
      <c r="BH2347" s="272" t="s">
        <v>1083</v>
      </c>
      <c r="BI2347" s="271" t="s">
        <v>704</v>
      </c>
      <c r="BJ2347" s="271" t="str">
        <f>BH2347&amp;" "&amp;BI2347</f>
        <v>Barishal CDC</v>
      </c>
      <c r="BK2347" s="392"/>
      <c r="BL2347" s="392"/>
      <c r="BM2347" s="392"/>
      <c r="BN2347" s="392"/>
      <c r="BO2347" s="392"/>
      <c r="BP2347" s="392"/>
      <c r="BQ2347" s="392"/>
      <c r="BR2347" s="392"/>
      <c r="BS2347" s="392"/>
      <c r="BT2347" s="392"/>
      <c r="BU2347" s="392"/>
      <c r="BV2347" s="392"/>
      <c r="BW2347" s="392"/>
      <c r="BX2347" s="392"/>
      <c r="BY2347" s="392"/>
      <c r="CA2347" s="272" t="s">
        <v>1083</v>
      </c>
      <c r="CB2347" s="271" t="s">
        <v>704</v>
      </c>
      <c r="CC2347" s="271" t="str">
        <f>CA2347&amp;" "&amp;CB2347</f>
        <v>Barishal CDC</v>
      </c>
      <c r="CD2347" s="392"/>
      <c r="CE2347" s="392"/>
      <c r="CF2347" s="392"/>
      <c r="CG2347" s="392"/>
      <c r="CH2347" s="392"/>
      <c r="CI2347" s="392"/>
      <c r="CJ2347" s="392"/>
      <c r="CK2347" s="392"/>
      <c r="CN2347" s="272" t="s">
        <v>1083</v>
      </c>
      <c r="CO2347" s="271" t="s">
        <v>704</v>
      </c>
      <c r="CP2347" s="271" t="str">
        <f>CN2347&amp;" "&amp;CO2347</f>
        <v>Barishal CDC</v>
      </c>
      <c r="CQ2347" s="392"/>
      <c r="CR2347" s="392"/>
      <c r="CS2347" s="392"/>
      <c r="CT2347" s="392"/>
      <c r="CU2347" s="392"/>
      <c r="CV2347" s="392"/>
      <c r="CW2347" s="392"/>
      <c r="CX2347" s="392"/>
      <c r="CZ2347" s="272" t="s">
        <v>1083</v>
      </c>
      <c r="DA2347" s="271" t="s">
        <v>704</v>
      </c>
      <c r="DB2347" s="271" t="str">
        <f>CZ2347&amp;" "&amp;DA2347</f>
        <v>Barishal CDC</v>
      </c>
      <c r="DC2347" s="365"/>
      <c r="DD2347"/>
      <c r="DE2347" s="272" t="s">
        <v>1083</v>
      </c>
      <c r="DF2347" s="271" t="s">
        <v>704</v>
      </c>
      <c r="DG2347" s="271" t="str">
        <f>DE2347&amp;" "&amp;DF2347</f>
        <v>Barishal CDC</v>
      </c>
      <c r="DH2347" s="365"/>
      <c r="DI2347"/>
      <c r="DJ2347" s="272" t="s">
        <v>1083</v>
      </c>
      <c r="DK2347" s="271" t="s">
        <v>704</v>
      </c>
      <c r="DL2347" s="271" t="str">
        <f>DJ2347&amp;" "&amp;DK2347</f>
        <v>Barishal CDC</v>
      </c>
      <c r="DM2347" s="365"/>
      <c r="DN2347"/>
      <c r="DO2347" s="272" t="s">
        <v>1083</v>
      </c>
      <c r="DP2347" s="271" t="s">
        <v>704</v>
      </c>
      <c r="DQ2347" s="271" t="str">
        <f>DO2347&amp;" "&amp;DP2347</f>
        <v>Barishal CDC</v>
      </c>
      <c r="DR2347" s="365"/>
    </row>
    <row r="2348" spans="1:122" ht="15" hidden="1" x14ac:dyDescent="0.25">
      <c r="A2348" s="272" t="s">
        <v>16</v>
      </c>
      <c r="B2348" s="271" t="s">
        <v>704</v>
      </c>
      <c r="C2348" s="271" t="str">
        <f t="shared" ref="C2348:C2390" si="180">A2348&amp;" "&amp;B2348</f>
        <v>Bhola CDC</v>
      </c>
      <c r="D2348" s="366"/>
      <c r="E2348" s="366"/>
      <c r="F2348" s="366"/>
      <c r="G2348" s="366"/>
      <c r="H2348" s="366"/>
      <c r="I2348" s="366"/>
      <c r="J2348" s="366"/>
      <c r="K2348" s="366"/>
      <c r="L2348" s="366"/>
      <c r="M2348" s="366"/>
      <c r="N2348" s="366"/>
      <c r="O2348" s="366"/>
      <c r="P2348" s="366"/>
      <c r="Q2348" s="366"/>
      <c r="R2348" s="366"/>
      <c r="U2348" s="272" t="s">
        <v>16</v>
      </c>
      <c r="V2348" s="271" t="s">
        <v>704</v>
      </c>
      <c r="W2348" s="271" t="str">
        <f t="shared" ref="W2348:W2390" si="181">U2348&amp;" "&amp;V2348</f>
        <v>Bhola CDC</v>
      </c>
      <c r="X2348" s="366"/>
      <c r="Y2348" s="366"/>
      <c r="Z2348" s="366"/>
      <c r="AA2348" s="366"/>
      <c r="AB2348" s="366"/>
      <c r="AC2348" s="366"/>
      <c r="AD2348" s="366"/>
      <c r="AE2348" s="366"/>
      <c r="AF2348" s="366"/>
      <c r="AG2348" s="366"/>
      <c r="AH2348" s="366"/>
      <c r="AI2348" s="366"/>
      <c r="AJ2348" s="366"/>
      <c r="AK2348" s="366"/>
      <c r="AL2348" s="366"/>
      <c r="AO2348" s="272" t="s">
        <v>16</v>
      </c>
      <c r="AP2348" s="271" t="s">
        <v>704</v>
      </c>
      <c r="AQ2348" s="271" t="str">
        <f t="shared" ref="AQ2348:AQ2390" si="182">AO2348&amp;" "&amp;AP2348</f>
        <v>Bhola CDC</v>
      </c>
      <c r="AR2348" s="392"/>
      <c r="AS2348" s="392"/>
      <c r="AT2348" s="392"/>
      <c r="AU2348" s="392"/>
      <c r="AV2348" s="392"/>
      <c r="AW2348" s="392"/>
      <c r="AX2348" s="392"/>
      <c r="AY2348" s="392"/>
      <c r="AZ2348" s="392"/>
      <c r="BA2348" s="392"/>
      <c r="BB2348" s="392"/>
      <c r="BC2348" s="392"/>
      <c r="BD2348" s="392"/>
      <c r="BE2348" s="392"/>
      <c r="BF2348" s="392"/>
      <c r="BH2348" s="272" t="s">
        <v>16</v>
      </c>
      <c r="BI2348" s="271" t="s">
        <v>704</v>
      </c>
      <c r="BJ2348" s="271" t="str">
        <f t="shared" ref="BJ2348:BJ2390" si="183">BH2348&amp;" "&amp;BI2348</f>
        <v>Bhola CDC</v>
      </c>
      <c r="BK2348" s="392"/>
      <c r="BL2348" s="392"/>
      <c r="BM2348" s="392"/>
      <c r="BN2348" s="392"/>
      <c r="BO2348" s="392"/>
      <c r="BP2348" s="392"/>
      <c r="BQ2348" s="392"/>
      <c r="BR2348" s="392"/>
      <c r="BS2348" s="392"/>
      <c r="BT2348" s="392"/>
      <c r="BU2348" s="392"/>
      <c r="BV2348" s="392"/>
      <c r="BW2348" s="392"/>
      <c r="BX2348" s="392"/>
      <c r="BY2348" s="392"/>
      <c r="CA2348" s="272" t="s">
        <v>16</v>
      </c>
      <c r="CB2348" s="271" t="s">
        <v>704</v>
      </c>
      <c r="CC2348" s="271" t="str">
        <f t="shared" ref="CC2348:CC2390" si="184">CA2348&amp;" "&amp;CB2348</f>
        <v>Bhola CDC</v>
      </c>
      <c r="CD2348" s="392"/>
      <c r="CE2348" s="392"/>
      <c r="CF2348" s="392"/>
      <c r="CG2348" s="392"/>
      <c r="CH2348" s="392"/>
      <c r="CI2348" s="392"/>
      <c r="CJ2348" s="392"/>
      <c r="CK2348" s="392"/>
      <c r="CN2348" s="272" t="s">
        <v>16</v>
      </c>
      <c r="CO2348" s="271" t="s">
        <v>704</v>
      </c>
      <c r="CP2348" s="271" t="str">
        <f t="shared" ref="CP2348:CP2390" si="185">CN2348&amp;" "&amp;CO2348</f>
        <v>Bhola CDC</v>
      </c>
      <c r="CQ2348" s="392"/>
      <c r="CR2348" s="392"/>
      <c r="CS2348" s="392"/>
      <c r="CT2348" s="392"/>
      <c r="CU2348" s="392"/>
      <c r="CV2348" s="392"/>
      <c r="CW2348" s="392"/>
      <c r="CX2348" s="392"/>
      <c r="CZ2348" s="272" t="s">
        <v>16</v>
      </c>
      <c r="DA2348" s="271" t="s">
        <v>704</v>
      </c>
      <c r="DB2348" s="271" t="str">
        <f t="shared" ref="DB2348:DB2373" si="186">CZ2348&amp;" "&amp;DA2348</f>
        <v>Bhola CDC</v>
      </c>
      <c r="DC2348" s="365"/>
      <c r="DD2348"/>
      <c r="DE2348" s="272" t="s">
        <v>16</v>
      </c>
      <c r="DF2348" s="271" t="s">
        <v>704</v>
      </c>
      <c r="DG2348" s="271" t="str">
        <f t="shared" ref="DG2348:DG2373" si="187">DE2348&amp;" "&amp;DF2348</f>
        <v>Bhola CDC</v>
      </c>
      <c r="DH2348" s="365"/>
      <c r="DI2348"/>
      <c r="DJ2348" s="272" t="s">
        <v>16</v>
      </c>
      <c r="DK2348" s="271" t="s">
        <v>704</v>
      </c>
      <c r="DL2348" s="271" t="str">
        <f t="shared" ref="DL2348:DL2373" si="188">DJ2348&amp;" "&amp;DK2348</f>
        <v>Bhola CDC</v>
      </c>
      <c r="DM2348" s="365"/>
      <c r="DN2348"/>
      <c r="DO2348" s="272" t="s">
        <v>16</v>
      </c>
      <c r="DP2348" s="271" t="s">
        <v>704</v>
      </c>
      <c r="DQ2348" s="271" t="str">
        <f t="shared" ref="DQ2348:DQ2373" si="189">DO2348&amp;" "&amp;DP2348</f>
        <v>Bhola CDC</v>
      </c>
      <c r="DR2348" s="365"/>
    </row>
    <row r="2349" spans="1:122" ht="15" hidden="1" x14ac:dyDescent="0.25">
      <c r="A2349" s="272" t="s">
        <v>65</v>
      </c>
      <c r="B2349" s="271" t="s">
        <v>704</v>
      </c>
      <c r="C2349" s="271" t="str">
        <f t="shared" si="180"/>
        <v>Patuakhali CDC</v>
      </c>
      <c r="D2349" s="366"/>
      <c r="E2349" s="366"/>
      <c r="F2349" s="366"/>
      <c r="G2349" s="366"/>
      <c r="H2349" s="366"/>
      <c r="I2349" s="366"/>
      <c r="J2349" s="366"/>
      <c r="K2349" s="366"/>
      <c r="L2349" s="366"/>
      <c r="M2349" s="366"/>
      <c r="N2349" s="366"/>
      <c r="O2349" s="366"/>
      <c r="P2349" s="366"/>
      <c r="Q2349" s="366"/>
      <c r="R2349" s="366"/>
      <c r="U2349" s="272" t="s">
        <v>65</v>
      </c>
      <c r="V2349" s="271" t="s">
        <v>704</v>
      </c>
      <c r="W2349" s="271" t="str">
        <f t="shared" si="181"/>
        <v>Patuakhali CDC</v>
      </c>
      <c r="X2349" s="366"/>
      <c r="Y2349" s="366"/>
      <c r="Z2349" s="366"/>
      <c r="AA2349" s="366"/>
      <c r="AB2349" s="366"/>
      <c r="AC2349" s="366"/>
      <c r="AD2349" s="366"/>
      <c r="AE2349" s="366"/>
      <c r="AF2349" s="366"/>
      <c r="AG2349" s="366"/>
      <c r="AH2349" s="366"/>
      <c r="AI2349" s="366"/>
      <c r="AJ2349" s="366"/>
      <c r="AK2349" s="366"/>
      <c r="AL2349" s="366"/>
      <c r="AO2349" s="272" t="s">
        <v>65</v>
      </c>
      <c r="AP2349" s="271" t="s">
        <v>704</v>
      </c>
      <c r="AQ2349" s="271" t="str">
        <f t="shared" si="182"/>
        <v>Patuakhali CDC</v>
      </c>
      <c r="AR2349" s="392"/>
      <c r="AS2349" s="392"/>
      <c r="AT2349" s="392"/>
      <c r="AU2349" s="392"/>
      <c r="AV2349" s="392"/>
      <c r="AW2349" s="392"/>
      <c r="AX2349" s="392"/>
      <c r="AY2349" s="392"/>
      <c r="AZ2349" s="392"/>
      <c r="BA2349" s="392"/>
      <c r="BB2349" s="392"/>
      <c r="BC2349" s="392"/>
      <c r="BD2349" s="392"/>
      <c r="BE2349" s="392"/>
      <c r="BF2349" s="392"/>
      <c r="BH2349" s="272" t="s">
        <v>65</v>
      </c>
      <c r="BI2349" s="271" t="s">
        <v>704</v>
      </c>
      <c r="BJ2349" s="271" t="str">
        <f t="shared" si="183"/>
        <v>Patuakhali CDC</v>
      </c>
      <c r="BK2349" s="392"/>
      <c r="BL2349" s="392"/>
      <c r="BM2349" s="392"/>
      <c r="BN2349" s="392"/>
      <c r="BO2349" s="392"/>
      <c r="BP2349" s="392"/>
      <c r="BQ2349" s="392"/>
      <c r="BR2349" s="392"/>
      <c r="BS2349" s="392"/>
      <c r="BT2349" s="392"/>
      <c r="BU2349" s="392"/>
      <c r="BV2349" s="392"/>
      <c r="BW2349" s="392"/>
      <c r="BX2349" s="392"/>
      <c r="BY2349" s="392"/>
      <c r="CA2349" s="272" t="s">
        <v>65</v>
      </c>
      <c r="CB2349" s="271" t="s">
        <v>704</v>
      </c>
      <c r="CC2349" s="271" t="str">
        <f t="shared" si="184"/>
        <v>Patuakhali CDC</v>
      </c>
      <c r="CD2349" s="392"/>
      <c r="CE2349" s="392"/>
      <c r="CF2349" s="392"/>
      <c r="CG2349" s="392"/>
      <c r="CH2349" s="392"/>
      <c r="CI2349" s="392"/>
      <c r="CJ2349" s="392"/>
      <c r="CK2349" s="392"/>
      <c r="CN2349" s="272" t="s">
        <v>65</v>
      </c>
      <c r="CO2349" s="271" t="s">
        <v>704</v>
      </c>
      <c r="CP2349" s="271" t="str">
        <f t="shared" si="185"/>
        <v>Patuakhali CDC</v>
      </c>
      <c r="CQ2349" s="392"/>
      <c r="CR2349" s="392"/>
      <c r="CS2349" s="392"/>
      <c r="CT2349" s="392"/>
      <c r="CU2349" s="392"/>
      <c r="CV2349" s="392"/>
      <c r="CW2349" s="392"/>
      <c r="CX2349" s="392"/>
      <c r="CZ2349" s="272" t="s">
        <v>65</v>
      </c>
      <c r="DA2349" s="271" t="s">
        <v>704</v>
      </c>
      <c r="DB2349" s="271" t="str">
        <f t="shared" si="186"/>
        <v>Patuakhali CDC</v>
      </c>
      <c r="DC2349" s="365"/>
      <c r="DD2349"/>
      <c r="DE2349" s="272" t="s">
        <v>65</v>
      </c>
      <c r="DF2349" s="271" t="s">
        <v>704</v>
      </c>
      <c r="DG2349" s="271" t="str">
        <f t="shared" si="187"/>
        <v>Patuakhali CDC</v>
      </c>
      <c r="DH2349" s="365"/>
      <c r="DI2349"/>
      <c r="DJ2349" s="272" t="s">
        <v>65</v>
      </c>
      <c r="DK2349" s="271" t="s">
        <v>704</v>
      </c>
      <c r="DL2349" s="271" t="str">
        <f t="shared" si="188"/>
        <v>Patuakhali CDC</v>
      </c>
      <c r="DM2349" s="365"/>
      <c r="DN2349"/>
      <c r="DO2349" s="272" t="s">
        <v>65</v>
      </c>
      <c r="DP2349" s="271" t="s">
        <v>704</v>
      </c>
      <c r="DQ2349" s="271" t="str">
        <f t="shared" si="189"/>
        <v>Patuakhali CDC</v>
      </c>
      <c r="DR2349" s="365"/>
    </row>
    <row r="2350" spans="1:122" ht="15" hidden="1" x14ac:dyDescent="0.25">
      <c r="A2350" s="272" t="s">
        <v>66</v>
      </c>
      <c r="B2350" s="271" t="s">
        <v>704</v>
      </c>
      <c r="C2350" s="271" t="str">
        <f t="shared" si="180"/>
        <v>Pirojpur CDC</v>
      </c>
      <c r="D2350" s="366"/>
      <c r="E2350" s="366"/>
      <c r="F2350" s="366"/>
      <c r="G2350" s="366"/>
      <c r="H2350" s="366"/>
      <c r="I2350" s="366"/>
      <c r="J2350" s="366"/>
      <c r="K2350" s="366"/>
      <c r="L2350" s="366"/>
      <c r="M2350" s="366"/>
      <c r="N2350" s="366"/>
      <c r="O2350" s="366"/>
      <c r="P2350" s="366"/>
      <c r="Q2350" s="366"/>
      <c r="R2350" s="366"/>
      <c r="U2350" s="272" t="s">
        <v>66</v>
      </c>
      <c r="V2350" s="271" t="s">
        <v>704</v>
      </c>
      <c r="W2350" s="271" t="str">
        <f t="shared" si="181"/>
        <v>Pirojpur CDC</v>
      </c>
      <c r="X2350" s="366"/>
      <c r="Y2350" s="366"/>
      <c r="Z2350" s="366"/>
      <c r="AA2350" s="366"/>
      <c r="AB2350" s="366"/>
      <c r="AC2350" s="366"/>
      <c r="AD2350" s="366"/>
      <c r="AE2350" s="366"/>
      <c r="AF2350" s="366"/>
      <c r="AG2350" s="366"/>
      <c r="AH2350" s="366"/>
      <c r="AI2350" s="366"/>
      <c r="AJ2350" s="366"/>
      <c r="AK2350" s="366"/>
      <c r="AL2350" s="366"/>
      <c r="AO2350" s="272" t="s">
        <v>66</v>
      </c>
      <c r="AP2350" s="271" t="s">
        <v>704</v>
      </c>
      <c r="AQ2350" s="271" t="str">
        <f t="shared" si="182"/>
        <v>Pirojpur CDC</v>
      </c>
      <c r="AR2350" s="392"/>
      <c r="AS2350" s="392"/>
      <c r="AT2350" s="392"/>
      <c r="AU2350" s="392"/>
      <c r="AV2350" s="392"/>
      <c r="AW2350" s="392"/>
      <c r="AX2350" s="392"/>
      <c r="AY2350" s="392"/>
      <c r="AZ2350" s="392"/>
      <c r="BA2350" s="392"/>
      <c r="BB2350" s="392"/>
      <c r="BC2350" s="392"/>
      <c r="BD2350" s="392"/>
      <c r="BE2350" s="392"/>
      <c r="BF2350" s="392"/>
      <c r="BH2350" s="272" t="s">
        <v>66</v>
      </c>
      <c r="BI2350" s="271" t="s">
        <v>704</v>
      </c>
      <c r="BJ2350" s="271" t="str">
        <f t="shared" si="183"/>
        <v>Pirojpur CDC</v>
      </c>
      <c r="BK2350" s="392"/>
      <c r="BL2350" s="392"/>
      <c r="BM2350" s="392"/>
      <c r="BN2350" s="392"/>
      <c r="BO2350" s="392"/>
      <c r="BP2350" s="392"/>
      <c r="BQ2350" s="392"/>
      <c r="BR2350" s="392"/>
      <c r="BS2350" s="392"/>
      <c r="BT2350" s="392"/>
      <c r="BU2350" s="392"/>
      <c r="BV2350" s="392"/>
      <c r="BW2350" s="392"/>
      <c r="BX2350" s="392"/>
      <c r="BY2350" s="392"/>
      <c r="CA2350" s="272" t="s">
        <v>66</v>
      </c>
      <c r="CB2350" s="271" t="s">
        <v>704</v>
      </c>
      <c r="CC2350" s="271" t="str">
        <f t="shared" si="184"/>
        <v>Pirojpur CDC</v>
      </c>
      <c r="CD2350" s="392"/>
      <c r="CE2350" s="392"/>
      <c r="CF2350" s="392"/>
      <c r="CG2350" s="392"/>
      <c r="CH2350" s="392"/>
      <c r="CI2350" s="392"/>
      <c r="CJ2350" s="392"/>
      <c r="CK2350" s="392"/>
      <c r="CN2350" s="272" t="s">
        <v>66</v>
      </c>
      <c r="CO2350" s="271" t="s">
        <v>704</v>
      </c>
      <c r="CP2350" s="271" t="str">
        <f t="shared" si="185"/>
        <v>Pirojpur CDC</v>
      </c>
      <c r="CQ2350" s="392"/>
      <c r="CR2350" s="392"/>
      <c r="CS2350" s="392"/>
      <c r="CT2350" s="392"/>
      <c r="CU2350" s="392"/>
      <c r="CV2350" s="392"/>
      <c r="CW2350" s="392"/>
      <c r="CX2350" s="392"/>
      <c r="CZ2350" s="272" t="s">
        <v>66</v>
      </c>
      <c r="DA2350" s="271" t="s">
        <v>704</v>
      </c>
      <c r="DB2350" s="271" t="str">
        <f t="shared" si="186"/>
        <v>Pirojpur CDC</v>
      </c>
      <c r="DC2350" s="365"/>
      <c r="DD2350"/>
      <c r="DE2350" s="272" t="s">
        <v>66</v>
      </c>
      <c r="DF2350" s="271" t="s">
        <v>704</v>
      </c>
      <c r="DG2350" s="271" t="str">
        <f t="shared" si="187"/>
        <v>Pirojpur CDC</v>
      </c>
      <c r="DH2350" s="365"/>
      <c r="DI2350"/>
      <c r="DJ2350" s="272" t="s">
        <v>66</v>
      </c>
      <c r="DK2350" s="271" t="s">
        <v>704</v>
      </c>
      <c r="DL2350" s="271" t="str">
        <f t="shared" si="188"/>
        <v>Pirojpur CDC</v>
      </c>
      <c r="DM2350" s="365"/>
      <c r="DN2350"/>
      <c r="DO2350" s="272" t="s">
        <v>66</v>
      </c>
      <c r="DP2350" s="271" t="s">
        <v>704</v>
      </c>
      <c r="DQ2350" s="271" t="str">
        <f t="shared" si="189"/>
        <v>Pirojpur CDC</v>
      </c>
      <c r="DR2350" s="365"/>
    </row>
    <row r="2351" spans="1:122" ht="15" hidden="1" x14ac:dyDescent="0.25">
      <c r="A2351" s="272" t="s">
        <v>19</v>
      </c>
      <c r="B2351" s="271" t="s">
        <v>704</v>
      </c>
      <c r="C2351" s="271" t="str">
        <f t="shared" si="180"/>
        <v>Brahmanbaria CDC</v>
      </c>
      <c r="D2351" s="366"/>
      <c r="E2351" s="366"/>
      <c r="F2351" s="366"/>
      <c r="G2351" s="366"/>
      <c r="H2351" s="366"/>
      <c r="I2351" s="366"/>
      <c r="J2351" s="366"/>
      <c r="K2351" s="366"/>
      <c r="L2351" s="366"/>
      <c r="M2351" s="366"/>
      <c r="N2351" s="366"/>
      <c r="O2351" s="366"/>
      <c r="P2351" s="366"/>
      <c r="Q2351" s="366"/>
      <c r="R2351" s="366"/>
      <c r="U2351" s="272" t="s">
        <v>19</v>
      </c>
      <c r="V2351" s="271" t="s">
        <v>704</v>
      </c>
      <c r="W2351" s="271" t="str">
        <f t="shared" si="181"/>
        <v>Brahmanbaria CDC</v>
      </c>
      <c r="X2351" s="366"/>
      <c r="Y2351" s="366"/>
      <c r="Z2351" s="366"/>
      <c r="AA2351" s="366"/>
      <c r="AB2351" s="366"/>
      <c r="AC2351" s="366"/>
      <c r="AD2351" s="366"/>
      <c r="AE2351" s="366"/>
      <c r="AF2351" s="366"/>
      <c r="AG2351" s="366"/>
      <c r="AH2351" s="366"/>
      <c r="AI2351" s="366"/>
      <c r="AJ2351" s="366"/>
      <c r="AK2351" s="366"/>
      <c r="AL2351" s="366"/>
      <c r="AO2351" s="272" t="s">
        <v>19</v>
      </c>
      <c r="AP2351" s="271" t="s">
        <v>704</v>
      </c>
      <c r="AQ2351" s="271" t="str">
        <f t="shared" si="182"/>
        <v>Brahmanbaria CDC</v>
      </c>
      <c r="AR2351" s="392"/>
      <c r="AS2351" s="392"/>
      <c r="AT2351" s="392"/>
      <c r="AU2351" s="392"/>
      <c r="AV2351" s="392"/>
      <c r="AW2351" s="392"/>
      <c r="AX2351" s="392"/>
      <c r="AY2351" s="392"/>
      <c r="AZ2351" s="392"/>
      <c r="BA2351" s="392"/>
      <c r="BB2351" s="392"/>
      <c r="BC2351" s="392"/>
      <c r="BD2351" s="392"/>
      <c r="BE2351" s="392"/>
      <c r="BF2351" s="392"/>
      <c r="BH2351" s="272" t="s">
        <v>19</v>
      </c>
      <c r="BI2351" s="271" t="s">
        <v>704</v>
      </c>
      <c r="BJ2351" s="271" t="str">
        <f t="shared" si="183"/>
        <v>Brahmanbaria CDC</v>
      </c>
      <c r="BK2351" s="392"/>
      <c r="BL2351" s="392"/>
      <c r="BM2351" s="392"/>
      <c r="BN2351" s="392"/>
      <c r="BO2351" s="392"/>
      <c r="BP2351" s="392"/>
      <c r="BQ2351" s="392"/>
      <c r="BR2351" s="392"/>
      <c r="BS2351" s="392"/>
      <c r="BT2351" s="392"/>
      <c r="BU2351" s="392"/>
      <c r="BV2351" s="392"/>
      <c r="BW2351" s="392"/>
      <c r="BX2351" s="392"/>
      <c r="BY2351" s="392"/>
      <c r="CA2351" s="272" t="s">
        <v>19</v>
      </c>
      <c r="CB2351" s="271" t="s">
        <v>704</v>
      </c>
      <c r="CC2351" s="271" t="str">
        <f t="shared" si="184"/>
        <v>Brahmanbaria CDC</v>
      </c>
      <c r="CD2351" s="392"/>
      <c r="CE2351" s="392"/>
      <c r="CF2351" s="392"/>
      <c r="CG2351" s="392"/>
      <c r="CH2351" s="392"/>
      <c r="CI2351" s="392"/>
      <c r="CJ2351" s="392"/>
      <c r="CK2351" s="392"/>
      <c r="CN2351" s="272" t="s">
        <v>19</v>
      </c>
      <c r="CO2351" s="271" t="s">
        <v>704</v>
      </c>
      <c r="CP2351" s="271" t="str">
        <f t="shared" si="185"/>
        <v>Brahmanbaria CDC</v>
      </c>
      <c r="CQ2351" s="392"/>
      <c r="CR2351" s="392"/>
      <c r="CS2351" s="392"/>
      <c r="CT2351" s="392"/>
      <c r="CU2351" s="392"/>
      <c r="CV2351" s="392"/>
      <c r="CW2351" s="392"/>
      <c r="CX2351" s="392"/>
      <c r="CZ2351" s="272" t="s">
        <v>19</v>
      </c>
      <c r="DA2351" s="271" t="s">
        <v>704</v>
      </c>
      <c r="DB2351" s="271" t="str">
        <f t="shared" si="186"/>
        <v>Brahmanbaria CDC</v>
      </c>
      <c r="DC2351" s="365"/>
      <c r="DD2351"/>
      <c r="DE2351" s="272" t="s">
        <v>19</v>
      </c>
      <c r="DF2351" s="271" t="s">
        <v>704</v>
      </c>
      <c r="DG2351" s="271" t="str">
        <f t="shared" si="187"/>
        <v>Brahmanbaria CDC</v>
      </c>
      <c r="DH2351" s="365"/>
      <c r="DI2351"/>
      <c r="DJ2351" s="272" t="s">
        <v>19</v>
      </c>
      <c r="DK2351" s="271" t="s">
        <v>704</v>
      </c>
      <c r="DL2351" s="271" t="str">
        <f t="shared" si="188"/>
        <v>Brahmanbaria CDC</v>
      </c>
      <c r="DM2351" s="365"/>
      <c r="DN2351"/>
      <c r="DO2351" s="272" t="s">
        <v>19</v>
      </c>
      <c r="DP2351" s="271" t="s">
        <v>704</v>
      </c>
      <c r="DQ2351" s="271" t="str">
        <f t="shared" si="189"/>
        <v>Brahmanbaria CDC</v>
      </c>
      <c r="DR2351" s="365"/>
    </row>
    <row r="2352" spans="1:122" ht="15" hidden="1" x14ac:dyDescent="0.25">
      <c r="A2352" s="272" t="s">
        <v>21</v>
      </c>
      <c r="B2352" s="271" t="s">
        <v>704</v>
      </c>
      <c r="C2352" s="271" t="str">
        <f t="shared" si="180"/>
        <v>Chandpur CDC</v>
      </c>
      <c r="D2352" s="366"/>
      <c r="E2352" s="366"/>
      <c r="F2352" s="366"/>
      <c r="G2352" s="366"/>
      <c r="H2352" s="366"/>
      <c r="I2352" s="366"/>
      <c r="J2352" s="366"/>
      <c r="K2352" s="366"/>
      <c r="L2352" s="366"/>
      <c r="M2352" s="366"/>
      <c r="N2352" s="366"/>
      <c r="O2352" s="366"/>
      <c r="P2352" s="366"/>
      <c r="Q2352" s="366"/>
      <c r="R2352" s="366"/>
      <c r="U2352" s="272" t="s">
        <v>21</v>
      </c>
      <c r="V2352" s="271" t="s">
        <v>704</v>
      </c>
      <c r="W2352" s="271" t="str">
        <f t="shared" si="181"/>
        <v>Chandpur CDC</v>
      </c>
      <c r="X2352" s="366"/>
      <c r="Y2352" s="366"/>
      <c r="Z2352" s="366"/>
      <c r="AA2352" s="366"/>
      <c r="AB2352" s="366"/>
      <c r="AC2352" s="366"/>
      <c r="AD2352" s="366"/>
      <c r="AE2352" s="366"/>
      <c r="AF2352" s="366"/>
      <c r="AG2352" s="366"/>
      <c r="AH2352" s="366"/>
      <c r="AI2352" s="366"/>
      <c r="AJ2352" s="366"/>
      <c r="AK2352" s="366"/>
      <c r="AL2352" s="366"/>
      <c r="AO2352" s="272" t="s">
        <v>21</v>
      </c>
      <c r="AP2352" s="271" t="s">
        <v>704</v>
      </c>
      <c r="AQ2352" s="271" t="str">
        <f t="shared" si="182"/>
        <v>Chandpur CDC</v>
      </c>
      <c r="AR2352" s="392"/>
      <c r="AS2352" s="392"/>
      <c r="AT2352" s="392"/>
      <c r="AU2352" s="392"/>
      <c r="AV2352" s="392"/>
      <c r="AW2352" s="392"/>
      <c r="AX2352" s="392"/>
      <c r="AY2352" s="392"/>
      <c r="AZ2352" s="392"/>
      <c r="BA2352" s="392"/>
      <c r="BB2352" s="392"/>
      <c r="BC2352" s="392"/>
      <c r="BD2352" s="392"/>
      <c r="BE2352" s="392"/>
      <c r="BF2352" s="392"/>
      <c r="BH2352" s="272" t="s">
        <v>21</v>
      </c>
      <c r="BI2352" s="271" t="s">
        <v>704</v>
      </c>
      <c r="BJ2352" s="271" t="str">
        <f t="shared" si="183"/>
        <v>Chandpur CDC</v>
      </c>
      <c r="BK2352" s="392"/>
      <c r="BL2352" s="392"/>
      <c r="BM2352" s="392"/>
      <c r="BN2352" s="392"/>
      <c r="BO2352" s="392"/>
      <c r="BP2352" s="392"/>
      <c r="BQ2352" s="392"/>
      <c r="BR2352" s="392"/>
      <c r="BS2352" s="392"/>
      <c r="BT2352" s="392"/>
      <c r="BU2352" s="392"/>
      <c r="BV2352" s="392"/>
      <c r="BW2352" s="392"/>
      <c r="BX2352" s="392"/>
      <c r="BY2352" s="392"/>
      <c r="CA2352" s="272" t="s">
        <v>21</v>
      </c>
      <c r="CB2352" s="271" t="s">
        <v>704</v>
      </c>
      <c r="CC2352" s="271" t="str">
        <f t="shared" si="184"/>
        <v>Chandpur CDC</v>
      </c>
      <c r="CD2352" s="392"/>
      <c r="CE2352" s="392"/>
      <c r="CF2352" s="392"/>
      <c r="CG2352" s="392"/>
      <c r="CH2352" s="392"/>
      <c r="CI2352" s="392"/>
      <c r="CJ2352" s="392"/>
      <c r="CK2352" s="392"/>
      <c r="CN2352" s="272" t="s">
        <v>21</v>
      </c>
      <c r="CO2352" s="271" t="s">
        <v>704</v>
      </c>
      <c r="CP2352" s="271" t="str">
        <f t="shared" si="185"/>
        <v>Chandpur CDC</v>
      </c>
      <c r="CQ2352" s="392"/>
      <c r="CR2352" s="392"/>
      <c r="CS2352" s="392"/>
      <c r="CT2352" s="392"/>
      <c r="CU2352" s="392"/>
      <c r="CV2352" s="392"/>
      <c r="CW2352" s="392"/>
      <c r="CX2352" s="392"/>
      <c r="CZ2352" s="272" t="s">
        <v>21</v>
      </c>
      <c r="DA2352" s="271" t="s">
        <v>704</v>
      </c>
      <c r="DB2352" s="271" t="str">
        <f t="shared" si="186"/>
        <v>Chandpur CDC</v>
      </c>
      <c r="DC2352" s="365"/>
      <c r="DD2352"/>
      <c r="DE2352" s="272" t="s">
        <v>21</v>
      </c>
      <c r="DF2352" s="271" t="s">
        <v>704</v>
      </c>
      <c r="DG2352" s="271" t="str">
        <f t="shared" si="187"/>
        <v>Chandpur CDC</v>
      </c>
      <c r="DH2352" s="365"/>
      <c r="DI2352"/>
      <c r="DJ2352" s="272" t="s">
        <v>21</v>
      </c>
      <c r="DK2352" s="271" t="s">
        <v>704</v>
      </c>
      <c r="DL2352" s="271" t="str">
        <f t="shared" si="188"/>
        <v>Chandpur CDC</v>
      </c>
      <c r="DM2352" s="365"/>
      <c r="DN2352"/>
      <c r="DO2352" s="272" t="s">
        <v>21</v>
      </c>
      <c r="DP2352" s="271" t="s">
        <v>704</v>
      </c>
      <c r="DQ2352" s="271" t="str">
        <f t="shared" si="189"/>
        <v>Chandpur CDC</v>
      </c>
      <c r="DR2352" s="365"/>
    </row>
    <row r="2353" spans="1:122" ht="15" hidden="1" x14ac:dyDescent="0.25">
      <c r="A2353" s="272" t="s">
        <v>1095</v>
      </c>
      <c r="B2353" s="271" t="s">
        <v>704</v>
      </c>
      <c r="C2353" s="271" t="str">
        <f t="shared" si="180"/>
        <v>Chattogram CDC</v>
      </c>
      <c r="D2353" s="366"/>
      <c r="E2353" s="366"/>
      <c r="F2353" s="366"/>
      <c r="G2353" s="366"/>
      <c r="H2353" s="366"/>
      <c r="I2353" s="366"/>
      <c r="J2353" s="366"/>
      <c r="K2353" s="366"/>
      <c r="L2353" s="366"/>
      <c r="M2353" s="366"/>
      <c r="N2353" s="366"/>
      <c r="O2353" s="366"/>
      <c r="P2353" s="366"/>
      <c r="Q2353" s="366"/>
      <c r="R2353" s="366"/>
      <c r="U2353" s="272" t="s">
        <v>1095</v>
      </c>
      <c r="V2353" s="271" t="s">
        <v>704</v>
      </c>
      <c r="W2353" s="271" t="str">
        <f t="shared" si="181"/>
        <v>Chattogram CDC</v>
      </c>
      <c r="X2353" s="366"/>
      <c r="Y2353" s="366"/>
      <c r="Z2353" s="366"/>
      <c r="AA2353" s="366"/>
      <c r="AB2353" s="366"/>
      <c r="AC2353" s="366"/>
      <c r="AD2353" s="366"/>
      <c r="AE2353" s="366"/>
      <c r="AF2353" s="366"/>
      <c r="AG2353" s="366"/>
      <c r="AH2353" s="366"/>
      <c r="AI2353" s="366"/>
      <c r="AJ2353" s="366"/>
      <c r="AK2353" s="366"/>
      <c r="AL2353" s="366"/>
      <c r="AO2353" s="272" t="s">
        <v>1095</v>
      </c>
      <c r="AP2353" s="271" t="s">
        <v>704</v>
      </c>
      <c r="AQ2353" s="271" t="str">
        <f t="shared" si="182"/>
        <v>Chattogram CDC</v>
      </c>
      <c r="AR2353" s="392"/>
      <c r="AS2353" s="392"/>
      <c r="AT2353" s="392"/>
      <c r="AU2353" s="392"/>
      <c r="AV2353" s="392"/>
      <c r="AW2353" s="392"/>
      <c r="AX2353" s="392"/>
      <c r="AY2353" s="392"/>
      <c r="AZ2353" s="392"/>
      <c r="BA2353" s="392"/>
      <c r="BB2353" s="392"/>
      <c r="BC2353" s="392"/>
      <c r="BD2353" s="392"/>
      <c r="BE2353" s="392"/>
      <c r="BF2353" s="392"/>
      <c r="BH2353" s="272" t="s">
        <v>1095</v>
      </c>
      <c r="BI2353" s="271" t="s">
        <v>704</v>
      </c>
      <c r="BJ2353" s="271" t="str">
        <f t="shared" si="183"/>
        <v>Chattogram CDC</v>
      </c>
      <c r="BK2353" s="392"/>
      <c r="BL2353" s="392"/>
      <c r="BM2353" s="392"/>
      <c r="BN2353" s="392"/>
      <c r="BO2353" s="392"/>
      <c r="BP2353" s="392"/>
      <c r="BQ2353" s="392"/>
      <c r="BR2353" s="392"/>
      <c r="BS2353" s="392"/>
      <c r="BT2353" s="392"/>
      <c r="BU2353" s="392"/>
      <c r="BV2353" s="392"/>
      <c r="BW2353" s="392"/>
      <c r="BX2353" s="392"/>
      <c r="BY2353" s="392"/>
      <c r="CA2353" s="272" t="s">
        <v>1095</v>
      </c>
      <c r="CB2353" s="271" t="s">
        <v>704</v>
      </c>
      <c r="CC2353" s="271" t="str">
        <f t="shared" si="184"/>
        <v>Chattogram CDC</v>
      </c>
      <c r="CD2353" s="393"/>
      <c r="CE2353" s="393"/>
      <c r="CF2353" s="393"/>
      <c r="CG2353" s="393"/>
      <c r="CH2353" s="393"/>
      <c r="CI2353" s="393"/>
      <c r="CJ2353" s="393"/>
      <c r="CK2353" s="393"/>
      <c r="CN2353" s="272" t="s">
        <v>1095</v>
      </c>
      <c r="CO2353" s="271" t="s">
        <v>704</v>
      </c>
      <c r="CP2353" s="271" t="str">
        <f t="shared" si="185"/>
        <v>Chattogram CDC</v>
      </c>
      <c r="CQ2353" s="393"/>
      <c r="CR2353" s="393"/>
      <c r="CS2353" s="393"/>
      <c r="CT2353" s="393"/>
      <c r="CU2353" s="393"/>
      <c r="CV2353" s="393"/>
      <c r="CW2353" s="393"/>
      <c r="CX2353" s="393"/>
      <c r="CZ2353" s="272" t="s">
        <v>1095</v>
      </c>
      <c r="DA2353" s="271" t="s">
        <v>704</v>
      </c>
      <c r="DB2353" s="271" t="str">
        <f t="shared" si="186"/>
        <v>Chattogram CDC</v>
      </c>
      <c r="DC2353" s="365"/>
      <c r="DD2353"/>
      <c r="DE2353" s="272" t="s">
        <v>1095</v>
      </c>
      <c r="DF2353" s="271" t="s">
        <v>704</v>
      </c>
      <c r="DG2353" s="271" t="str">
        <f t="shared" si="187"/>
        <v>Chattogram CDC</v>
      </c>
      <c r="DH2353" s="365"/>
      <c r="DI2353"/>
      <c r="DJ2353" s="272" t="s">
        <v>1095</v>
      </c>
      <c r="DK2353" s="271" t="s">
        <v>704</v>
      </c>
      <c r="DL2353" s="271" t="str">
        <f t="shared" si="188"/>
        <v>Chattogram CDC</v>
      </c>
      <c r="DM2353" s="365"/>
      <c r="DN2353"/>
      <c r="DO2353" s="272" t="s">
        <v>1095</v>
      </c>
      <c r="DP2353" s="271" t="s">
        <v>704</v>
      </c>
      <c r="DQ2353" s="271" t="str">
        <f t="shared" si="189"/>
        <v>Chattogram CDC</v>
      </c>
      <c r="DR2353" s="365"/>
    </row>
    <row r="2354" spans="1:122" ht="15" hidden="1" x14ac:dyDescent="0.25">
      <c r="A2354" s="272" t="s">
        <v>1090</v>
      </c>
      <c r="B2354" s="271" t="s">
        <v>704</v>
      </c>
      <c r="C2354" s="271" t="str">
        <f t="shared" si="180"/>
        <v>Cumilla CDC</v>
      </c>
      <c r="D2354" s="366"/>
      <c r="E2354" s="366"/>
      <c r="F2354" s="366"/>
      <c r="G2354" s="366"/>
      <c r="H2354" s="366"/>
      <c r="I2354" s="366"/>
      <c r="J2354" s="366"/>
      <c r="K2354" s="366"/>
      <c r="L2354" s="366"/>
      <c r="M2354" s="366"/>
      <c r="N2354" s="366"/>
      <c r="O2354" s="366"/>
      <c r="P2354" s="366"/>
      <c r="Q2354" s="366"/>
      <c r="R2354" s="366"/>
      <c r="U2354" s="272" t="s">
        <v>1090</v>
      </c>
      <c r="V2354" s="271" t="s">
        <v>704</v>
      </c>
      <c r="W2354" s="271" t="str">
        <f t="shared" si="181"/>
        <v>Cumilla CDC</v>
      </c>
      <c r="X2354" s="366"/>
      <c r="Y2354" s="366"/>
      <c r="Z2354" s="366"/>
      <c r="AA2354" s="366"/>
      <c r="AB2354" s="366"/>
      <c r="AC2354" s="366"/>
      <c r="AD2354" s="366"/>
      <c r="AE2354" s="366"/>
      <c r="AF2354" s="366"/>
      <c r="AG2354" s="366"/>
      <c r="AH2354" s="366"/>
      <c r="AI2354" s="366"/>
      <c r="AJ2354" s="366"/>
      <c r="AK2354" s="366"/>
      <c r="AL2354" s="366"/>
      <c r="AO2354" s="272" t="s">
        <v>1090</v>
      </c>
      <c r="AP2354" s="271" t="s">
        <v>704</v>
      </c>
      <c r="AQ2354" s="271" t="str">
        <f t="shared" si="182"/>
        <v>Cumilla CDC</v>
      </c>
      <c r="AR2354" s="392"/>
      <c r="AS2354" s="392"/>
      <c r="AT2354" s="392"/>
      <c r="AU2354" s="392"/>
      <c r="AV2354" s="392"/>
      <c r="AW2354" s="392"/>
      <c r="AX2354" s="392"/>
      <c r="AY2354" s="392"/>
      <c r="AZ2354" s="392"/>
      <c r="BA2354" s="392"/>
      <c r="BB2354" s="392"/>
      <c r="BC2354" s="392"/>
      <c r="BD2354" s="392"/>
      <c r="BE2354" s="392"/>
      <c r="BF2354" s="392"/>
      <c r="BH2354" s="272" t="s">
        <v>1090</v>
      </c>
      <c r="BI2354" s="271" t="s">
        <v>704</v>
      </c>
      <c r="BJ2354" s="271" t="str">
        <f t="shared" si="183"/>
        <v>Cumilla CDC</v>
      </c>
      <c r="BK2354" s="392"/>
      <c r="BL2354" s="392"/>
      <c r="BM2354" s="392"/>
      <c r="BN2354" s="392"/>
      <c r="BO2354" s="392"/>
      <c r="BP2354" s="392"/>
      <c r="BQ2354" s="392"/>
      <c r="BR2354" s="392"/>
      <c r="BS2354" s="392"/>
      <c r="BT2354" s="392"/>
      <c r="BU2354" s="392"/>
      <c r="BV2354" s="392"/>
      <c r="BW2354" s="392"/>
      <c r="BX2354" s="392"/>
      <c r="BY2354" s="392"/>
      <c r="CA2354" s="272" t="s">
        <v>1090</v>
      </c>
      <c r="CB2354" s="271" t="s">
        <v>704</v>
      </c>
      <c r="CC2354" s="271" t="str">
        <f t="shared" si="184"/>
        <v>Cumilla CDC</v>
      </c>
      <c r="CD2354" s="392"/>
      <c r="CE2354" s="392"/>
      <c r="CF2354" s="392"/>
      <c r="CG2354" s="392"/>
      <c r="CH2354" s="392"/>
      <c r="CI2354" s="392"/>
      <c r="CJ2354" s="392"/>
      <c r="CK2354" s="392"/>
      <c r="CN2354" s="272" t="s">
        <v>1090</v>
      </c>
      <c r="CO2354" s="271" t="s">
        <v>704</v>
      </c>
      <c r="CP2354" s="271" t="str">
        <f t="shared" si="185"/>
        <v>Cumilla CDC</v>
      </c>
      <c r="CQ2354" s="392"/>
      <c r="CR2354" s="392"/>
      <c r="CS2354" s="392"/>
      <c r="CT2354" s="392"/>
      <c r="CU2354" s="392"/>
      <c r="CV2354" s="392"/>
      <c r="CW2354" s="392"/>
      <c r="CX2354" s="392"/>
      <c r="CZ2354" s="272" t="s">
        <v>1090</v>
      </c>
      <c r="DA2354" s="271" t="s">
        <v>704</v>
      </c>
      <c r="DB2354" s="271" t="str">
        <f t="shared" si="186"/>
        <v>Cumilla CDC</v>
      </c>
      <c r="DC2354" s="365"/>
      <c r="DD2354"/>
      <c r="DE2354" s="272" t="s">
        <v>1090</v>
      </c>
      <c r="DF2354" s="271" t="s">
        <v>704</v>
      </c>
      <c r="DG2354" s="271" t="str">
        <f t="shared" si="187"/>
        <v>Cumilla CDC</v>
      </c>
      <c r="DH2354" s="365"/>
      <c r="DI2354"/>
      <c r="DJ2354" s="272" t="s">
        <v>1090</v>
      </c>
      <c r="DK2354" s="271" t="s">
        <v>704</v>
      </c>
      <c r="DL2354" s="271" t="str">
        <f t="shared" si="188"/>
        <v>Cumilla CDC</v>
      </c>
      <c r="DM2354" s="365"/>
      <c r="DN2354"/>
      <c r="DO2354" s="272" t="s">
        <v>1090</v>
      </c>
      <c r="DP2354" s="271" t="s">
        <v>704</v>
      </c>
      <c r="DQ2354" s="271" t="str">
        <f t="shared" si="189"/>
        <v>Cumilla CDC</v>
      </c>
      <c r="DR2354" s="365"/>
    </row>
    <row r="2355" spans="1:122" ht="15" hidden="1" x14ac:dyDescent="0.25">
      <c r="A2355" s="248" t="s">
        <v>25</v>
      </c>
      <c r="B2355" s="271" t="s">
        <v>704</v>
      </c>
      <c r="C2355" s="271" t="str">
        <f t="shared" si="180"/>
        <v>Coxs_Bazar CDC</v>
      </c>
      <c r="D2355" s="366"/>
      <c r="E2355" s="366"/>
      <c r="F2355" s="366"/>
      <c r="G2355" s="366"/>
      <c r="H2355" s="366"/>
      <c r="I2355" s="366"/>
      <c r="J2355" s="366"/>
      <c r="K2355" s="366"/>
      <c r="L2355" s="366"/>
      <c r="M2355" s="366"/>
      <c r="N2355" s="366"/>
      <c r="O2355" s="366"/>
      <c r="P2355" s="366"/>
      <c r="Q2355" s="366"/>
      <c r="R2355" s="366"/>
      <c r="U2355" s="248" t="s">
        <v>25</v>
      </c>
      <c r="V2355" s="271" t="s">
        <v>704</v>
      </c>
      <c r="W2355" s="271" t="str">
        <f t="shared" si="181"/>
        <v>Coxs_Bazar CDC</v>
      </c>
      <c r="X2355" s="366"/>
      <c r="Y2355" s="366"/>
      <c r="Z2355" s="366"/>
      <c r="AA2355" s="366"/>
      <c r="AB2355" s="366"/>
      <c r="AC2355" s="366"/>
      <c r="AD2355" s="366"/>
      <c r="AE2355" s="366"/>
      <c r="AF2355" s="366"/>
      <c r="AG2355" s="366"/>
      <c r="AH2355" s="366"/>
      <c r="AI2355" s="366"/>
      <c r="AJ2355" s="366"/>
      <c r="AK2355" s="366"/>
      <c r="AL2355" s="366"/>
      <c r="AO2355" s="248" t="s">
        <v>25</v>
      </c>
      <c r="AP2355" s="271" t="s">
        <v>704</v>
      </c>
      <c r="AQ2355" s="271" t="str">
        <f t="shared" si="182"/>
        <v>Coxs_Bazar CDC</v>
      </c>
      <c r="AR2355" s="392"/>
      <c r="AS2355" s="392"/>
      <c r="AT2355" s="392"/>
      <c r="AU2355" s="392"/>
      <c r="AV2355" s="392"/>
      <c r="AW2355" s="392"/>
      <c r="AX2355" s="392"/>
      <c r="AY2355" s="392"/>
      <c r="AZ2355" s="392"/>
      <c r="BA2355" s="392"/>
      <c r="BB2355" s="392"/>
      <c r="BC2355" s="392"/>
      <c r="BD2355" s="392"/>
      <c r="BE2355" s="392"/>
      <c r="BF2355" s="392"/>
      <c r="BH2355" s="248" t="s">
        <v>25</v>
      </c>
      <c r="BI2355" s="271" t="s">
        <v>704</v>
      </c>
      <c r="BJ2355" s="271" t="str">
        <f t="shared" si="183"/>
        <v>Coxs_Bazar CDC</v>
      </c>
      <c r="BK2355" s="392"/>
      <c r="BL2355" s="392"/>
      <c r="BM2355" s="392"/>
      <c r="BN2355" s="392"/>
      <c r="BO2355" s="392"/>
      <c r="BP2355" s="392"/>
      <c r="BQ2355" s="392"/>
      <c r="BR2355" s="392"/>
      <c r="BS2355" s="392"/>
      <c r="BT2355" s="392"/>
      <c r="BU2355" s="392"/>
      <c r="BV2355" s="392"/>
      <c r="BW2355" s="392"/>
      <c r="BX2355" s="392"/>
      <c r="BY2355" s="392"/>
      <c r="CA2355" s="248" t="s">
        <v>25</v>
      </c>
      <c r="CB2355" s="271" t="s">
        <v>704</v>
      </c>
      <c r="CC2355" s="271" t="str">
        <f t="shared" si="184"/>
        <v>Coxs_Bazar CDC</v>
      </c>
      <c r="CD2355" s="392"/>
      <c r="CE2355" s="392"/>
      <c r="CF2355" s="392"/>
      <c r="CG2355" s="392"/>
      <c r="CH2355" s="392"/>
      <c r="CI2355" s="392"/>
      <c r="CJ2355" s="392"/>
      <c r="CK2355" s="392"/>
      <c r="CN2355" s="248" t="s">
        <v>25</v>
      </c>
      <c r="CO2355" s="271" t="s">
        <v>704</v>
      </c>
      <c r="CP2355" s="271" t="str">
        <f t="shared" si="185"/>
        <v>Coxs_Bazar CDC</v>
      </c>
      <c r="CQ2355" s="392"/>
      <c r="CR2355" s="392"/>
      <c r="CS2355" s="392"/>
      <c r="CT2355" s="392"/>
      <c r="CU2355" s="392"/>
      <c r="CV2355" s="392"/>
      <c r="CW2355" s="392"/>
      <c r="CX2355" s="392"/>
      <c r="CZ2355" s="248" t="s">
        <v>25</v>
      </c>
      <c r="DA2355" s="271" t="s">
        <v>704</v>
      </c>
      <c r="DB2355" s="271" t="str">
        <f t="shared" si="186"/>
        <v>Coxs_Bazar CDC</v>
      </c>
      <c r="DC2355" s="365"/>
      <c r="DD2355"/>
      <c r="DE2355" s="248" t="s">
        <v>25</v>
      </c>
      <c r="DF2355" s="271" t="s">
        <v>704</v>
      </c>
      <c r="DG2355" s="271" t="str">
        <f t="shared" si="187"/>
        <v>Coxs_Bazar CDC</v>
      </c>
      <c r="DH2355" s="365"/>
      <c r="DI2355"/>
      <c r="DJ2355" s="248" t="s">
        <v>25</v>
      </c>
      <c r="DK2355" s="271" t="s">
        <v>704</v>
      </c>
      <c r="DL2355" s="271" t="str">
        <f t="shared" si="188"/>
        <v>Coxs_Bazar CDC</v>
      </c>
      <c r="DM2355" s="365"/>
      <c r="DN2355"/>
      <c r="DO2355" s="248" t="s">
        <v>25</v>
      </c>
      <c r="DP2355" s="271" t="s">
        <v>704</v>
      </c>
      <c r="DQ2355" s="271" t="str">
        <f t="shared" si="189"/>
        <v>Coxs_Bazar CDC</v>
      </c>
      <c r="DR2355" s="365"/>
    </row>
    <row r="2356" spans="1:122" ht="15" hidden="1" x14ac:dyDescent="0.25">
      <c r="A2356" s="272" t="s">
        <v>31</v>
      </c>
      <c r="B2356" s="271" t="s">
        <v>704</v>
      </c>
      <c r="C2356" s="271" t="str">
        <f t="shared" si="180"/>
        <v>Feni CDC</v>
      </c>
      <c r="D2356" s="366"/>
      <c r="E2356" s="366"/>
      <c r="F2356" s="366"/>
      <c r="G2356" s="366"/>
      <c r="H2356" s="366"/>
      <c r="I2356" s="366"/>
      <c r="J2356" s="366"/>
      <c r="K2356" s="366"/>
      <c r="L2356" s="366"/>
      <c r="M2356" s="366"/>
      <c r="N2356" s="366"/>
      <c r="O2356" s="366"/>
      <c r="P2356" s="366"/>
      <c r="Q2356" s="366"/>
      <c r="R2356" s="366"/>
      <c r="U2356" s="272" t="s">
        <v>31</v>
      </c>
      <c r="V2356" s="271" t="s">
        <v>704</v>
      </c>
      <c r="W2356" s="271" t="str">
        <f t="shared" si="181"/>
        <v>Feni CDC</v>
      </c>
      <c r="X2356" s="366"/>
      <c r="Y2356" s="366"/>
      <c r="Z2356" s="366"/>
      <c r="AA2356" s="366"/>
      <c r="AB2356" s="366"/>
      <c r="AC2356" s="366"/>
      <c r="AD2356" s="366"/>
      <c r="AE2356" s="366"/>
      <c r="AF2356" s="366"/>
      <c r="AG2356" s="366"/>
      <c r="AH2356" s="366"/>
      <c r="AI2356" s="366"/>
      <c r="AJ2356" s="366"/>
      <c r="AK2356" s="366"/>
      <c r="AL2356" s="366"/>
      <c r="AO2356" s="272" t="s">
        <v>31</v>
      </c>
      <c r="AP2356" s="271" t="s">
        <v>704</v>
      </c>
      <c r="AQ2356" s="271" t="str">
        <f t="shared" si="182"/>
        <v>Feni CDC</v>
      </c>
      <c r="AR2356" s="392"/>
      <c r="AS2356" s="392"/>
      <c r="AT2356" s="392"/>
      <c r="AU2356" s="392"/>
      <c r="AV2356" s="392"/>
      <c r="AW2356" s="392"/>
      <c r="AX2356" s="392"/>
      <c r="AY2356" s="392"/>
      <c r="AZ2356" s="392"/>
      <c r="BA2356" s="392"/>
      <c r="BB2356" s="392"/>
      <c r="BC2356" s="392"/>
      <c r="BD2356" s="392"/>
      <c r="BE2356" s="392"/>
      <c r="BF2356" s="392"/>
      <c r="BH2356" s="272" t="s">
        <v>31</v>
      </c>
      <c r="BI2356" s="271" t="s">
        <v>704</v>
      </c>
      <c r="BJ2356" s="271" t="str">
        <f t="shared" si="183"/>
        <v>Feni CDC</v>
      </c>
      <c r="BK2356" s="392"/>
      <c r="BL2356" s="392"/>
      <c r="BM2356" s="392"/>
      <c r="BN2356" s="392"/>
      <c r="BO2356" s="392"/>
      <c r="BP2356" s="392"/>
      <c r="BQ2356" s="392"/>
      <c r="BR2356" s="392"/>
      <c r="BS2356" s="392"/>
      <c r="BT2356" s="392"/>
      <c r="BU2356" s="392"/>
      <c r="BV2356" s="392"/>
      <c r="BW2356" s="392"/>
      <c r="BX2356" s="392"/>
      <c r="BY2356" s="392"/>
      <c r="CA2356" s="272" t="s">
        <v>31</v>
      </c>
      <c r="CB2356" s="271" t="s">
        <v>704</v>
      </c>
      <c r="CC2356" s="271" t="str">
        <f t="shared" si="184"/>
        <v>Feni CDC</v>
      </c>
      <c r="CD2356" s="392"/>
      <c r="CE2356" s="392"/>
      <c r="CF2356" s="392"/>
      <c r="CG2356" s="392"/>
      <c r="CH2356" s="392"/>
      <c r="CI2356" s="392"/>
      <c r="CJ2356" s="392"/>
      <c r="CK2356" s="392"/>
      <c r="CN2356" s="272" t="s">
        <v>31</v>
      </c>
      <c r="CO2356" s="271" t="s">
        <v>704</v>
      </c>
      <c r="CP2356" s="271" t="str">
        <f t="shared" si="185"/>
        <v>Feni CDC</v>
      </c>
      <c r="CQ2356" s="392"/>
      <c r="CR2356" s="392"/>
      <c r="CS2356" s="392"/>
      <c r="CT2356" s="392"/>
      <c r="CU2356" s="392"/>
      <c r="CV2356" s="392"/>
      <c r="CW2356" s="392"/>
      <c r="CX2356" s="392"/>
      <c r="CZ2356" s="272" t="s">
        <v>31</v>
      </c>
      <c r="DA2356" s="271" t="s">
        <v>704</v>
      </c>
      <c r="DB2356" s="271" t="str">
        <f t="shared" si="186"/>
        <v>Feni CDC</v>
      </c>
      <c r="DC2356" s="365"/>
      <c r="DD2356"/>
      <c r="DE2356" s="272" t="s">
        <v>31</v>
      </c>
      <c r="DF2356" s="271" t="s">
        <v>704</v>
      </c>
      <c r="DG2356" s="271" t="str">
        <f t="shared" si="187"/>
        <v>Feni CDC</v>
      </c>
      <c r="DH2356" s="365"/>
      <c r="DI2356"/>
      <c r="DJ2356" s="272" t="s">
        <v>31</v>
      </c>
      <c r="DK2356" s="271" t="s">
        <v>704</v>
      </c>
      <c r="DL2356" s="271" t="str">
        <f t="shared" si="188"/>
        <v>Feni CDC</v>
      </c>
      <c r="DM2356" s="365"/>
      <c r="DN2356"/>
      <c r="DO2356" s="272" t="s">
        <v>31</v>
      </c>
      <c r="DP2356" s="271" t="s">
        <v>704</v>
      </c>
      <c r="DQ2356" s="271" t="str">
        <f t="shared" si="189"/>
        <v>Feni CDC</v>
      </c>
      <c r="DR2356" s="365"/>
    </row>
    <row r="2357" spans="1:122" ht="15" hidden="1" x14ac:dyDescent="0.25">
      <c r="A2357" s="272" t="s">
        <v>62</v>
      </c>
      <c r="B2357" s="271" t="s">
        <v>704</v>
      </c>
      <c r="C2357" s="271" t="str">
        <f t="shared" si="180"/>
        <v>Noakhali CDC</v>
      </c>
      <c r="D2357" s="366"/>
      <c r="E2357" s="366"/>
      <c r="F2357" s="366"/>
      <c r="G2357" s="366"/>
      <c r="H2357" s="366"/>
      <c r="I2357" s="366"/>
      <c r="J2357" s="366"/>
      <c r="K2357" s="366"/>
      <c r="L2357" s="366"/>
      <c r="M2357" s="366"/>
      <c r="N2357" s="366"/>
      <c r="O2357" s="366"/>
      <c r="P2357" s="366"/>
      <c r="Q2357" s="366"/>
      <c r="R2357" s="366"/>
      <c r="U2357" s="272" t="s">
        <v>62</v>
      </c>
      <c r="V2357" s="271" t="s">
        <v>704</v>
      </c>
      <c r="W2357" s="271" t="str">
        <f t="shared" si="181"/>
        <v>Noakhali CDC</v>
      </c>
      <c r="X2357" s="366"/>
      <c r="Y2357" s="366"/>
      <c r="Z2357" s="366"/>
      <c r="AA2357" s="366"/>
      <c r="AB2357" s="366"/>
      <c r="AC2357" s="366"/>
      <c r="AD2357" s="366"/>
      <c r="AE2357" s="366"/>
      <c r="AF2357" s="366"/>
      <c r="AG2357" s="366"/>
      <c r="AH2357" s="366"/>
      <c r="AI2357" s="366"/>
      <c r="AJ2357" s="366"/>
      <c r="AK2357" s="366"/>
      <c r="AL2357" s="366"/>
      <c r="AO2357" s="272" t="s">
        <v>62</v>
      </c>
      <c r="AP2357" s="271" t="s">
        <v>704</v>
      </c>
      <c r="AQ2357" s="271" t="str">
        <f t="shared" si="182"/>
        <v>Noakhali CDC</v>
      </c>
      <c r="AR2357" s="392"/>
      <c r="AS2357" s="392"/>
      <c r="AT2357" s="392"/>
      <c r="AU2357" s="392"/>
      <c r="AV2357" s="392"/>
      <c r="AW2357" s="392"/>
      <c r="AX2357" s="392"/>
      <c r="AY2357" s="392"/>
      <c r="AZ2357" s="392"/>
      <c r="BA2357" s="392"/>
      <c r="BB2357" s="392"/>
      <c r="BC2357" s="392"/>
      <c r="BD2357" s="392"/>
      <c r="BE2357" s="392"/>
      <c r="BF2357" s="392"/>
      <c r="BH2357" s="272" t="s">
        <v>62</v>
      </c>
      <c r="BI2357" s="271" t="s">
        <v>704</v>
      </c>
      <c r="BJ2357" s="271" t="str">
        <f t="shared" si="183"/>
        <v>Noakhali CDC</v>
      </c>
      <c r="BK2357" s="392"/>
      <c r="BL2357" s="392"/>
      <c r="BM2357" s="392"/>
      <c r="BN2357" s="392"/>
      <c r="BO2357" s="392"/>
      <c r="BP2357" s="392"/>
      <c r="BQ2357" s="392"/>
      <c r="BR2357" s="392"/>
      <c r="BS2357" s="392"/>
      <c r="BT2357" s="392"/>
      <c r="BU2357" s="392"/>
      <c r="BV2357" s="392"/>
      <c r="BW2357" s="392"/>
      <c r="BX2357" s="392"/>
      <c r="BY2357" s="392"/>
      <c r="CA2357" s="272" t="s">
        <v>62</v>
      </c>
      <c r="CB2357" s="271" t="s">
        <v>704</v>
      </c>
      <c r="CC2357" s="271" t="str">
        <f t="shared" si="184"/>
        <v>Noakhali CDC</v>
      </c>
      <c r="CD2357" s="392"/>
      <c r="CE2357" s="392"/>
      <c r="CF2357" s="392"/>
      <c r="CG2357" s="392"/>
      <c r="CH2357" s="392"/>
      <c r="CI2357" s="392"/>
      <c r="CJ2357" s="392"/>
      <c r="CK2357" s="392"/>
      <c r="CN2357" s="272" t="s">
        <v>62</v>
      </c>
      <c r="CO2357" s="271" t="s">
        <v>704</v>
      </c>
      <c r="CP2357" s="271" t="str">
        <f t="shared" si="185"/>
        <v>Noakhali CDC</v>
      </c>
      <c r="CQ2357" s="392"/>
      <c r="CR2357" s="392"/>
      <c r="CS2357" s="392"/>
      <c r="CT2357" s="392"/>
      <c r="CU2357" s="392"/>
      <c r="CV2357" s="392"/>
      <c r="CW2357" s="392"/>
      <c r="CX2357" s="392"/>
      <c r="CZ2357" s="272" t="s">
        <v>62</v>
      </c>
      <c r="DA2357" s="271" t="s">
        <v>704</v>
      </c>
      <c r="DB2357" s="271" t="str">
        <f t="shared" si="186"/>
        <v>Noakhali CDC</v>
      </c>
      <c r="DC2357" s="365"/>
      <c r="DD2357"/>
      <c r="DE2357" s="272" t="s">
        <v>62</v>
      </c>
      <c r="DF2357" s="271" t="s">
        <v>704</v>
      </c>
      <c r="DG2357" s="271" t="str">
        <f t="shared" si="187"/>
        <v>Noakhali CDC</v>
      </c>
      <c r="DH2357" s="365"/>
      <c r="DI2357"/>
      <c r="DJ2357" s="272" t="s">
        <v>62</v>
      </c>
      <c r="DK2357" s="271" t="s">
        <v>704</v>
      </c>
      <c r="DL2357" s="271" t="str">
        <f t="shared" si="188"/>
        <v>Noakhali CDC</v>
      </c>
      <c r="DM2357" s="365"/>
      <c r="DN2357"/>
      <c r="DO2357" s="272" t="s">
        <v>62</v>
      </c>
      <c r="DP2357" s="271" t="s">
        <v>704</v>
      </c>
      <c r="DQ2357" s="271" t="str">
        <f t="shared" si="189"/>
        <v>Noakhali CDC</v>
      </c>
      <c r="DR2357" s="365"/>
    </row>
    <row r="2358" spans="1:122" ht="15" hidden="1" x14ac:dyDescent="0.25">
      <c r="A2358" s="272" t="s">
        <v>69</v>
      </c>
      <c r="B2358" s="271" t="s">
        <v>704</v>
      </c>
      <c r="C2358" s="271" t="str">
        <f t="shared" si="180"/>
        <v>Rangamati CDC</v>
      </c>
      <c r="D2358" s="366"/>
      <c r="E2358" s="366"/>
      <c r="F2358" s="366"/>
      <c r="G2358" s="366"/>
      <c r="H2358" s="366"/>
      <c r="I2358" s="366"/>
      <c r="J2358" s="366"/>
      <c r="K2358" s="366"/>
      <c r="L2358" s="366"/>
      <c r="M2358" s="366"/>
      <c r="N2358" s="366"/>
      <c r="O2358" s="366"/>
      <c r="P2358" s="366"/>
      <c r="Q2358" s="366"/>
      <c r="R2358" s="366"/>
      <c r="U2358" s="272" t="s">
        <v>69</v>
      </c>
      <c r="V2358" s="271" t="s">
        <v>704</v>
      </c>
      <c r="W2358" s="271" t="str">
        <f t="shared" si="181"/>
        <v>Rangamati CDC</v>
      </c>
      <c r="X2358" s="366"/>
      <c r="Y2358" s="366"/>
      <c r="Z2358" s="366"/>
      <c r="AA2358" s="366"/>
      <c r="AB2358" s="366"/>
      <c r="AC2358" s="366"/>
      <c r="AD2358" s="366"/>
      <c r="AE2358" s="366"/>
      <c r="AF2358" s="366"/>
      <c r="AG2358" s="366"/>
      <c r="AH2358" s="366"/>
      <c r="AI2358" s="366"/>
      <c r="AJ2358" s="366"/>
      <c r="AK2358" s="366"/>
      <c r="AL2358" s="366"/>
      <c r="AO2358" s="272" t="s">
        <v>69</v>
      </c>
      <c r="AP2358" s="271" t="s">
        <v>704</v>
      </c>
      <c r="AQ2358" s="271" t="str">
        <f t="shared" si="182"/>
        <v>Rangamati CDC</v>
      </c>
      <c r="AR2358" s="392"/>
      <c r="AS2358" s="392"/>
      <c r="AT2358" s="392"/>
      <c r="AU2358" s="392"/>
      <c r="AV2358" s="392"/>
      <c r="AW2358" s="392"/>
      <c r="AX2358" s="392"/>
      <c r="AY2358" s="392"/>
      <c r="AZ2358" s="392"/>
      <c r="BA2358" s="392"/>
      <c r="BB2358" s="392"/>
      <c r="BC2358" s="392"/>
      <c r="BD2358" s="392"/>
      <c r="BE2358" s="392"/>
      <c r="BF2358" s="392"/>
      <c r="BH2358" s="272" t="s">
        <v>69</v>
      </c>
      <c r="BI2358" s="271" t="s">
        <v>704</v>
      </c>
      <c r="BJ2358" s="271" t="str">
        <f t="shared" si="183"/>
        <v>Rangamati CDC</v>
      </c>
      <c r="BK2358" s="392"/>
      <c r="BL2358" s="392"/>
      <c r="BM2358" s="392"/>
      <c r="BN2358" s="392"/>
      <c r="BO2358" s="392"/>
      <c r="BP2358" s="392"/>
      <c r="BQ2358" s="392"/>
      <c r="BR2358" s="392"/>
      <c r="BS2358" s="392"/>
      <c r="BT2358" s="392"/>
      <c r="BU2358" s="392"/>
      <c r="BV2358" s="392"/>
      <c r="BW2358" s="392"/>
      <c r="BX2358" s="392"/>
      <c r="BY2358" s="392"/>
      <c r="CA2358" s="272" t="s">
        <v>69</v>
      </c>
      <c r="CB2358" s="271" t="s">
        <v>704</v>
      </c>
      <c r="CC2358" s="271" t="str">
        <f t="shared" si="184"/>
        <v>Rangamati CDC</v>
      </c>
      <c r="CD2358" s="392"/>
      <c r="CE2358" s="392"/>
      <c r="CF2358" s="392"/>
      <c r="CG2358" s="392"/>
      <c r="CH2358" s="392"/>
      <c r="CI2358" s="392"/>
      <c r="CJ2358" s="392"/>
      <c r="CK2358" s="392"/>
      <c r="CN2358" s="272" t="s">
        <v>69</v>
      </c>
      <c r="CO2358" s="271" t="s">
        <v>704</v>
      </c>
      <c r="CP2358" s="271" t="str">
        <f t="shared" si="185"/>
        <v>Rangamati CDC</v>
      </c>
      <c r="CQ2358" s="392"/>
      <c r="CR2358" s="392"/>
      <c r="CS2358" s="392"/>
      <c r="CT2358" s="392"/>
      <c r="CU2358" s="392"/>
      <c r="CV2358" s="392"/>
      <c r="CW2358" s="392"/>
      <c r="CX2358" s="392"/>
      <c r="CZ2358" s="272" t="s">
        <v>69</v>
      </c>
      <c r="DA2358" s="271" t="s">
        <v>704</v>
      </c>
      <c r="DB2358" s="271" t="str">
        <f t="shared" si="186"/>
        <v>Rangamati CDC</v>
      </c>
      <c r="DC2358" s="365"/>
      <c r="DD2358"/>
      <c r="DE2358" s="272" t="s">
        <v>69</v>
      </c>
      <c r="DF2358" s="271" t="s">
        <v>704</v>
      </c>
      <c r="DG2358" s="271" t="str">
        <f t="shared" si="187"/>
        <v>Rangamati CDC</v>
      </c>
      <c r="DH2358" s="365"/>
      <c r="DI2358"/>
      <c r="DJ2358" s="272" t="s">
        <v>69</v>
      </c>
      <c r="DK2358" s="271" t="s">
        <v>704</v>
      </c>
      <c r="DL2358" s="271" t="str">
        <f t="shared" si="188"/>
        <v>Rangamati CDC</v>
      </c>
      <c r="DM2358" s="365"/>
      <c r="DN2358"/>
      <c r="DO2358" s="272" t="s">
        <v>69</v>
      </c>
      <c r="DP2358" s="271" t="s">
        <v>704</v>
      </c>
      <c r="DQ2358" s="271" t="str">
        <f t="shared" si="189"/>
        <v>Rangamati CDC</v>
      </c>
      <c r="DR2358" s="365"/>
    </row>
    <row r="2359" spans="1:122" ht="15" hidden="1" x14ac:dyDescent="0.25">
      <c r="A2359" s="273" t="s">
        <v>10</v>
      </c>
      <c r="B2359" s="197" t="s">
        <v>1074</v>
      </c>
      <c r="C2359" s="271" t="str">
        <f t="shared" si="180"/>
        <v>Dhaka CDC- Chankharpool</v>
      </c>
      <c r="D2359" s="366">
        <v>0</v>
      </c>
      <c r="E2359" s="366">
        <v>0</v>
      </c>
      <c r="F2359" s="366">
        <v>0</v>
      </c>
      <c r="G2359" s="366">
        <v>0</v>
      </c>
      <c r="H2359" s="366">
        <v>0</v>
      </c>
      <c r="I2359" s="366">
        <v>0</v>
      </c>
      <c r="J2359" s="366">
        <v>0</v>
      </c>
      <c r="K2359" s="366">
        <v>0</v>
      </c>
      <c r="L2359" s="366">
        <v>0</v>
      </c>
      <c r="M2359" s="366">
        <v>0</v>
      </c>
      <c r="N2359" s="366">
        <v>0</v>
      </c>
      <c r="O2359" s="366">
        <v>0</v>
      </c>
      <c r="P2359" s="366">
        <v>0</v>
      </c>
      <c r="Q2359" s="366">
        <v>0</v>
      </c>
      <c r="R2359" s="366">
        <v>0</v>
      </c>
      <c r="U2359" s="273" t="s">
        <v>10</v>
      </c>
      <c r="V2359" s="197" t="s">
        <v>1074</v>
      </c>
      <c r="W2359" s="271" t="str">
        <f t="shared" si="181"/>
        <v>Dhaka CDC- Chankharpool</v>
      </c>
      <c r="X2359" s="366">
        <v>0</v>
      </c>
      <c r="Y2359" s="366">
        <v>0</v>
      </c>
      <c r="Z2359" s="366">
        <v>0</v>
      </c>
      <c r="AA2359" s="366">
        <v>0</v>
      </c>
      <c r="AB2359" s="366">
        <v>0</v>
      </c>
      <c r="AC2359" s="366">
        <v>0</v>
      </c>
      <c r="AD2359" s="366">
        <v>0</v>
      </c>
      <c r="AE2359" s="366">
        <v>0</v>
      </c>
      <c r="AF2359" s="366">
        <v>0</v>
      </c>
      <c r="AG2359" s="366">
        <v>0</v>
      </c>
      <c r="AH2359" s="366">
        <v>1</v>
      </c>
      <c r="AI2359" s="366">
        <v>1</v>
      </c>
      <c r="AJ2359" s="366">
        <v>0</v>
      </c>
      <c r="AK2359" s="366">
        <v>0</v>
      </c>
      <c r="AL2359" s="366">
        <v>0</v>
      </c>
      <c r="AO2359" s="273" t="s">
        <v>10</v>
      </c>
      <c r="AP2359" s="197" t="s">
        <v>1074</v>
      </c>
      <c r="AQ2359" s="271" t="str">
        <f t="shared" si="182"/>
        <v>Dhaka CDC- Chankharpool</v>
      </c>
      <c r="AR2359" s="392">
        <v>0</v>
      </c>
      <c r="AS2359" s="392">
        <v>0</v>
      </c>
      <c r="AT2359" s="392">
        <v>0</v>
      </c>
      <c r="AU2359" s="392">
        <v>0</v>
      </c>
      <c r="AV2359" s="392">
        <v>0</v>
      </c>
      <c r="AW2359" s="392">
        <v>0</v>
      </c>
      <c r="AX2359" s="392">
        <v>0</v>
      </c>
      <c r="AY2359" s="392">
        <v>0</v>
      </c>
      <c r="AZ2359" s="392">
        <v>0</v>
      </c>
      <c r="BA2359" s="392">
        <v>0</v>
      </c>
      <c r="BB2359" s="392">
        <v>0</v>
      </c>
      <c r="BC2359" s="392">
        <v>0</v>
      </c>
      <c r="BD2359" s="392">
        <v>0</v>
      </c>
      <c r="BE2359" s="392">
        <v>0</v>
      </c>
      <c r="BF2359" s="392">
        <v>0</v>
      </c>
      <c r="BH2359" s="273" t="s">
        <v>10</v>
      </c>
      <c r="BI2359" s="197" t="s">
        <v>1074</v>
      </c>
      <c r="BJ2359" s="271" t="str">
        <f t="shared" si="183"/>
        <v>Dhaka CDC- Chankharpool</v>
      </c>
      <c r="BK2359" s="392">
        <v>0</v>
      </c>
      <c r="BL2359" s="392">
        <v>0</v>
      </c>
      <c r="BM2359" s="392">
        <v>0</v>
      </c>
      <c r="BN2359" s="392">
        <v>0</v>
      </c>
      <c r="BO2359" s="392">
        <v>0</v>
      </c>
      <c r="BP2359" s="392">
        <v>0</v>
      </c>
      <c r="BQ2359" s="392">
        <v>0</v>
      </c>
      <c r="BR2359" s="392">
        <v>0</v>
      </c>
      <c r="BS2359" s="392">
        <v>0</v>
      </c>
      <c r="BT2359" s="392">
        <v>0</v>
      </c>
      <c r="BU2359" s="392">
        <v>1</v>
      </c>
      <c r="BV2359" s="392">
        <v>0</v>
      </c>
      <c r="BW2359" s="392">
        <v>0</v>
      </c>
      <c r="BX2359" s="392">
        <v>0</v>
      </c>
      <c r="BY2359" s="392">
        <v>0</v>
      </c>
      <c r="CA2359" s="273" t="s">
        <v>10</v>
      </c>
      <c r="CB2359" s="197" t="s">
        <v>1074</v>
      </c>
      <c r="CC2359" s="271" t="str">
        <f t="shared" si="184"/>
        <v>Dhaka CDC- Chankharpool</v>
      </c>
      <c r="CD2359" s="392">
        <v>0</v>
      </c>
      <c r="CE2359" s="392">
        <v>0</v>
      </c>
      <c r="CF2359" s="392">
        <v>0</v>
      </c>
      <c r="CG2359" s="392">
        <v>0</v>
      </c>
      <c r="CH2359" s="392">
        <v>0</v>
      </c>
      <c r="CI2359" s="392">
        <v>0</v>
      </c>
      <c r="CJ2359" s="392">
        <v>0</v>
      </c>
      <c r="CK2359" s="392">
        <v>0</v>
      </c>
      <c r="CN2359" s="273" t="s">
        <v>10</v>
      </c>
      <c r="CO2359" s="197" t="s">
        <v>1074</v>
      </c>
      <c r="CP2359" s="271" t="str">
        <f t="shared" si="185"/>
        <v>Dhaka CDC- Chankharpool</v>
      </c>
      <c r="CQ2359" s="392">
        <v>0</v>
      </c>
      <c r="CR2359" s="392">
        <v>0</v>
      </c>
      <c r="CS2359" s="392">
        <v>0</v>
      </c>
      <c r="CT2359" s="392">
        <v>0</v>
      </c>
      <c r="CU2359" s="392">
        <v>0</v>
      </c>
      <c r="CV2359" s="392">
        <v>0</v>
      </c>
      <c r="CW2359" s="392">
        <v>0</v>
      </c>
      <c r="CX2359" s="392">
        <v>0</v>
      </c>
      <c r="CZ2359" s="273" t="s">
        <v>10</v>
      </c>
      <c r="DA2359" s="197" t="s">
        <v>1074</v>
      </c>
      <c r="DB2359" s="271" t="str">
        <f t="shared" si="186"/>
        <v>Dhaka CDC- Chankharpool</v>
      </c>
      <c r="DC2359" s="365">
        <v>0</v>
      </c>
      <c r="DD2359"/>
      <c r="DE2359" s="273" t="s">
        <v>10</v>
      </c>
      <c r="DF2359" s="197" t="s">
        <v>1074</v>
      </c>
      <c r="DG2359" s="271" t="str">
        <f t="shared" si="187"/>
        <v>Dhaka CDC- Chankharpool</v>
      </c>
      <c r="DH2359" s="365">
        <v>0</v>
      </c>
      <c r="DI2359"/>
      <c r="DJ2359" s="273" t="s">
        <v>10</v>
      </c>
      <c r="DK2359" s="197" t="s">
        <v>1074</v>
      </c>
      <c r="DL2359" s="271" t="str">
        <f t="shared" si="188"/>
        <v>Dhaka CDC- Chankharpool</v>
      </c>
      <c r="DM2359" s="365"/>
      <c r="DN2359"/>
      <c r="DO2359" s="273" t="s">
        <v>10</v>
      </c>
      <c r="DP2359" s="197" t="s">
        <v>1074</v>
      </c>
      <c r="DQ2359" s="271" t="str">
        <f t="shared" si="189"/>
        <v>Dhaka CDC- Chankharpool</v>
      </c>
      <c r="DR2359" s="365"/>
    </row>
    <row r="2360" spans="1:122" ht="15" hidden="1" x14ac:dyDescent="0.25">
      <c r="A2360" s="272" t="s">
        <v>30</v>
      </c>
      <c r="B2360" s="271" t="s">
        <v>704</v>
      </c>
      <c r="C2360" s="271" t="str">
        <f t="shared" si="180"/>
        <v>Faridpur CDC</v>
      </c>
      <c r="D2360" s="366">
        <v>5</v>
      </c>
      <c r="E2360" s="366">
        <v>0</v>
      </c>
      <c r="F2360" s="366">
        <v>0</v>
      </c>
      <c r="G2360" s="366">
        <v>0</v>
      </c>
      <c r="H2360" s="366">
        <v>0</v>
      </c>
      <c r="I2360" s="366">
        <v>0</v>
      </c>
      <c r="J2360" s="366">
        <v>0</v>
      </c>
      <c r="K2360" s="366">
        <v>0</v>
      </c>
      <c r="L2360" s="366">
        <v>0</v>
      </c>
      <c r="M2360" s="366">
        <v>0</v>
      </c>
      <c r="N2360" s="366">
        <v>0</v>
      </c>
      <c r="O2360" s="366">
        <v>0</v>
      </c>
      <c r="P2360" s="366">
        <v>0</v>
      </c>
      <c r="Q2360" s="366">
        <v>0</v>
      </c>
      <c r="R2360" s="366">
        <v>0</v>
      </c>
      <c r="U2360" s="272" t="s">
        <v>30</v>
      </c>
      <c r="V2360" s="271" t="s">
        <v>704</v>
      </c>
      <c r="W2360" s="271" t="str">
        <f t="shared" si="181"/>
        <v>Faridpur CDC</v>
      </c>
      <c r="X2360" s="366">
        <v>0</v>
      </c>
      <c r="Y2360" s="366">
        <v>0</v>
      </c>
      <c r="Z2360" s="366">
        <v>1</v>
      </c>
      <c r="AA2360" s="366">
        <v>0</v>
      </c>
      <c r="AB2360" s="366">
        <v>0</v>
      </c>
      <c r="AC2360" s="366">
        <v>0</v>
      </c>
      <c r="AD2360" s="366">
        <v>0</v>
      </c>
      <c r="AE2360" s="366">
        <v>0</v>
      </c>
      <c r="AF2360" s="366">
        <v>0</v>
      </c>
      <c r="AG2360" s="366">
        <v>0</v>
      </c>
      <c r="AH2360" s="366">
        <v>0</v>
      </c>
      <c r="AI2360" s="366">
        <v>0</v>
      </c>
      <c r="AJ2360" s="366">
        <v>0</v>
      </c>
      <c r="AK2360" s="366">
        <v>0</v>
      </c>
      <c r="AL2360" s="366">
        <v>0</v>
      </c>
      <c r="AO2360" s="272" t="s">
        <v>30</v>
      </c>
      <c r="AP2360" s="271" t="s">
        <v>704</v>
      </c>
      <c r="AQ2360" s="271" t="str">
        <f t="shared" si="182"/>
        <v>Faridpur CDC</v>
      </c>
      <c r="AR2360" s="392">
        <v>0</v>
      </c>
      <c r="AS2360" s="392">
        <v>0</v>
      </c>
      <c r="AT2360" s="392">
        <v>0</v>
      </c>
      <c r="AU2360" s="392">
        <v>0</v>
      </c>
      <c r="AV2360" s="392">
        <v>0</v>
      </c>
      <c r="AW2360" s="392">
        <v>0</v>
      </c>
      <c r="AX2360" s="392">
        <v>0</v>
      </c>
      <c r="AY2360" s="392">
        <v>0</v>
      </c>
      <c r="AZ2360" s="392">
        <v>0</v>
      </c>
      <c r="BA2360" s="392">
        <v>0</v>
      </c>
      <c r="BB2360" s="392">
        <v>0</v>
      </c>
      <c r="BC2360" s="392">
        <v>0</v>
      </c>
      <c r="BD2360" s="392">
        <v>0</v>
      </c>
      <c r="BE2360" s="392">
        <v>0</v>
      </c>
      <c r="BF2360" s="392">
        <v>0</v>
      </c>
      <c r="BH2360" s="272" t="s">
        <v>30</v>
      </c>
      <c r="BI2360" s="271" t="s">
        <v>704</v>
      </c>
      <c r="BJ2360" s="271" t="str">
        <f t="shared" si="183"/>
        <v>Faridpur CDC</v>
      </c>
      <c r="BK2360" s="392">
        <v>0</v>
      </c>
      <c r="BL2360" s="392">
        <v>0</v>
      </c>
      <c r="BM2360" s="392">
        <v>0</v>
      </c>
      <c r="BN2360" s="392">
        <v>0</v>
      </c>
      <c r="BO2360" s="392">
        <v>0</v>
      </c>
      <c r="BP2360" s="392">
        <v>0</v>
      </c>
      <c r="BQ2360" s="392">
        <v>0</v>
      </c>
      <c r="BR2360" s="392">
        <v>0</v>
      </c>
      <c r="BS2360" s="392">
        <v>0</v>
      </c>
      <c r="BT2360" s="392">
        <v>0</v>
      </c>
      <c r="BU2360" s="392">
        <v>0</v>
      </c>
      <c r="BV2360" s="392">
        <v>0</v>
      </c>
      <c r="BW2360" s="392">
        <v>0</v>
      </c>
      <c r="BX2360" s="392">
        <v>0</v>
      </c>
      <c r="BY2360" s="392">
        <v>0</v>
      </c>
      <c r="CA2360" s="272" t="s">
        <v>30</v>
      </c>
      <c r="CB2360" s="271" t="s">
        <v>704</v>
      </c>
      <c r="CC2360" s="271" t="str">
        <f t="shared" si="184"/>
        <v>Faridpur CDC</v>
      </c>
      <c r="CD2360" s="392">
        <v>0</v>
      </c>
      <c r="CE2360" s="392">
        <v>0</v>
      </c>
      <c r="CF2360" s="392">
        <v>0</v>
      </c>
      <c r="CG2360" s="392">
        <v>0</v>
      </c>
      <c r="CH2360" s="392">
        <v>0</v>
      </c>
      <c r="CI2360" s="392">
        <v>0</v>
      </c>
      <c r="CJ2360" s="392">
        <v>0</v>
      </c>
      <c r="CK2360" s="392">
        <v>0</v>
      </c>
      <c r="CN2360" s="272" t="s">
        <v>30</v>
      </c>
      <c r="CO2360" s="271" t="s">
        <v>704</v>
      </c>
      <c r="CP2360" s="271" t="str">
        <f t="shared" si="185"/>
        <v>Faridpur CDC</v>
      </c>
      <c r="CQ2360" s="392">
        <v>0</v>
      </c>
      <c r="CR2360" s="392">
        <v>0</v>
      </c>
      <c r="CS2360" s="392">
        <v>0</v>
      </c>
      <c r="CT2360" s="392">
        <v>0</v>
      </c>
      <c r="CU2360" s="392">
        <v>0</v>
      </c>
      <c r="CV2360" s="392">
        <v>0</v>
      </c>
      <c r="CW2360" s="392">
        <v>0</v>
      </c>
      <c r="CX2360" s="392">
        <v>0</v>
      </c>
      <c r="CZ2360" s="272" t="s">
        <v>30</v>
      </c>
      <c r="DA2360" s="271" t="s">
        <v>704</v>
      </c>
      <c r="DB2360" s="271" t="str">
        <f t="shared" si="186"/>
        <v>Faridpur CDC</v>
      </c>
      <c r="DC2360" s="365">
        <v>1</v>
      </c>
      <c r="DD2360"/>
      <c r="DE2360" s="272" t="s">
        <v>30</v>
      </c>
      <c r="DF2360" s="271" t="s">
        <v>704</v>
      </c>
      <c r="DG2360" s="271" t="str">
        <f t="shared" si="187"/>
        <v>Faridpur CDC</v>
      </c>
      <c r="DH2360" s="365">
        <v>1</v>
      </c>
      <c r="DI2360"/>
      <c r="DJ2360" s="272" t="s">
        <v>30</v>
      </c>
      <c r="DK2360" s="271" t="s">
        <v>704</v>
      </c>
      <c r="DL2360" s="271" t="str">
        <f t="shared" si="188"/>
        <v>Faridpur CDC</v>
      </c>
      <c r="DM2360" s="365"/>
      <c r="DN2360"/>
      <c r="DO2360" s="272" t="s">
        <v>30</v>
      </c>
      <c r="DP2360" s="271" t="s">
        <v>704</v>
      </c>
      <c r="DQ2360" s="271" t="str">
        <f t="shared" si="189"/>
        <v>Faridpur CDC</v>
      </c>
      <c r="DR2360" s="365"/>
    </row>
    <row r="2361" spans="1:122" ht="15" hidden="1" x14ac:dyDescent="0.25">
      <c r="A2361" s="272" t="s">
        <v>34</v>
      </c>
      <c r="B2361" s="271" t="s">
        <v>704</v>
      </c>
      <c r="C2361" s="271" t="str">
        <f t="shared" si="180"/>
        <v>Gopalganj CDC</v>
      </c>
      <c r="D2361" s="366">
        <v>4</v>
      </c>
      <c r="E2361" s="366">
        <v>1</v>
      </c>
      <c r="F2361" s="366">
        <v>0</v>
      </c>
      <c r="G2361" s="366">
        <v>0</v>
      </c>
      <c r="H2361" s="366">
        <v>0</v>
      </c>
      <c r="I2361" s="366">
        <v>1</v>
      </c>
      <c r="J2361" s="366">
        <v>1</v>
      </c>
      <c r="K2361" s="366">
        <v>0</v>
      </c>
      <c r="L2361" s="366">
        <v>0</v>
      </c>
      <c r="M2361" s="366">
        <v>0</v>
      </c>
      <c r="N2361" s="366">
        <v>4</v>
      </c>
      <c r="O2361" s="366">
        <v>0</v>
      </c>
      <c r="P2361" s="366">
        <v>0</v>
      </c>
      <c r="Q2361" s="366">
        <v>0</v>
      </c>
      <c r="R2361" s="366">
        <v>0</v>
      </c>
      <c r="U2361" s="272" t="s">
        <v>34</v>
      </c>
      <c r="V2361" s="271" t="s">
        <v>704</v>
      </c>
      <c r="W2361" s="271" t="str">
        <f t="shared" si="181"/>
        <v>Gopalganj CDC</v>
      </c>
      <c r="X2361" s="366">
        <v>0</v>
      </c>
      <c r="Y2361" s="366">
        <v>0</v>
      </c>
      <c r="Z2361" s="366">
        <v>0</v>
      </c>
      <c r="AA2361" s="366">
        <v>0</v>
      </c>
      <c r="AB2361" s="366">
        <v>0</v>
      </c>
      <c r="AC2361" s="366">
        <v>0</v>
      </c>
      <c r="AD2361" s="366">
        <v>0</v>
      </c>
      <c r="AE2361" s="366">
        <v>0</v>
      </c>
      <c r="AF2361" s="366">
        <v>0</v>
      </c>
      <c r="AG2361" s="366">
        <v>0</v>
      </c>
      <c r="AH2361" s="366">
        <v>3</v>
      </c>
      <c r="AI2361" s="366">
        <v>0</v>
      </c>
      <c r="AJ2361" s="366">
        <v>0</v>
      </c>
      <c r="AK2361" s="366">
        <v>0</v>
      </c>
      <c r="AL2361" s="366">
        <v>0</v>
      </c>
      <c r="AO2361" s="272" t="s">
        <v>34</v>
      </c>
      <c r="AP2361" s="271" t="s">
        <v>704</v>
      </c>
      <c r="AQ2361" s="271" t="str">
        <f t="shared" si="182"/>
        <v>Gopalganj CDC</v>
      </c>
      <c r="AR2361" s="392">
        <v>0</v>
      </c>
      <c r="AS2361" s="392">
        <v>0</v>
      </c>
      <c r="AT2361" s="392">
        <v>0</v>
      </c>
      <c r="AU2361" s="392">
        <v>0</v>
      </c>
      <c r="AV2361" s="392">
        <v>0</v>
      </c>
      <c r="AW2361" s="392">
        <v>0</v>
      </c>
      <c r="AX2361" s="392">
        <v>0</v>
      </c>
      <c r="AY2361" s="392">
        <v>0</v>
      </c>
      <c r="AZ2361" s="392">
        <v>0</v>
      </c>
      <c r="BA2361" s="392">
        <v>0</v>
      </c>
      <c r="BB2361" s="392">
        <v>1</v>
      </c>
      <c r="BC2361" s="392">
        <v>0</v>
      </c>
      <c r="BD2361" s="392">
        <v>0</v>
      </c>
      <c r="BE2361" s="392">
        <v>0</v>
      </c>
      <c r="BF2361" s="392">
        <v>0</v>
      </c>
      <c r="BH2361" s="272" t="s">
        <v>34</v>
      </c>
      <c r="BI2361" s="271" t="s">
        <v>704</v>
      </c>
      <c r="BJ2361" s="271" t="str">
        <f t="shared" si="183"/>
        <v>Gopalganj CDC</v>
      </c>
      <c r="BK2361" s="392">
        <v>0</v>
      </c>
      <c r="BL2361" s="392">
        <v>0</v>
      </c>
      <c r="BM2361" s="392">
        <v>0</v>
      </c>
      <c r="BN2361" s="392">
        <v>0</v>
      </c>
      <c r="BO2361" s="392">
        <v>0</v>
      </c>
      <c r="BP2361" s="392">
        <v>0</v>
      </c>
      <c r="BQ2361" s="392">
        <v>0</v>
      </c>
      <c r="BR2361" s="392">
        <v>0</v>
      </c>
      <c r="BS2361" s="392">
        <v>0</v>
      </c>
      <c r="BT2361" s="392">
        <v>0</v>
      </c>
      <c r="BU2361" s="392">
        <v>0</v>
      </c>
      <c r="BV2361" s="392">
        <v>0</v>
      </c>
      <c r="BW2361" s="392">
        <v>0</v>
      </c>
      <c r="BX2361" s="392">
        <v>0</v>
      </c>
      <c r="BY2361" s="392">
        <v>0</v>
      </c>
      <c r="CA2361" s="272" t="s">
        <v>34</v>
      </c>
      <c r="CB2361" s="271" t="s">
        <v>704</v>
      </c>
      <c r="CC2361" s="271" t="str">
        <f t="shared" si="184"/>
        <v>Gopalganj CDC</v>
      </c>
      <c r="CD2361" s="392">
        <v>0</v>
      </c>
      <c r="CE2361" s="392">
        <v>0</v>
      </c>
      <c r="CF2361" s="392">
        <v>0</v>
      </c>
      <c r="CG2361" s="392">
        <v>0</v>
      </c>
      <c r="CH2361" s="392">
        <v>0</v>
      </c>
      <c r="CI2361" s="392">
        <v>0</v>
      </c>
      <c r="CJ2361" s="392">
        <v>0</v>
      </c>
      <c r="CK2361" s="392">
        <v>0</v>
      </c>
      <c r="CN2361" s="272" t="s">
        <v>34</v>
      </c>
      <c r="CO2361" s="271" t="s">
        <v>704</v>
      </c>
      <c r="CP2361" s="271" t="str">
        <f t="shared" si="185"/>
        <v>Gopalganj CDC</v>
      </c>
      <c r="CQ2361" s="392">
        <v>0</v>
      </c>
      <c r="CR2361" s="392">
        <v>0</v>
      </c>
      <c r="CS2361" s="392">
        <v>0</v>
      </c>
      <c r="CT2361" s="392">
        <v>0</v>
      </c>
      <c r="CU2361" s="392">
        <v>0</v>
      </c>
      <c r="CV2361" s="392">
        <v>0</v>
      </c>
      <c r="CW2361" s="392">
        <v>0</v>
      </c>
      <c r="CX2361" s="392">
        <v>0</v>
      </c>
      <c r="CZ2361" s="272" t="s">
        <v>34</v>
      </c>
      <c r="DA2361" s="271" t="s">
        <v>704</v>
      </c>
      <c r="DB2361" s="271" t="str">
        <f t="shared" si="186"/>
        <v>Gopalganj CDC</v>
      </c>
      <c r="DC2361" s="365">
        <v>0</v>
      </c>
      <c r="DD2361"/>
      <c r="DE2361" s="272" t="s">
        <v>34</v>
      </c>
      <c r="DF2361" s="271" t="s">
        <v>704</v>
      </c>
      <c r="DG2361" s="271" t="str">
        <f t="shared" si="187"/>
        <v>Gopalganj CDC</v>
      </c>
      <c r="DH2361" s="365">
        <v>1</v>
      </c>
      <c r="DI2361"/>
      <c r="DJ2361" s="272" t="s">
        <v>34</v>
      </c>
      <c r="DK2361" s="271" t="s">
        <v>704</v>
      </c>
      <c r="DL2361" s="271" t="str">
        <f t="shared" si="188"/>
        <v>Gopalganj CDC</v>
      </c>
      <c r="DM2361" s="365"/>
      <c r="DN2361"/>
      <c r="DO2361" s="272" t="s">
        <v>34</v>
      </c>
      <c r="DP2361" s="271" t="s">
        <v>704</v>
      </c>
      <c r="DQ2361" s="271" t="str">
        <f t="shared" si="189"/>
        <v>Gopalganj CDC</v>
      </c>
      <c r="DR2361" s="365"/>
    </row>
    <row r="2362" spans="1:122" ht="15" hidden="1" x14ac:dyDescent="0.25">
      <c r="A2362" s="272" t="s">
        <v>42</v>
      </c>
      <c r="B2362" s="271" t="s">
        <v>704</v>
      </c>
      <c r="C2362" s="271" t="str">
        <f t="shared" si="180"/>
        <v>Kishoreganj CDC</v>
      </c>
      <c r="D2362" s="366">
        <v>12</v>
      </c>
      <c r="E2362" s="366">
        <v>2</v>
      </c>
      <c r="F2362" s="366">
        <v>0</v>
      </c>
      <c r="G2362" s="366">
        <v>0</v>
      </c>
      <c r="H2362" s="366">
        <v>0</v>
      </c>
      <c r="I2362" s="366">
        <v>4</v>
      </c>
      <c r="J2362" s="366">
        <v>0</v>
      </c>
      <c r="K2362" s="366">
        <v>0</v>
      </c>
      <c r="L2362" s="366">
        <v>0</v>
      </c>
      <c r="M2362" s="366">
        <v>0</v>
      </c>
      <c r="N2362" s="366">
        <v>6</v>
      </c>
      <c r="O2362" s="366">
        <v>0</v>
      </c>
      <c r="P2362" s="366">
        <v>0</v>
      </c>
      <c r="Q2362" s="366">
        <v>0</v>
      </c>
      <c r="R2362" s="366">
        <v>0</v>
      </c>
      <c r="U2362" s="272" t="s">
        <v>42</v>
      </c>
      <c r="V2362" s="271" t="s">
        <v>704</v>
      </c>
      <c r="W2362" s="271" t="str">
        <f t="shared" si="181"/>
        <v>Kishoreganj CDC</v>
      </c>
      <c r="X2362" s="366">
        <v>1</v>
      </c>
      <c r="Y2362" s="366">
        <v>0</v>
      </c>
      <c r="Z2362" s="366">
        <v>0</v>
      </c>
      <c r="AA2362" s="366">
        <v>0</v>
      </c>
      <c r="AB2362" s="366">
        <v>0</v>
      </c>
      <c r="AC2362" s="366">
        <v>1</v>
      </c>
      <c r="AD2362" s="366">
        <v>2</v>
      </c>
      <c r="AE2362" s="366">
        <v>0</v>
      </c>
      <c r="AF2362" s="366">
        <v>0</v>
      </c>
      <c r="AG2362" s="366">
        <v>0</v>
      </c>
      <c r="AH2362" s="366">
        <v>13</v>
      </c>
      <c r="AI2362" s="366">
        <v>1</v>
      </c>
      <c r="AJ2362" s="366">
        <v>0</v>
      </c>
      <c r="AK2362" s="366">
        <v>0</v>
      </c>
      <c r="AL2362" s="366">
        <v>0</v>
      </c>
      <c r="AO2362" s="272" t="s">
        <v>42</v>
      </c>
      <c r="AP2362" s="271" t="s">
        <v>704</v>
      </c>
      <c r="AQ2362" s="271" t="str">
        <f t="shared" si="182"/>
        <v>Kishoreganj CDC</v>
      </c>
      <c r="AR2362" s="392">
        <v>0</v>
      </c>
      <c r="AS2362" s="392">
        <v>0</v>
      </c>
      <c r="AT2362" s="392">
        <v>0</v>
      </c>
      <c r="AU2362" s="392">
        <v>0</v>
      </c>
      <c r="AV2362" s="392">
        <v>0</v>
      </c>
      <c r="AW2362" s="392">
        <v>0</v>
      </c>
      <c r="AX2362" s="392">
        <v>0</v>
      </c>
      <c r="AY2362" s="392">
        <v>0</v>
      </c>
      <c r="AZ2362" s="392">
        <v>0</v>
      </c>
      <c r="BA2362" s="392">
        <v>0</v>
      </c>
      <c r="BB2362" s="392">
        <v>0</v>
      </c>
      <c r="BC2362" s="392">
        <v>0</v>
      </c>
      <c r="BD2362" s="392">
        <v>0</v>
      </c>
      <c r="BE2362" s="392">
        <v>0</v>
      </c>
      <c r="BF2362" s="392">
        <v>0</v>
      </c>
      <c r="BH2362" s="272" t="s">
        <v>42</v>
      </c>
      <c r="BI2362" s="271" t="s">
        <v>704</v>
      </c>
      <c r="BJ2362" s="271" t="str">
        <f t="shared" si="183"/>
        <v>Kishoreganj CDC</v>
      </c>
      <c r="BK2362" s="392">
        <v>0</v>
      </c>
      <c r="BL2362" s="392">
        <v>0</v>
      </c>
      <c r="BM2362" s="392">
        <v>0</v>
      </c>
      <c r="BN2362" s="392">
        <v>0</v>
      </c>
      <c r="BO2362" s="392">
        <v>0</v>
      </c>
      <c r="BP2362" s="392">
        <v>0</v>
      </c>
      <c r="BQ2362" s="392">
        <v>0</v>
      </c>
      <c r="BR2362" s="392">
        <v>0</v>
      </c>
      <c r="BS2362" s="392">
        <v>0</v>
      </c>
      <c r="BT2362" s="392">
        <v>0</v>
      </c>
      <c r="BU2362" s="392">
        <v>2</v>
      </c>
      <c r="BV2362" s="392">
        <v>1</v>
      </c>
      <c r="BW2362" s="392">
        <v>0</v>
      </c>
      <c r="BX2362" s="392">
        <v>0</v>
      </c>
      <c r="BY2362" s="392">
        <v>0</v>
      </c>
      <c r="CA2362" s="272" t="s">
        <v>42</v>
      </c>
      <c r="CB2362" s="271" t="s">
        <v>704</v>
      </c>
      <c r="CC2362" s="271" t="str">
        <f t="shared" si="184"/>
        <v>Kishoreganj CDC</v>
      </c>
      <c r="CD2362" s="392">
        <v>0</v>
      </c>
      <c r="CE2362" s="392">
        <v>0</v>
      </c>
      <c r="CF2362" s="392">
        <v>0</v>
      </c>
      <c r="CG2362" s="392">
        <v>0</v>
      </c>
      <c r="CH2362" s="392">
        <v>0</v>
      </c>
      <c r="CI2362" s="392">
        <v>0</v>
      </c>
      <c r="CJ2362" s="392">
        <v>0</v>
      </c>
      <c r="CK2362" s="392">
        <v>0</v>
      </c>
      <c r="CN2362" s="272" t="s">
        <v>42</v>
      </c>
      <c r="CO2362" s="271" t="s">
        <v>704</v>
      </c>
      <c r="CP2362" s="271" t="str">
        <f t="shared" si="185"/>
        <v>Kishoreganj CDC</v>
      </c>
      <c r="CQ2362" s="392">
        <v>0</v>
      </c>
      <c r="CR2362" s="392">
        <v>0</v>
      </c>
      <c r="CS2362" s="392">
        <v>0</v>
      </c>
      <c r="CT2362" s="392">
        <v>0</v>
      </c>
      <c r="CU2362" s="392">
        <v>0</v>
      </c>
      <c r="CV2362" s="392">
        <v>0</v>
      </c>
      <c r="CW2362" s="392">
        <v>0</v>
      </c>
      <c r="CX2362" s="392">
        <v>0</v>
      </c>
      <c r="CZ2362" s="272" t="s">
        <v>42</v>
      </c>
      <c r="DA2362" s="271" t="s">
        <v>704</v>
      </c>
      <c r="DB2362" s="271" t="str">
        <f t="shared" si="186"/>
        <v>Kishoreganj CDC</v>
      </c>
      <c r="DC2362" s="365">
        <v>1</v>
      </c>
      <c r="DD2362"/>
      <c r="DE2362" s="272" t="s">
        <v>42</v>
      </c>
      <c r="DF2362" s="271" t="s">
        <v>704</v>
      </c>
      <c r="DG2362" s="271" t="str">
        <f t="shared" si="187"/>
        <v>Kishoreganj CDC</v>
      </c>
      <c r="DH2362" s="365">
        <v>5</v>
      </c>
      <c r="DI2362"/>
      <c r="DJ2362" s="272" t="s">
        <v>42</v>
      </c>
      <c r="DK2362" s="271" t="s">
        <v>704</v>
      </c>
      <c r="DL2362" s="271" t="str">
        <f t="shared" si="188"/>
        <v>Kishoreganj CDC</v>
      </c>
      <c r="DM2362" s="365"/>
      <c r="DN2362"/>
      <c r="DO2362" s="272" t="s">
        <v>42</v>
      </c>
      <c r="DP2362" s="271" t="s">
        <v>704</v>
      </c>
      <c r="DQ2362" s="271" t="str">
        <f t="shared" si="189"/>
        <v>Kishoreganj CDC</v>
      </c>
      <c r="DR2362" s="365"/>
    </row>
    <row r="2363" spans="1:122" ht="15" hidden="1" x14ac:dyDescent="0.25">
      <c r="A2363" s="272" t="s">
        <v>47</v>
      </c>
      <c r="B2363" s="271" t="s">
        <v>704</v>
      </c>
      <c r="C2363" s="271" t="str">
        <f t="shared" si="180"/>
        <v>Madaripur CDC</v>
      </c>
      <c r="D2363" s="366">
        <v>4</v>
      </c>
      <c r="E2363" s="366">
        <v>0</v>
      </c>
      <c r="F2363" s="366">
        <v>0</v>
      </c>
      <c r="G2363" s="366">
        <v>0</v>
      </c>
      <c r="H2363" s="366">
        <v>0</v>
      </c>
      <c r="I2363" s="366">
        <v>0</v>
      </c>
      <c r="J2363" s="366">
        <v>0</v>
      </c>
      <c r="K2363" s="366">
        <v>0</v>
      </c>
      <c r="L2363" s="366">
        <v>0</v>
      </c>
      <c r="M2363" s="366">
        <v>0</v>
      </c>
      <c r="N2363" s="366">
        <v>2</v>
      </c>
      <c r="O2363" s="366">
        <v>0</v>
      </c>
      <c r="P2363" s="366">
        <v>0</v>
      </c>
      <c r="Q2363" s="366">
        <v>0</v>
      </c>
      <c r="R2363" s="366">
        <v>0</v>
      </c>
      <c r="U2363" s="272" t="s">
        <v>47</v>
      </c>
      <c r="V2363" s="271" t="s">
        <v>704</v>
      </c>
      <c r="W2363" s="271" t="str">
        <f t="shared" si="181"/>
        <v>Madaripur CDC</v>
      </c>
      <c r="X2363" s="366">
        <v>2</v>
      </c>
      <c r="Y2363" s="366">
        <v>0</v>
      </c>
      <c r="Z2363" s="366">
        <v>0</v>
      </c>
      <c r="AA2363" s="366">
        <v>0</v>
      </c>
      <c r="AB2363" s="366">
        <v>0</v>
      </c>
      <c r="AC2363" s="366">
        <v>2</v>
      </c>
      <c r="AD2363" s="366">
        <v>0</v>
      </c>
      <c r="AE2363" s="366">
        <v>0</v>
      </c>
      <c r="AF2363" s="366">
        <v>0</v>
      </c>
      <c r="AG2363" s="366">
        <v>0</v>
      </c>
      <c r="AH2363" s="366">
        <v>3</v>
      </c>
      <c r="AI2363" s="366">
        <v>1</v>
      </c>
      <c r="AJ2363" s="366">
        <v>0</v>
      </c>
      <c r="AK2363" s="366">
        <v>0</v>
      </c>
      <c r="AL2363" s="366">
        <v>0</v>
      </c>
      <c r="AO2363" s="272" t="s">
        <v>47</v>
      </c>
      <c r="AP2363" s="271" t="s">
        <v>704</v>
      </c>
      <c r="AQ2363" s="271" t="str">
        <f t="shared" si="182"/>
        <v>Madaripur CDC</v>
      </c>
      <c r="AR2363" s="392">
        <v>0</v>
      </c>
      <c r="AS2363" s="392">
        <v>0</v>
      </c>
      <c r="AT2363" s="392">
        <v>0</v>
      </c>
      <c r="AU2363" s="392">
        <v>0</v>
      </c>
      <c r="AV2363" s="392">
        <v>0</v>
      </c>
      <c r="AW2363" s="392">
        <v>0</v>
      </c>
      <c r="AX2363" s="392">
        <v>0</v>
      </c>
      <c r="AY2363" s="392">
        <v>0</v>
      </c>
      <c r="AZ2363" s="392">
        <v>0</v>
      </c>
      <c r="BA2363" s="392">
        <v>0</v>
      </c>
      <c r="BB2363" s="392">
        <v>0</v>
      </c>
      <c r="BC2363" s="392">
        <v>0</v>
      </c>
      <c r="BD2363" s="392">
        <v>0</v>
      </c>
      <c r="BE2363" s="392">
        <v>0</v>
      </c>
      <c r="BF2363" s="392">
        <v>0</v>
      </c>
      <c r="BH2363" s="272" t="s">
        <v>47</v>
      </c>
      <c r="BI2363" s="271" t="s">
        <v>704</v>
      </c>
      <c r="BJ2363" s="271" t="str">
        <f t="shared" si="183"/>
        <v>Madaripur CDC</v>
      </c>
      <c r="BK2363" s="392">
        <v>0</v>
      </c>
      <c r="BL2363" s="392">
        <v>0</v>
      </c>
      <c r="BM2363" s="392">
        <v>0</v>
      </c>
      <c r="BN2363" s="392">
        <v>0</v>
      </c>
      <c r="BO2363" s="392">
        <v>0</v>
      </c>
      <c r="BP2363" s="392">
        <v>1</v>
      </c>
      <c r="BQ2363" s="392">
        <v>0</v>
      </c>
      <c r="BR2363" s="392">
        <v>0</v>
      </c>
      <c r="BS2363" s="392">
        <v>0</v>
      </c>
      <c r="BT2363" s="392">
        <v>0</v>
      </c>
      <c r="BU2363" s="392">
        <v>0</v>
      </c>
      <c r="BV2363" s="392">
        <v>0</v>
      </c>
      <c r="BW2363" s="392">
        <v>0</v>
      </c>
      <c r="BX2363" s="392">
        <v>0</v>
      </c>
      <c r="BY2363" s="392">
        <v>0</v>
      </c>
      <c r="CA2363" s="272" t="s">
        <v>47</v>
      </c>
      <c r="CB2363" s="271" t="s">
        <v>704</v>
      </c>
      <c r="CC2363" s="271" t="str">
        <f t="shared" si="184"/>
        <v>Madaripur CDC</v>
      </c>
      <c r="CD2363" s="392">
        <v>0</v>
      </c>
      <c r="CE2363" s="392">
        <v>0</v>
      </c>
      <c r="CF2363" s="392">
        <v>0</v>
      </c>
      <c r="CG2363" s="392">
        <v>0</v>
      </c>
      <c r="CH2363" s="392">
        <v>0</v>
      </c>
      <c r="CI2363" s="392">
        <v>0</v>
      </c>
      <c r="CJ2363" s="392">
        <v>0</v>
      </c>
      <c r="CK2363" s="392">
        <v>0</v>
      </c>
      <c r="CN2363" s="272" t="s">
        <v>47</v>
      </c>
      <c r="CO2363" s="271" t="s">
        <v>704</v>
      </c>
      <c r="CP2363" s="271" t="str">
        <f t="shared" si="185"/>
        <v>Madaripur CDC</v>
      </c>
      <c r="CQ2363" s="392">
        <v>0</v>
      </c>
      <c r="CR2363" s="392">
        <v>0</v>
      </c>
      <c r="CS2363" s="392">
        <v>0</v>
      </c>
      <c r="CT2363" s="392">
        <v>0</v>
      </c>
      <c r="CU2363" s="392">
        <v>0</v>
      </c>
      <c r="CV2363" s="392">
        <v>0</v>
      </c>
      <c r="CW2363" s="392">
        <v>0</v>
      </c>
      <c r="CX2363" s="392">
        <v>0</v>
      </c>
      <c r="CZ2363" s="272" t="s">
        <v>47</v>
      </c>
      <c r="DA2363" s="271" t="s">
        <v>704</v>
      </c>
      <c r="DB2363" s="271" t="str">
        <f t="shared" si="186"/>
        <v>Madaripur CDC</v>
      </c>
      <c r="DC2363" s="365">
        <v>0</v>
      </c>
      <c r="DD2363"/>
      <c r="DE2363" s="272" t="s">
        <v>47</v>
      </c>
      <c r="DF2363" s="271" t="s">
        <v>704</v>
      </c>
      <c r="DG2363" s="271" t="str">
        <f t="shared" si="187"/>
        <v>Madaripur CDC</v>
      </c>
      <c r="DH2363" s="365">
        <v>1</v>
      </c>
      <c r="DI2363"/>
      <c r="DJ2363" s="272" t="s">
        <v>47</v>
      </c>
      <c r="DK2363" s="271" t="s">
        <v>704</v>
      </c>
      <c r="DL2363" s="271" t="str">
        <f t="shared" si="188"/>
        <v>Madaripur CDC</v>
      </c>
      <c r="DM2363" s="365"/>
      <c r="DN2363"/>
      <c r="DO2363" s="272" t="s">
        <v>47</v>
      </c>
      <c r="DP2363" s="271" t="s">
        <v>704</v>
      </c>
      <c r="DQ2363" s="271" t="str">
        <f t="shared" si="189"/>
        <v>Madaripur CDC</v>
      </c>
      <c r="DR2363" s="365"/>
    </row>
    <row r="2364" spans="1:122" ht="15" hidden="1" x14ac:dyDescent="0.25">
      <c r="A2364" s="272" t="s">
        <v>52</v>
      </c>
      <c r="B2364" s="271" t="s">
        <v>704</v>
      </c>
      <c r="C2364" s="271" t="str">
        <f t="shared" si="180"/>
        <v>Munshiganj CDC</v>
      </c>
      <c r="D2364" s="366">
        <v>0</v>
      </c>
      <c r="E2364" s="366">
        <v>0</v>
      </c>
      <c r="F2364" s="366">
        <v>0</v>
      </c>
      <c r="G2364" s="366">
        <v>0</v>
      </c>
      <c r="H2364" s="366">
        <v>0</v>
      </c>
      <c r="I2364" s="366">
        <v>0</v>
      </c>
      <c r="J2364" s="366">
        <v>0</v>
      </c>
      <c r="K2364" s="366">
        <v>0</v>
      </c>
      <c r="L2364" s="366">
        <v>0</v>
      </c>
      <c r="M2364" s="366">
        <v>0</v>
      </c>
      <c r="N2364" s="366">
        <v>0</v>
      </c>
      <c r="O2364" s="366">
        <v>0</v>
      </c>
      <c r="P2364" s="366">
        <v>0</v>
      </c>
      <c r="Q2364" s="366">
        <v>0</v>
      </c>
      <c r="R2364" s="366">
        <v>0</v>
      </c>
      <c r="U2364" s="272" t="s">
        <v>52</v>
      </c>
      <c r="V2364" s="271" t="s">
        <v>704</v>
      </c>
      <c r="W2364" s="271" t="str">
        <f t="shared" si="181"/>
        <v>Munshiganj CDC</v>
      </c>
      <c r="X2364" s="366">
        <v>0</v>
      </c>
      <c r="Y2364" s="366">
        <v>0</v>
      </c>
      <c r="Z2364" s="366">
        <v>0</v>
      </c>
      <c r="AA2364" s="366">
        <v>0</v>
      </c>
      <c r="AB2364" s="366">
        <v>0</v>
      </c>
      <c r="AC2364" s="366">
        <v>0</v>
      </c>
      <c r="AD2364" s="366">
        <v>0</v>
      </c>
      <c r="AE2364" s="366">
        <v>0</v>
      </c>
      <c r="AF2364" s="366">
        <v>0</v>
      </c>
      <c r="AG2364" s="366">
        <v>0</v>
      </c>
      <c r="AH2364" s="366">
        <v>0</v>
      </c>
      <c r="AI2364" s="366">
        <v>0</v>
      </c>
      <c r="AJ2364" s="366">
        <v>0</v>
      </c>
      <c r="AK2364" s="366">
        <v>0</v>
      </c>
      <c r="AL2364" s="366">
        <v>0</v>
      </c>
      <c r="AO2364" s="272" t="s">
        <v>52</v>
      </c>
      <c r="AP2364" s="271" t="s">
        <v>704</v>
      </c>
      <c r="AQ2364" s="271" t="str">
        <f t="shared" si="182"/>
        <v>Munshiganj CDC</v>
      </c>
      <c r="AR2364" s="392">
        <v>0</v>
      </c>
      <c r="AS2364" s="392">
        <v>0</v>
      </c>
      <c r="AT2364" s="392">
        <v>0</v>
      </c>
      <c r="AU2364" s="392">
        <v>0</v>
      </c>
      <c r="AV2364" s="392">
        <v>0</v>
      </c>
      <c r="AW2364" s="392">
        <v>0</v>
      </c>
      <c r="AX2364" s="392">
        <v>0</v>
      </c>
      <c r="AY2364" s="392">
        <v>0</v>
      </c>
      <c r="AZ2364" s="392">
        <v>0</v>
      </c>
      <c r="BA2364" s="392">
        <v>0</v>
      </c>
      <c r="BB2364" s="392">
        <v>0</v>
      </c>
      <c r="BC2364" s="392">
        <v>0</v>
      </c>
      <c r="BD2364" s="392">
        <v>0</v>
      </c>
      <c r="BE2364" s="392">
        <v>0</v>
      </c>
      <c r="BF2364" s="392">
        <v>0</v>
      </c>
      <c r="BH2364" s="272" t="s">
        <v>52</v>
      </c>
      <c r="BI2364" s="271" t="s">
        <v>704</v>
      </c>
      <c r="BJ2364" s="271" t="str">
        <f t="shared" si="183"/>
        <v>Munshiganj CDC</v>
      </c>
      <c r="BK2364" s="392">
        <v>0</v>
      </c>
      <c r="BL2364" s="392">
        <v>0</v>
      </c>
      <c r="BM2364" s="392">
        <v>0</v>
      </c>
      <c r="BN2364" s="392">
        <v>0</v>
      </c>
      <c r="BO2364" s="392">
        <v>0</v>
      </c>
      <c r="BP2364" s="392">
        <v>0</v>
      </c>
      <c r="BQ2364" s="392">
        <v>0</v>
      </c>
      <c r="BR2364" s="392">
        <v>0</v>
      </c>
      <c r="BS2364" s="392">
        <v>0</v>
      </c>
      <c r="BT2364" s="392">
        <v>0</v>
      </c>
      <c r="BU2364" s="392">
        <v>0</v>
      </c>
      <c r="BV2364" s="392">
        <v>0</v>
      </c>
      <c r="BW2364" s="392">
        <v>0</v>
      </c>
      <c r="BX2364" s="392">
        <v>0</v>
      </c>
      <c r="BY2364" s="392">
        <v>0</v>
      </c>
      <c r="CA2364" s="272" t="s">
        <v>52</v>
      </c>
      <c r="CB2364" s="271" t="s">
        <v>704</v>
      </c>
      <c r="CC2364" s="271" t="str">
        <f t="shared" si="184"/>
        <v>Munshiganj CDC</v>
      </c>
      <c r="CD2364" s="392">
        <v>0</v>
      </c>
      <c r="CE2364" s="392">
        <v>0</v>
      </c>
      <c r="CF2364" s="392">
        <v>0</v>
      </c>
      <c r="CG2364" s="392">
        <v>0</v>
      </c>
      <c r="CH2364" s="392">
        <v>0</v>
      </c>
      <c r="CI2364" s="392">
        <v>0</v>
      </c>
      <c r="CJ2364" s="392">
        <v>0</v>
      </c>
      <c r="CK2364" s="392">
        <v>0</v>
      </c>
      <c r="CN2364" s="272" t="s">
        <v>52</v>
      </c>
      <c r="CO2364" s="271" t="s">
        <v>704</v>
      </c>
      <c r="CP2364" s="271" t="str">
        <f t="shared" si="185"/>
        <v>Munshiganj CDC</v>
      </c>
      <c r="CQ2364" s="392">
        <v>0</v>
      </c>
      <c r="CR2364" s="392">
        <v>0</v>
      </c>
      <c r="CS2364" s="392">
        <v>0</v>
      </c>
      <c r="CT2364" s="392">
        <v>0</v>
      </c>
      <c r="CU2364" s="392">
        <v>0</v>
      </c>
      <c r="CV2364" s="392">
        <v>0</v>
      </c>
      <c r="CW2364" s="392">
        <v>0</v>
      </c>
      <c r="CX2364" s="392">
        <v>0</v>
      </c>
      <c r="CZ2364" s="272" t="s">
        <v>52</v>
      </c>
      <c r="DA2364" s="271" t="s">
        <v>704</v>
      </c>
      <c r="DB2364" s="271" t="str">
        <f t="shared" si="186"/>
        <v>Munshiganj CDC</v>
      </c>
      <c r="DC2364" s="365">
        <v>0</v>
      </c>
      <c r="DD2364"/>
      <c r="DE2364" s="272" t="s">
        <v>52</v>
      </c>
      <c r="DF2364" s="271" t="s">
        <v>704</v>
      </c>
      <c r="DG2364" s="271" t="str">
        <f t="shared" si="187"/>
        <v>Munshiganj CDC</v>
      </c>
      <c r="DH2364" s="365">
        <v>0</v>
      </c>
      <c r="DI2364"/>
      <c r="DJ2364" s="272" t="s">
        <v>52</v>
      </c>
      <c r="DK2364" s="271" t="s">
        <v>704</v>
      </c>
      <c r="DL2364" s="271" t="str">
        <f t="shared" si="188"/>
        <v>Munshiganj CDC</v>
      </c>
      <c r="DM2364" s="365"/>
      <c r="DN2364"/>
      <c r="DO2364" s="272" t="s">
        <v>52</v>
      </c>
      <c r="DP2364" s="271" t="s">
        <v>704</v>
      </c>
      <c r="DQ2364" s="271" t="str">
        <f t="shared" si="189"/>
        <v>Munshiganj CDC</v>
      </c>
      <c r="DR2364" s="365"/>
    </row>
    <row r="2365" spans="1:122" ht="15" hidden="1" x14ac:dyDescent="0.25">
      <c r="A2365" s="272" t="s">
        <v>77</v>
      </c>
      <c r="B2365" s="271" t="s">
        <v>704</v>
      </c>
      <c r="C2365" s="271" t="str">
        <f t="shared" si="180"/>
        <v>Tangail CDC</v>
      </c>
      <c r="D2365" s="366">
        <v>27</v>
      </c>
      <c r="E2365" s="366">
        <v>2</v>
      </c>
      <c r="F2365" s="366">
        <v>0</v>
      </c>
      <c r="G2365" s="366">
        <v>0</v>
      </c>
      <c r="H2365" s="366">
        <v>0</v>
      </c>
      <c r="I2365" s="366">
        <v>12</v>
      </c>
      <c r="J2365" s="366">
        <v>1</v>
      </c>
      <c r="K2365" s="366">
        <v>0</v>
      </c>
      <c r="L2365" s="366">
        <v>0</v>
      </c>
      <c r="M2365" s="366">
        <v>0</v>
      </c>
      <c r="N2365" s="366">
        <v>7</v>
      </c>
      <c r="O2365" s="366">
        <v>0</v>
      </c>
      <c r="P2365" s="366">
        <v>0</v>
      </c>
      <c r="Q2365" s="366">
        <v>0</v>
      </c>
      <c r="R2365" s="366">
        <v>0</v>
      </c>
      <c r="U2365" s="272" t="s">
        <v>77</v>
      </c>
      <c r="V2365" s="271" t="s">
        <v>704</v>
      </c>
      <c r="W2365" s="271" t="str">
        <f t="shared" si="181"/>
        <v>Tangail CDC</v>
      </c>
      <c r="X2365" s="366">
        <v>12</v>
      </c>
      <c r="Y2365" s="366">
        <v>0</v>
      </c>
      <c r="Z2365" s="366">
        <v>0</v>
      </c>
      <c r="AA2365" s="366">
        <v>0</v>
      </c>
      <c r="AB2365" s="366">
        <v>0</v>
      </c>
      <c r="AC2365" s="366">
        <v>2</v>
      </c>
      <c r="AD2365" s="366">
        <v>0</v>
      </c>
      <c r="AE2365" s="366">
        <v>0</v>
      </c>
      <c r="AF2365" s="366">
        <v>0</v>
      </c>
      <c r="AG2365" s="366">
        <v>0</v>
      </c>
      <c r="AH2365" s="366">
        <v>8</v>
      </c>
      <c r="AI2365" s="366">
        <v>0</v>
      </c>
      <c r="AJ2365" s="366">
        <v>0</v>
      </c>
      <c r="AK2365" s="366">
        <v>0</v>
      </c>
      <c r="AL2365" s="366">
        <v>0</v>
      </c>
      <c r="AO2365" s="272" t="s">
        <v>77</v>
      </c>
      <c r="AP2365" s="271" t="s">
        <v>704</v>
      </c>
      <c r="AQ2365" s="271" t="str">
        <f t="shared" si="182"/>
        <v>Tangail CDC</v>
      </c>
      <c r="AR2365" s="392">
        <v>1</v>
      </c>
      <c r="AS2365" s="392">
        <v>0</v>
      </c>
      <c r="AT2365" s="392">
        <v>0</v>
      </c>
      <c r="AU2365" s="392">
        <v>0</v>
      </c>
      <c r="AV2365" s="392">
        <v>0</v>
      </c>
      <c r="AW2365" s="392">
        <v>0</v>
      </c>
      <c r="AX2365" s="392">
        <v>0</v>
      </c>
      <c r="AY2365" s="392">
        <v>0</v>
      </c>
      <c r="AZ2365" s="392">
        <v>0</v>
      </c>
      <c r="BA2365" s="392">
        <v>0</v>
      </c>
      <c r="BB2365" s="392">
        <v>0</v>
      </c>
      <c r="BC2365" s="392">
        <v>0</v>
      </c>
      <c r="BD2365" s="392">
        <v>0</v>
      </c>
      <c r="BE2365" s="392">
        <v>0</v>
      </c>
      <c r="BF2365" s="392">
        <v>0</v>
      </c>
      <c r="BH2365" s="272" t="s">
        <v>77</v>
      </c>
      <c r="BI2365" s="271" t="s">
        <v>704</v>
      </c>
      <c r="BJ2365" s="271" t="str">
        <f t="shared" si="183"/>
        <v>Tangail CDC</v>
      </c>
      <c r="BK2365" s="392">
        <v>0</v>
      </c>
      <c r="BL2365" s="392">
        <v>0</v>
      </c>
      <c r="BM2365" s="392">
        <v>0</v>
      </c>
      <c r="BN2365" s="392">
        <v>0</v>
      </c>
      <c r="BO2365" s="392">
        <v>0</v>
      </c>
      <c r="BP2365" s="392">
        <v>0</v>
      </c>
      <c r="BQ2365" s="392">
        <v>0</v>
      </c>
      <c r="BR2365" s="392">
        <v>0</v>
      </c>
      <c r="BS2365" s="392">
        <v>0</v>
      </c>
      <c r="BT2365" s="392">
        <v>0</v>
      </c>
      <c r="BU2365" s="392">
        <v>1</v>
      </c>
      <c r="BV2365" s="392">
        <v>0</v>
      </c>
      <c r="BW2365" s="392">
        <v>0</v>
      </c>
      <c r="BX2365" s="392">
        <v>0</v>
      </c>
      <c r="BY2365" s="392">
        <v>0</v>
      </c>
      <c r="CA2365" s="272" t="s">
        <v>77</v>
      </c>
      <c r="CB2365" s="271" t="s">
        <v>704</v>
      </c>
      <c r="CC2365" s="271" t="str">
        <f t="shared" si="184"/>
        <v>Tangail CDC</v>
      </c>
      <c r="CD2365" s="392">
        <v>0</v>
      </c>
      <c r="CE2365" s="392">
        <v>0</v>
      </c>
      <c r="CF2365" s="392">
        <v>0</v>
      </c>
      <c r="CG2365" s="392">
        <v>0</v>
      </c>
      <c r="CH2365" s="392">
        <v>0</v>
      </c>
      <c r="CI2365" s="392">
        <v>0</v>
      </c>
      <c r="CJ2365" s="392">
        <v>0</v>
      </c>
      <c r="CK2365" s="392">
        <v>0</v>
      </c>
      <c r="CN2365" s="272" t="s">
        <v>77</v>
      </c>
      <c r="CO2365" s="271" t="s">
        <v>704</v>
      </c>
      <c r="CP2365" s="271" t="str">
        <f t="shared" si="185"/>
        <v>Tangail CDC</v>
      </c>
      <c r="CQ2365" s="392">
        <v>0</v>
      </c>
      <c r="CR2365" s="392">
        <v>0</v>
      </c>
      <c r="CS2365" s="392">
        <v>0</v>
      </c>
      <c r="CT2365" s="392">
        <v>0</v>
      </c>
      <c r="CU2365" s="392">
        <v>0</v>
      </c>
      <c r="CV2365" s="392">
        <v>0</v>
      </c>
      <c r="CW2365" s="392">
        <v>0</v>
      </c>
      <c r="CX2365" s="392">
        <v>0</v>
      </c>
      <c r="CZ2365" s="272" t="s">
        <v>77</v>
      </c>
      <c r="DA2365" s="271" t="s">
        <v>704</v>
      </c>
      <c r="DB2365" s="271" t="str">
        <f t="shared" si="186"/>
        <v>Tangail CDC</v>
      </c>
      <c r="DC2365" s="365">
        <v>6</v>
      </c>
      <c r="DD2365"/>
      <c r="DE2365" s="272" t="s">
        <v>77</v>
      </c>
      <c r="DF2365" s="271" t="s">
        <v>704</v>
      </c>
      <c r="DG2365" s="271" t="str">
        <f t="shared" si="187"/>
        <v>Tangail CDC</v>
      </c>
      <c r="DH2365" s="365">
        <v>10</v>
      </c>
      <c r="DI2365"/>
      <c r="DJ2365" s="272" t="s">
        <v>77</v>
      </c>
      <c r="DK2365" s="271" t="s">
        <v>704</v>
      </c>
      <c r="DL2365" s="271" t="str">
        <f t="shared" si="188"/>
        <v>Tangail CDC</v>
      </c>
      <c r="DM2365" s="365"/>
      <c r="DN2365"/>
      <c r="DO2365" s="272" t="s">
        <v>77</v>
      </c>
      <c r="DP2365" s="271" t="s">
        <v>704</v>
      </c>
      <c r="DQ2365" s="271" t="str">
        <f t="shared" si="189"/>
        <v>Tangail CDC</v>
      </c>
      <c r="DR2365" s="365"/>
    </row>
    <row r="2366" spans="1:122" ht="15" hidden="1" x14ac:dyDescent="0.25">
      <c r="A2366" s="272" t="s">
        <v>5</v>
      </c>
      <c r="B2366" s="271" t="s">
        <v>704</v>
      </c>
      <c r="C2366" s="271" t="str">
        <f t="shared" si="180"/>
        <v>Bagerhat CDC</v>
      </c>
      <c r="D2366" s="366"/>
      <c r="E2366" s="366"/>
      <c r="F2366" s="366"/>
      <c r="G2366" s="366"/>
      <c r="H2366" s="366"/>
      <c r="I2366" s="366"/>
      <c r="J2366" s="366"/>
      <c r="K2366" s="366"/>
      <c r="L2366" s="366"/>
      <c r="M2366" s="366"/>
      <c r="N2366" s="366"/>
      <c r="O2366" s="366"/>
      <c r="P2366" s="366"/>
      <c r="Q2366" s="366"/>
      <c r="R2366" s="366"/>
      <c r="U2366" s="272" t="s">
        <v>5</v>
      </c>
      <c r="V2366" s="271" t="s">
        <v>704</v>
      </c>
      <c r="W2366" s="271" t="str">
        <f t="shared" si="181"/>
        <v>Bagerhat CDC</v>
      </c>
      <c r="X2366" s="366"/>
      <c r="Y2366" s="366"/>
      <c r="Z2366" s="366"/>
      <c r="AA2366" s="366"/>
      <c r="AB2366" s="366"/>
      <c r="AC2366" s="366"/>
      <c r="AD2366" s="366"/>
      <c r="AE2366" s="366"/>
      <c r="AF2366" s="366"/>
      <c r="AG2366" s="366"/>
      <c r="AH2366" s="366"/>
      <c r="AI2366" s="366"/>
      <c r="AJ2366" s="366"/>
      <c r="AK2366" s="366"/>
      <c r="AL2366" s="366"/>
      <c r="AO2366" s="272" t="s">
        <v>5</v>
      </c>
      <c r="AP2366" s="271" t="s">
        <v>704</v>
      </c>
      <c r="AQ2366" s="271" t="str">
        <f t="shared" si="182"/>
        <v>Bagerhat CDC</v>
      </c>
      <c r="AR2366" s="392"/>
      <c r="AS2366" s="392"/>
      <c r="AT2366" s="392"/>
      <c r="AU2366" s="392"/>
      <c r="AV2366" s="392"/>
      <c r="AW2366" s="392"/>
      <c r="AX2366" s="392"/>
      <c r="AY2366" s="392"/>
      <c r="AZ2366" s="392"/>
      <c r="BA2366" s="392"/>
      <c r="BB2366" s="392"/>
      <c r="BC2366" s="392"/>
      <c r="BD2366" s="392"/>
      <c r="BE2366" s="392"/>
      <c r="BF2366" s="392"/>
      <c r="BH2366" s="272" t="s">
        <v>5</v>
      </c>
      <c r="BI2366" s="271" t="s">
        <v>704</v>
      </c>
      <c r="BJ2366" s="271" t="str">
        <f t="shared" si="183"/>
        <v>Bagerhat CDC</v>
      </c>
      <c r="BK2366" s="392"/>
      <c r="BL2366" s="392"/>
      <c r="BM2366" s="392"/>
      <c r="BN2366" s="392"/>
      <c r="BO2366" s="392"/>
      <c r="BP2366" s="392"/>
      <c r="BQ2366" s="392"/>
      <c r="BR2366" s="392"/>
      <c r="BS2366" s="392"/>
      <c r="BT2366" s="392"/>
      <c r="BU2366" s="392"/>
      <c r="BV2366" s="392"/>
      <c r="BW2366" s="392"/>
      <c r="BX2366" s="392"/>
      <c r="BY2366" s="392"/>
      <c r="CA2366" s="272" t="s">
        <v>5</v>
      </c>
      <c r="CB2366" s="271" t="s">
        <v>704</v>
      </c>
      <c r="CC2366" s="271" t="str">
        <f t="shared" si="184"/>
        <v>Bagerhat CDC</v>
      </c>
      <c r="CD2366" s="392"/>
      <c r="CE2366" s="392"/>
      <c r="CF2366" s="392"/>
      <c r="CG2366" s="392"/>
      <c r="CH2366" s="392"/>
      <c r="CI2366" s="392"/>
      <c r="CJ2366" s="392"/>
      <c r="CK2366" s="392"/>
      <c r="CN2366" s="272" t="s">
        <v>5</v>
      </c>
      <c r="CO2366" s="271" t="s">
        <v>704</v>
      </c>
      <c r="CP2366" s="271" t="str">
        <f t="shared" si="185"/>
        <v>Bagerhat CDC</v>
      </c>
      <c r="CQ2366" s="392"/>
      <c r="CR2366" s="392"/>
      <c r="CS2366" s="392"/>
      <c r="CT2366" s="392"/>
      <c r="CU2366" s="392"/>
      <c r="CV2366" s="392"/>
      <c r="CW2366" s="392"/>
      <c r="CX2366" s="392"/>
      <c r="CZ2366" s="272" t="s">
        <v>5</v>
      </c>
      <c r="DA2366" s="271" t="s">
        <v>704</v>
      </c>
      <c r="DB2366" s="271" t="str">
        <f t="shared" si="186"/>
        <v>Bagerhat CDC</v>
      </c>
      <c r="DC2366" s="365"/>
      <c r="DD2366"/>
      <c r="DE2366" s="272" t="s">
        <v>5</v>
      </c>
      <c r="DF2366" s="271" t="s">
        <v>704</v>
      </c>
      <c r="DG2366" s="271" t="str">
        <f t="shared" si="187"/>
        <v>Bagerhat CDC</v>
      </c>
      <c r="DH2366" s="365"/>
      <c r="DI2366"/>
      <c r="DJ2366" s="272" t="s">
        <v>5</v>
      </c>
      <c r="DK2366" s="271" t="s">
        <v>704</v>
      </c>
      <c r="DL2366" s="271" t="str">
        <f t="shared" si="188"/>
        <v>Bagerhat CDC</v>
      </c>
      <c r="DM2366" s="365"/>
      <c r="DN2366"/>
      <c r="DO2366" s="272" t="s">
        <v>5</v>
      </c>
      <c r="DP2366" s="271" t="s">
        <v>704</v>
      </c>
      <c r="DQ2366" s="271" t="str">
        <f t="shared" si="189"/>
        <v>Bagerhat CDC</v>
      </c>
      <c r="DR2366" s="365"/>
    </row>
    <row r="2367" spans="1:122" ht="15" hidden="1" x14ac:dyDescent="0.25">
      <c r="A2367" s="272" t="s">
        <v>23</v>
      </c>
      <c r="B2367" s="271" t="s">
        <v>704</v>
      </c>
      <c r="C2367" s="271" t="str">
        <f t="shared" si="180"/>
        <v>Chuadanga CDC</v>
      </c>
      <c r="D2367" s="366"/>
      <c r="E2367" s="366"/>
      <c r="F2367" s="366"/>
      <c r="G2367" s="366"/>
      <c r="H2367" s="366"/>
      <c r="I2367" s="366"/>
      <c r="J2367" s="366"/>
      <c r="K2367" s="366"/>
      <c r="L2367" s="366"/>
      <c r="M2367" s="366"/>
      <c r="N2367" s="366"/>
      <c r="O2367" s="366"/>
      <c r="P2367" s="366"/>
      <c r="Q2367" s="366"/>
      <c r="R2367" s="366"/>
      <c r="U2367" s="272" t="s">
        <v>23</v>
      </c>
      <c r="V2367" s="271" t="s">
        <v>704</v>
      </c>
      <c r="W2367" s="271" t="str">
        <f t="shared" si="181"/>
        <v>Chuadanga CDC</v>
      </c>
      <c r="X2367" s="366"/>
      <c r="Y2367" s="366"/>
      <c r="Z2367" s="366"/>
      <c r="AA2367" s="366"/>
      <c r="AB2367" s="366"/>
      <c r="AC2367" s="366"/>
      <c r="AD2367" s="366"/>
      <c r="AE2367" s="366"/>
      <c r="AF2367" s="366"/>
      <c r="AG2367" s="366"/>
      <c r="AH2367" s="366"/>
      <c r="AI2367" s="366"/>
      <c r="AJ2367" s="366"/>
      <c r="AK2367" s="366"/>
      <c r="AL2367" s="366"/>
      <c r="AO2367" s="272" t="s">
        <v>23</v>
      </c>
      <c r="AP2367" s="271" t="s">
        <v>704</v>
      </c>
      <c r="AQ2367" s="271" t="str">
        <f t="shared" si="182"/>
        <v>Chuadanga CDC</v>
      </c>
      <c r="AR2367" s="392"/>
      <c r="AS2367" s="392"/>
      <c r="AT2367" s="392"/>
      <c r="AU2367" s="392"/>
      <c r="AV2367" s="392"/>
      <c r="AW2367" s="392"/>
      <c r="AX2367" s="392"/>
      <c r="AY2367" s="392"/>
      <c r="AZ2367" s="392"/>
      <c r="BA2367" s="392"/>
      <c r="BB2367" s="392"/>
      <c r="BC2367" s="392"/>
      <c r="BD2367" s="392"/>
      <c r="BE2367" s="392"/>
      <c r="BF2367" s="392"/>
      <c r="BH2367" s="272" t="s">
        <v>23</v>
      </c>
      <c r="BI2367" s="271" t="s">
        <v>704</v>
      </c>
      <c r="BJ2367" s="271" t="str">
        <f t="shared" si="183"/>
        <v>Chuadanga CDC</v>
      </c>
      <c r="BK2367" s="392"/>
      <c r="BL2367" s="392"/>
      <c r="BM2367" s="392"/>
      <c r="BN2367" s="392"/>
      <c r="BO2367" s="392"/>
      <c r="BP2367" s="392"/>
      <c r="BQ2367" s="392"/>
      <c r="BR2367" s="392"/>
      <c r="BS2367" s="392"/>
      <c r="BT2367" s="392"/>
      <c r="BU2367" s="392"/>
      <c r="BV2367" s="392"/>
      <c r="BW2367" s="392"/>
      <c r="BX2367" s="392"/>
      <c r="BY2367" s="392"/>
      <c r="CA2367" s="272" t="s">
        <v>23</v>
      </c>
      <c r="CB2367" s="271" t="s">
        <v>704</v>
      </c>
      <c r="CC2367" s="271" t="str">
        <f t="shared" si="184"/>
        <v>Chuadanga CDC</v>
      </c>
      <c r="CD2367" s="392"/>
      <c r="CE2367" s="392"/>
      <c r="CF2367" s="392"/>
      <c r="CG2367" s="392"/>
      <c r="CH2367" s="392"/>
      <c r="CI2367" s="392"/>
      <c r="CJ2367" s="392"/>
      <c r="CK2367" s="392"/>
      <c r="CN2367" s="272" t="s">
        <v>23</v>
      </c>
      <c r="CO2367" s="271" t="s">
        <v>704</v>
      </c>
      <c r="CP2367" s="271" t="str">
        <f t="shared" si="185"/>
        <v>Chuadanga CDC</v>
      </c>
      <c r="CQ2367" s="392"/>
      <c r="CR2367" s="392"/>
      <c r="CS2367" s="392"/>
      <c r="CT2367" s="392"/>
      <c r="CU2367" s="392"/>
      <c r="CV2367" s="392"/>
      <c r="CW2367" s="392"/>
      <c r="CX2367" s="392"/>
      <c r="CZ2367" s="272" t="s">
        <v>23</v>
      </c>
      <c r="DA2367" s="271" t="s">
        <v>704</v>
      </c>
      <c r="DB2367" s="271" t="str">
        <f t="shared" si="186"/>
        <v>Chuadanga CDC</v>
      </c>
      <c r="DC2367" s="365"/>
      <c r="DD2367"/>
      <c r="DE2367" s="272" t="s">
        <v>23</v>
      </c>
      <c r="DF2367" s="271" t="s">
        <v>704</v>
      </c>
      <c r="DG2367" s="271" t="str">
        <f t="shared" si="187"/>
        <v>Chuadanga CDC</v>
      </c>
      <c r="DH2367" s="365"/>
      <c r="DI2367"/>
      <c r="DJ2367" s="272" t="s">
        <v>23</v>
      </c>
      <c r="DK2367" s="271" t="s">
        <v>704</v>
      </c>
      <c r="DL2367" s="271" t="str">
        <f t="shared" si="188"/>
        <v>Chuadanga CDC</v>
      </c>
      <c r="DM2367" s="365"/>
      <c r="DN2367"/>
      <c r="DO2367" s="272" t="s">
        <v>23</v>
      </c>
      <c r="DP2367" s="271" t="s">
        <v>704</v>
      </c>
      <c r="DQ2367" s="271" t="str">
        <f t="shared" si="189"/>
        <v>Chuadanga CDC</v>
      </c>
      <c r="DR2367" s="365"/>
    </row>
    <row r="2368" spans="1:122" ht="15" hidden="1" x14ac:dyDescent="0.25">
      <c r="A2368" s="272" t="s">
        <v>1079</v>
      </c>
      <c r="B2368" s="271" t="s">
        <v>704</v>
      </c>
      <c r="C2368" s="271" t="str">
        <f t="shared" si="180"/>
        <v>Jashore CDC</v>
      </c>
      <c r="D2368" s="366"/>
      <c r="E2368" s="366"/>
      <c r="F2368" s="366"/>
      <c r="G2368" s="366"/>
      <c r="H2368" s="366"/>
      <c r="I2368" s="366"/>
      <c r="J2368" s="366"/>
      <c r="K2368" s="366"/>
      <c r="L2368" s="366"/>
      <c r="M2368" s="366"/>
      <c r="N2368" s="366"/>
      <c r="O2368" s="366"/>
      <c r="P2368" s="366"/>
      <c r="Q2368" s="366"/>
      <c r="R2368" s="366"/>
      <c r="U2368" s="272" t="s">
        <v>1079</v>
      </c>
      <c r="V2368" s="271" t="s">
        <v>704</v>
      </c>
      <c r="W2368" s="271" t="str">
        <f t="shared" si="181"/>
        <v>Jashore CDC</v>
      </c>
      <c r="X2368" s="366"/>
      <c r="Y2368" s="366"/>
      <c r="Z2368" s="366"/>
      <c r="AA2368" s="366"/>
      <c r="AB2368" s="366"/>
      <c r="AC2368" s="366"/>
      <c r="AD2368" s="366"/>
      <c r="AE2368" s="366"/>
      <c r="AF2368" s="366"/>
      <c r="AG2368" s="366"/>
      <c r="AH2368" s="366"/>
      <c r="AI2368" s="366"/>
      <c r="AJ2368" s="366"/>
      <c r="AK2368" s="366"/>
      <c r="AL2368" s="366"/>
      <c r="AO2368" s="272" t="s">
        <v>1079</v>
      </c>
      <c r="AP2368" s="271" t="s">
        <v>704</v>
      </c>
      <c r="AQ2368" s="271" t="str">
        <f t="shared" si="182"/>
        <v>Jashore CDC</v>
      </c>
      <c r="AR2368" s="392"/>
      <c r="AS2368" s="392"/>
      <c r="AT2368" s="392"/>
      <c r="AU2368" s="392"/>
      <c r="AV2368" s="392"/>
      <c r="AW2368" s="392"/>
      <c r="AX2368" s="392"/>
      <c r="AY2368" s="392"/>
      <c r="AZ2368" s="392"/>
      <c r="BA2368" s="392"/>
      <c r="BB2368" s="392"/>
      <c r="BC2368" s="392"/>
      <c r="BD2368" s="392"/>
      <c r="BE2368" s="392"/>
      <c r="BF2368" s="392"/>
      <c r="BH2368" s="272" t="s">
        <v>1079</v>
      </c>
      <c r="BI2368" s="271" t="s">
        <v>704</v>
      </c>
      <c r="BJ2368" s="271" t="str">
        <f t="shared" si="183"/>
        <v>Jashore CDC</v>
      </c>
      <c r="BK2368" s="392"/>
      <c r="BL2368" s="392"/>
      <c r="BM2368" s="392"/>
      <c r="BN2368" s="392"/>
      <c r="BO2368" s="392"/>
      <c r="BP2368" s="392"/>
      <c r="BQ2368" s="392"/>
      <c r="BR2368" s="392"/>
      <c r="BS2368" s="392"/>
      <c r="BT2368" s="392"/>
      <c r="BU2368" s="392"/>
      <c r="BV2368" s="392"/>
      <c r="BW2368" s="392"/>
      <c r="BX2368" s="392"/>
      <c r="BY2368" s="392"/>
      <c r="CA2368" s="272" t="s">
        <v>1079</v>
      </c>
      <c r="CB2368" s="271" t="s">
        <v>704</v>
      </c>
      <c r="CC2368" s="271" t="str">
        <f t="shared" si="184"/>
        <v>Jashore CDC</v>
      </c>
      <c r="CD2368" s="392"/>
      <c r="CE2368" s="392"/>
      <c r="CF2368" s="392"/>
      <c r="CG2368" s="392"/>
      <c r="CH2368" s="392"/>
      <c r="CI2368" s="392"/>
      <c r="CJ2368" s="392"/>
      <c r="CK2368" s="392"/>
      <c r="CN2368" s="272" t="s">
        <v>1079</v>
      </c>
      <c r="CO2368" s="271" t="s">
        <v>704</v>
      </c>
      <c r="CP2368" s="271" t="str">
        <f t="shared" si="185"/>
        <v>Jashore CDC</v>
      </c>
      <c r="CQ2368" s="392"/>
      <c r="CR2368" s="392"/>
      <c r="CS2368" s="392"/>
      <c r="CT2368" s="392"/>
      <c r="CU2368" s="392"/>
      <c r="CV2368" s="392"/>
      <c r="CW2368" s="392"/>
      <c r="CX2368" s="392"/>
      <c r="CZ2368" s="272" t="s">
        <v>1079</v>
      </c>
      <c r="DA2368" s="271" t="s">
        <v>704</v>
      </c>
      <c r="DB2368" s="271" t="str">
        <f t="shared" si="186"/>
        <v>Jashore CDC</v>
      </c>
      <c r="DC2368" s="365"/>
      <c r="DD2368"/>
      <c r="DE2368" s="272" t="s">
        <v>1079</v>
      </c>
      <c r="DF2368" s="271" t="s">
        <v>704</v>
      </c>
      <c r="DG2368" s="271" t="str">
        <f t="shared" si="187"/>
        <v>Jashore CDC</v>
      </c>
      <c r="DH2368" s="365"/>
      <c r="DI2368"/>
      <c r="DJ2368" s="272" t="s">
        <v>1079</v>
      </c>
      <c r="DK2368" s="271" t="s">
        <v>704</v>
      </c>
      <c r="DL2368" s="271" t="str">
        <f t="shared" si="188"/>
        <v>Jashore CDC</v>
      </c>
      <c r="DM2368" s="365"/>
      <c r="DN2368"/>
      <c r="DO2368" s="272" t="s">
        <v>1079</v>
      </c>
      <c r="DP2368" s="271" t="s">
        <v>704</v>
      </c>
      <c r="DQ2368" s="271" t="str">
        <f t="shared" si="189"/>
        <v>Jashore CDC</v>
      </c>
      <c r="DR2368" s="365"/>
    </row>
    <row r="2369" spans="1:122" ht="15" hidden="1" x14ac:dyDescent="0.25">
      <c r="A2369" s="272" t="s">
        <v>41</v>
      </c>
      <c r="B2369" s="271" t="s">
        <v>704</v>
      </c>
      <c r="C2369" s="271" t="str">
        <f t="shared" si="180"/>
        <v>Khulna CDC</v>
      </c>
      <c r="D2369" s="366"/>
      <c r="E2369" s="366"/>
      <c r="F2369" s="366"/>
      <c r="G2369" s="366"/>
      <c r="H2369" s="366"/>
      <c r="I2369" s="366"/>
      <c r="J2369" s="366"/>
      <c r="K2369" s="366"/>
      <c r="L2369" s="366"/>
      <c r="M2369" s="366"/>
      <c r="N2369" s="366"/>
      <c r="O2369" s="366"/>
      <c r="P2369" s="366"/>
      <c r="Q2369" s="366"/>
      <c r="R2369" s="366"/>
      <c r="U2369" s="272" t="s">
        <v>41</v>
      </c>
      <c r="V2369" s="271" t="s">
        <v>704</v>
      </c>
      <c r="W2369" s="271" t="str">
        <f t="shared" si="181"/>
        <v>Khulna CDC</v>
      </c>
      <c r="X2369" s="366"/>
      <c r="Y2369" s="366"/>
      <c r="Z2369" s="366"/>
      <c r="AA2369" s="366"/>
      <c r="AB2369" s="366"/>
      <c r="AC2369" s="366"/>
      <c r="AD2369" s="366"/>
      <c r="AE2369" s="366"/>
      <c r="AF2369" s="366"/>
      <c r="AG2369" s="366"/>
      <c r="AH2369" s="366"/>
      <c r="AI2369" s="366"/>
      <c r="AJ2369" s="366"/>
      <c r="AK2369" s="366"/>
      <c r="AL2369" s="366"/>
      <c r="AO2369" s="272" t="s">
        <v>41</v>
      </c>
      <c r="AP2369" s="271" t="s">
        <v>704</v>
      </c>
      <c r="AQ2369" s="271" t="str">
        <f t="shared" si="182"/>
        <v>Khulna CDC</v>
      </c>
      <c r="AR2369" s="392"/>
      <c r="AS2369" s="392"/>
      <c r="AT2369" s="392"/>
      <c r="AU2369" s="392"/>
      <c r="AV2369" s="392"/>
      <c r="AW2369" s="392"/>
      <c r="AX2369" s="392"/>
      <c r="AY2369" s="392"/>
      <c r="AZ2369" s="392"/>
      <c r="BA2369" s="392"/>
      <c r="BB2369" s="392"/>
      <c r="BC2369" s="392"/>
      <c r="BD2369" s="392"/>
      <c r="BE2369" s="392"/>
      <c r="BF2369" s="392"/>
      <c r="BH2369" s="272" t="s">
        <v>41</v>
      </c>
      <c r="BI2369" s="271" t="s">
        <v>704</v>
      </c>
      <c r="BJ2369" s="271" t="str">
        <f t="shared" si="183"/>
        <v>Khulna CDC</v>
      </c>
      <c r="BK2369" s="392"/>
      <c r="BL2369" s="392"/>
      <c r="BM2369" s="392"/>
      <c r="BN2369" s="392"/>
      <c r="BO2369" s="392"/>
      <c r="BP2369" s="392"/>
      <c r="BQ2369" s="392"/>
      <c r="BR2369" s="392"/>
      <c r="BS2369" s="392"/>
      <c r="BT2369" s="392"/>
      <c r="BU2369" s="392"/>
      <c r="BV2369" s="392"/>
      <c r="BW2369" s="392"/>
      <c r="BX2369" s="392"/>
      <c r="BY2369" s="392"/>
      <c r="CA2369" s="272" t="s">
        <v>41</v>
      </c>
      <c r="CB2369" s="271" t="s">
        <v>704</v>
      </c>
      <c r="CC2369" s="271" t="str">
        <f t="shared" si="184"/>
        <v>Khulna CDC</v>
      </c>
      <c r="CD2369" s="393"/>
      <c r="CE2369" s="393"/>
      <c r="CF2369" s="393"/>
      <c r="CG2369" s="393"/>
      <c r="CH2369" s="393"/>
      <c r="CI2369" s="393"/>
      <c r="CJ2369" s="393"/>
      <c r="CK2369" s="393"/>
      <c r="CN2369" s="272" t="s">
        <v>41</v>
      </c>
      <c r="CO2369" s="271" t="s">
        <v>704</v>
      </c>
      <c r="CP2369" s="271" t="str">
        <f t="shared" si="185"/>
        <v>Khulna CDC</v>
      </c>
      <c r="CQ2369" s="393"/>
      <c r="CR2369" s="393"/>
      <c r="CS2369" s="393"/>
      <c r="CT2369" s="393"/>
      <c r="CU2369" s="393"/>
      <c r="CV2369" s="393"/>
      <c r="CW2369" s="393"/>
      <c r="CX2369" s="393"/>
      <c r="CZ2369" s="272" t="s">
        <v>41</v>
      </c>
      <c r="DA2369" s="271" t="s">
        <v>704</v>
      </c>
      <c r="DB2369" s="271" t="str">
        <f t="shared" si="186"/>
        <v>Khulna CDC</v>
      </c>
      <c r="DC2369" s="365"/>
      <c r="DD2369"/>
      <c r="DE2369" s="272" t="s">
        <v>41</v>
      </c>
      <c r="DF2369" s="271" t="s">
        <v>704</v>
      </c>
      <c r="DG2369" s="271" t="str">
        <f t="shared" si="187"/>
        <v>Khulna CDC</v>
      </c>
      <c r="DH2369" s="365"/>
      <c r="DI2369"/>
      <c r="DJ2369" s="272" t="s">
        <v>41</v>
      </c>
      <c r="DK2369" s="271" t="s">
        <v>704</v>
      </c>
      <c r="DL2369" s="271" t="str">
        <f t="shared" si="188"/>
        <v>Khulna CDC</v>
      </c>
      <c r="DM2369" s="365"/>
      <c r="DN2369"/>
      <c r="DO2369" s="272" t="s">
        <v>41</v>
      </c>
      <c r="DP2369" s="271" t="s">
        <v>704</v>
      </c>
      <c r="DQ2369" s="271" t="str">
        <f t="shared" si="189"/>
        <v>Khulna CDC</v>
      </c>
      <c r="DR2369" s="365"/>
    </row>
    <row r="2370" spans="1:122" ht="15" hidden="1" x14ac:dyDescent="0.25">
      <c r="A2370" s="272" t="s">
        <v>44</v>
      </c>
      <c r="B2370" s="271" t="s">
        <v>704</v>
      </c>
      <c r="C2370" s="271" t="str">
        <f t="shared" si="180"/>
        <v>Kushtia CDC</v>
      </c>
      <c r="D2370" s="366"/>
      <c r="E2370" s="366"/>
      <c r="F2370" s="366"/>
      <c r="G2370" s="366"/>
      <c r="H2370" s="366"/>
      <c r="I2370" s="366"/>
      <c r="J2370" s="366"/>
      <c r="K2370" s="366"/>
      <c r="L2370" s="366"/>
      <c r="M2370" s="366"/>
      <c r="N2370" s="366"/>
      <c r="O2370" s="366"/>
      <c r="P2370" s="366"/>
      <c r="Q2370" s="366"/>
      <c r="R2370" s="366"/>
      <c r="U2370" s="272" t="s">
        <v>44</v>
      </c>
      <c r="V2370" s="271" t="s">
        <v>704</v>
      </c>
      <c r="W2370" s="271" t="str">
        <f t="shared" si="181"/>
        <v>Kushtia CDC</v>
      </c>
      <c r="X2370" s="366"/>
      <c r="Y2370" s="366"/>
      <c r="Z2370" s="366"/>
      <c r="AA2370" s="366"/>
      <c r="AB2370" s="366"/>
      <c r="AC2370" s="366"/>
      <c r="AD2370" s="366"/>
      <c r="AE2370" s="366"/>
      <c r="AF2370" s="366"/>
      <c r="AG2370" s="366"/>
      <c r="AH2370" s="366"/>
      <c r="AI2370" s="366"/>
      <c r="AJ2370" s="366"/>
      <c r="AK2370" s="366"/>
      <c r="AL2370" s="366"/>
      <c r="AO2370" s="272" t="s">
        <v>44</v>
      </c>
      <c r="AP2370" s="271" t="s">
        <v>704</v>
      </c>
      <c r="AQ2370" s="271" t="str">
        <f t="shared" si="182"/>
        <v>Kushtia CDC</v>
      </c>
      <c r="AR2370" s="392"/>
      <c r="AS2370" s="392"/>
      <c r="AT2370" s="392"/>
      <c r="AU2370" s="392"/>
      <c r="AV2370" s="392"/>
      <c r="AW2370" s="392"/>
      <c r="AX2370" s="392"/>
      <c r="AY2370" s="392"/>
      <c r="AZ2370" s="392"/>
      <c r="BA2370" s="392"/>
      <c r="BB2370" s="392"/>
      <c r="BC2370" s="392"/>
      <c r="BD2370" s="392"/>
      <c r="BE2370" s="392"/>
      <c r="BF2370" s="392"/>
      <c r="BH2370" s="272" t="s">
        <v>44</v>
      </c>
      <c r="BI2370" s="271" t="s">
        <v>704</v>
      </c>
      <c r="BJ2370" s="271" t="str">
        <f t="shared" si="183"/>
        <v>Kushtia CDC</v>
      </c>
      <c r="BK2370" s="392"/>
      <c r="BL2370" s="392"/>
      <c r="BM2370" s="392"/>
      <c r="BN2370" s="392"/>
      <c r="BO2370" s="392"/>
      <c r="BP2370" s="392"/>
      <c r="BQ2370" s="392"/>
      <c r="BR2370" s="392"/>
      <c r="BS2370" s="392"/>
      <c r="BT2370" s="392"/>
      <c r="BU2370" s="392"/>
      <c r="BV2370" s="392"/>
      <c r="BW2370" s="392"/>
      <c r="BX2370" s="392"/>
      <c r="BY2370" s="392"/>
      <c r="CA2370" s="272" t="s">
        <v>44</v>
      </c>
      <c r="CB2370" s="271" t="s">
        <v>704</v>
      </c>
      <c r="CC2370" s="271" t="str">
        <f t="shared" si="184"/>
        <v>Kushtia CDC</v>
      </c>
      <c r="CD2370" s="392"/>
      <c r="CE2370" s="392"/>
      <c r="CF2370" s="392"/>
      <c r="CG2370" s="392"/>
      <c r="CH2370" s="392"/>
      <c r="CI2370" s="392"/>
      <c r="CJ2370" s="392"/>
      <c r="CK2370" s="392"/>
      <c r="CN2370" s="272" t="s">
        <v>44</v>
      </c>
      <c r="CO2370" s="271" t="s">
        <v>704</v>
      </c>
      <c r="CP2370" s="271" t="str">
        <f t="shared" si="185"/>
        <v>Kushtia CDC</v>
      </c>
      <c r="CQ2370" s="392"/>
      <c r="CR2370" s="392"/>
      <c r="CS2370" s="392"/>
      <c r="CT2370" s="392"/>
      <c r="CU2370" s="392"/>
      <c r="CV2370" s="392"/>
      <c r="CW2370" s="392"/>
      <c r="CX2370" s="392"/>
      <c r="CZ2370" s="272" t="s">
        <v>44</v>
      </c>
      <c r="DA2370" s="271" t="s">
        <v>704</v>
      </c>
      <c r="DB2370" s="271" t="str">
        <f t="shared" si="186"/>
        <v>Kushtia CDC</v>
      </c>
      <c r="DC2370" s="365"/>
      <c r="DD2370"/>
      <c r="DE2370" s="272" t="s">
        <v>44</v>
      </c>
      <c r="DF2370" s="271" t="s">
        <v>704</v>
      </c>
      <c r="DG2370" s="271" t="str">
        <f t="shared" si="187"/>
        <v>Kushtia CDC</v>
      </c>
      <c r="DH2370" s="365"/>
      <c r="DI2370"/>
      <c r="DJ2370" s="272" t="s">
        <v>44</v>
      </c>
      <c r="DK2370" s="271" t="s">
        <v>704</v>
      </c>
      <c r="DL2370" s="271" t="str">
        <f t="shared" si="188"/>
        <v>Kushtia CDC</v>
      </c>
      <c r="DM2370" s="365"/>
      <c r="DN2370"/>
      <c r="DO2370" s="272" t="s">
        <v>44</v>
      </c>
      <c r="DP2370" s="271" t="s">
        <v>704</v>
      </c>
      <c r="DQ2370" s="271" t="str">
        <f t="shared" si="189"/>
        <v>Kushtia CDC</v>
      </c>
      <c r="DR2370" s="365"/>
    </row>
    <row r="2371" spans="1:122" ht="15" hidden="1" x14ac:dyDescent="0.25">
      <c r="A2371" s="272" t="s">
        <v>48</v>
      </c>
      <c r="B2371" s="271" t="s">
        <v>704</v>
      </c>
      <c r="C2371" s="271" t="str">
        <f t="shared" si="180"/>
        <v>Magura CDC</v>
      </c>
      <c r="D2371" s="366"/>
      <c r="E2371" s="366"/>
      <c r="F2371" s="366"/>
      <c r="G2371" s="366"/>
      <c r="H2371" s="366"/>
      <c r="I2371" s="366"/>
      <c r="J2371" s="366"/>
      <c r="K2371" s="366"/>
      <c r="L2371" s="366"/>
      <c r="M2371" s="366"/>
      <c r="N2371" s="366"/>
      <c r="O2371" s="366"/>
      <c r="P2371" s="366"/>
      <c r="Q2371" s="366"/>
      <c r="R2371" s="366"/>
      <c r="U2371" s="272" t="s">
        <v>48</v>
      </c>
      <c r="V2371" s="271" t="s">
        <v>704</v>
      </c>
      <c r="W2371" s="271" t="str">
        <f t="shared" si="181"/>
        <v>Magura CDC</v>
      </c>
      <c r="X2371" s="366"/>
      <c r="Y2371" s="366"/>
      <c r="Z2371" s="366"/>
      <c r="AA2371" s="366"/>
      <c r="AB2371" s="366"/>
      <c r="AC2371" s="366"/>
      <c r="AD2371" s="366"/>
      <c r="AE2371" s="366"/>
      <c r="AF2371" s="366"/>
      <c r="AG2371" s="366"/>
      <c r="AH2371" s="366"/>
      <c r="AI2371" s="366"/>
      <c r="AJ2371" s="366"/>
      <c r="AK2371" s="366"/>
      <c r="AL2371" s="366"/>
      <c r="AO2371" s="272" t="s">
        <v>48</v>
      </c>
      <c r="AP2371" s="271" t="s">
        <v>704</v>
      </c>
      <c r="AQ2371" s="271" t="str">
        <f t="shared" si="182"/>
        <v>Magura CDC</v>
      </c>
      <c r="AR2371" s="392"/>
      <c r="AS2371" s="392"/>
      <c r="AT2371" s="392"/>
      <c r="AU2371" s="392"/>
      <c r="AV2371" s="392"/>
      <c r="AW2371" s="392"/>
      <c r="AX2371" s="392"/>
      <c r="AY2371" s="392"/>
      <c r="AZ2371" s="392"/>
      <c r="BA2371" s="392"/>
      <c r="BB2371" s="392"/>
      <c r="BC2371" s="392"/>
      <c r="BD2371" s="392"/>
      <c r="BE2371" s="392"/>
      <c r="BF2371" s="392"/>
      <c r="BH2371" s="272" t="s">
        <v>48</v>
      </c>
      <c r="BI2371" s="271" t="s">
        <v>704</v>
      </c>
      <c r="BJ2371" s="271" t="str">
        <f t="shared" si="183"/>
        <v>Magura CDC</v>
      </c>
      <c r="BK2371" s="392"/>
      <c r="BL2371" s="392"/>
      <c r="BM2371" s="392"/>
      <c r="BN2371" s="392"/>
      <c r="BO2371" s="392"/>
      <c r="BP2371" s="392"/>
      <c r="BQ2371" s="392"/>
      <c r="BR2371" s="392"/>
      <c r="BS2371" s="392"/>
      <c r="BT2371" s="392"/>
      <c r="BU2371" s="392"/>
      <c r="BV2371" s="392"/>
      <c r="BW2371" s="392"/>
      <c r="BX2371" s="392"/>
      <c r="BY2371" s="392"/>
      <c r="CA2371" s="272" t="s">
        <v>48</v>
      </c>
      <c r="CB2371" s="271" t="s">
        <v>704</v>
      </c>
      <c r="CC2371" s="271" t="str">
        <f t="shared" si="184"/>
        <v>Magura CDC</v>
      </c>
      <c r="CD2371" s="392"/>
      <c r="CE2371" s="392"/>
      <c r="CF2371" s="392"/>
      <c r="CG2371" s="392"/>
      <c r="CH2371" s="392"/>
      <c r="CI2371" s="392"/>
      <c r="CJ2371" s="392"/>
      <c r="CK2371" s="392"/>
      <c r="CN2371" s="272" t="s">
        <v>48</v>
      </c>
      <c r="CO2371" s="271" t="s">
        <v>704</v>
      </c>
      <c r="CP2371" s="271" t="str">
        <f t="shared" si="185"/>
        <v>Magura CDC</v>
      </c>
      <c r="CQ2371" s="392"/>
      <c r="CR2371" s="392"/>
      <c r="CS2371" s="392"/>
      <c r="CT2371" s="392"/>
      <c r="CU2371" s="392"/>
      <c r="CV2371" s="392"/>
      <c r="CW2371" s="392"/>
      <c r="CX2371" s="392"/>
      <c r="CZ2371" s="272" t="s">
        <v>48</v>
      </c>
      <c r="DA2371" s="271" t="s">
        <v>704</v>
      </c>
      <c r="DB2371" s="271" t="str">
        <f t="shared" si="186"/>
        <v>Magura CDC</v>
      </c>
      <c r="DC2371" s="365"/>
      <c r="DD2371"/>
      <c r="DE2371" s="272" t="s">
        <v>48</v>
      </c>
      <c r="DF2371" s="271" t="s">
        <v>704</v>
      </c>
      <c r="DG2371" s="271" t="str">
        <f t="shared" si="187"/>
        <v>Magura CDC</v>
      </c>
      <c r="DH2371" s="365"/>
      <c r="DI2371"/>
      <c r="DJ2371" s="272" t="s">
        <v>48</v>
      </c>
      <c r="DK2371" s="271" t="s">
        <v>704</v>
      </c>
      <c r="DL2371" s="271" t="str">
        <f t="shared" si="188"/>
        <v>Magura CDC</v>
      </c>
      <c r="DM2371" s="365"/>
      <c r="DN2371"/>
      <c r="DO2371" s="272" t="s">
        <v>48</v>
      </c>
      <c r="DP2371" s="271" t="s">
        <v>704</v>
      </c>
      <c r="DQ2371" s="271" t="str">
        <f t="shared" si="189"/>
        <v>Magura CDC</v>
      </c>
      <c r="DR2371" s="365"/>
    </row>
    <row r="2372" spans="1:122" ht="15" hidden="1" x14ac:dyDescent="0.25">
      <c r="A2372" s="272" t="s">
        <v>50</v>
      </c>
      <c r="B2372" s="271" t="s">
        <v>704</v>
      </c>
      <c r="C2372" s="271" t="str">
        <f t="shared" si="180"/>
        <v>Meherpur CDC</v>
      </c>
      <c r="D2372" s="366"/>
      <c r="E2372" s="366"/>
      <c r="F2372" s="366"/>
      <c r="G2372" s="366"/>
      <c r="H2372" s="366"/>
      <c r="I2372" s="366"/>
      <c r="J2372" s="366"/>
      <c r="K2372" s="366"/>
      <c r="L2372" s="366"/>
      <c r="M2372" s="366"/>
      <c r="N2372" s="366"/>
      <c r="O2372" s="366"/>
      <c r="P2372" s="366"/>
      <c r="Q2372" s="366"/>
      <c r="R2372" s="366"/>
      <c r="U2372" s="272" t="s">
        <v>50</v>
      </c>
      <c r="V2372" s="271" t="s">
        <v>704</v>
      </c>
      <c r="W2372" s="271" t="str">
        <f t="shared" si="181"/>
        <v>Meherpur CDC</v>
      </c>
      <c r="X2372" s="366"/>
      <c r="Y2372" s="366"/>
      <c r="Z2372" s="366"/>
      <c r="AA2372" s="366"/>
      <c r="AB2372" s="366"/>
      <c r="AC2372" s="366"/>
      <c r="AD2372" s="366"/>
      <c r="AE2372" s="366"/>
      <c r="AF2372" s="366"/>
      <c r="AG2372" s="366"/>
      <c r="AH2372" s="366"/>
      <c r="AI2372" s="366"/>
      <c r="AJ2372" s="366"/>
      <c r="AK2372" s="366"/>
      <c r="AL2372" s="366"/>
      <c r="AO2372" s="272" t="s">
        <v>50</v>
      </c>
      <c r="AP2372" s="271" t="s">
        <v>704</v>
      </c>
      <c r="AQ2372" s="271" t="str">
        <f t="shared" si="182"/>
        <v>Meherpur CDC</v>
      </c>
      <c r="AR2372" s="392"/>
      <c r="AS2372" s="392"/>
      <c r="AT2372" s="392"/>
      <c r="AU2372" s="392"/>
      <c r="AV2372" s="392"/>
      <c r="AW2372" s="392"/>
      <c r="AX2372" s="392"/>
      <c r="AY2372" s="392"/>
      <c r="AZ2372" s="392"/>
      <c r="BA2372" s="392"/>
      <c r="BB2372" s="392"/>
      <c r="BC2372" s="392"/>
      <c r="BD2372" s="392"/>
      <c r="BE2372" s="392"/>
      <c r="BF2372" s="392"/>
      <c r="BH2372" s="272" t="s">
        <v>50</v>
      </c>
      <c r="BI2372" s="271" t="s">
        <v>704</v>
      </c>
      <c r="BJ2372" s="271" t="str">
        <f t="shared" si="183"/>
        <v>Meherpur CDC</v>
      </c>
      <c r="BK2372" s="392"/>
      <c r="BL2372" s="392"/>
      <c r="BM2372" s="392"/>
      <c r="BN2372" s="392"/>
      <c r="BO2372" s="392"/>
      <c r="BP2372" s="392"/>
      <c r="BQ2372" s="392"/>
      <c r="BR2372" s="392"/>
      <c r="BS2372" s="392"/>
      <c r="BT2372" s="392"/>
      <c r="BU2372" s="392"/>
      <c r="BV2372" s="392"/>
      <c r="BW2372" s="392"/>
      <c r="BX2372" s="392"/>
      <c r="BY2372" s="392"/>
      <c r="CA2372" s="272" t="s">
        <v>50</v>
      </c>
      <c r="CB2372" s="271" t="s">
        <v>704</v>
      </c>
      <c r="CC2372" s="271" t="str">
        <f t="shared" si="184"/>
        <v>Meherpur CDC</v>
      </c>
      <c r="CD2372" s="392"/>
      <c r="CE2372" s="392"/>
      <c r="CF2372" s="392"/>
      <c r="CG2372" s="392"/>
      <c r="CH2372" s="392"/>
      <c r="CI2372" s="392"/>
      <c r="CJ2372" s="392"/>
      <c r="CK2372" s="392"/>
      <c r="CN2372" s="272" t="s">
        <v>50</v>
      </c>
      <c r="CO2372" s="271" t="s">
        <v>704</v>
      </c>
      <c r="CP2372" s="271" t="str">
        <f t="shared" si="185"/>
        <v>Meherpur CDC</v>
      </c>
      <c r="CQ2372" s="392"/>
      <c r="CR2372" s="392"/>
      <c r="CS2372" s="392"/>
      <c r="CT2372" s="392"/>
      <c r="CU2372" s="392"/>
      <c r="CV2372" s="392"/>
      <c r="CW2372" s="392"/>
      <c r="CX2372" s="392"/>
      <c r="CZ2372" s="272" t="s">
        <v>50</v>
      </c>
      <c r="DA2372" s="271" t="s">
        <v>704</v>
      </c>
      <c r="DB2372" s="271" t="str">
        <f t="shared" si="186"/>
        <v>Meherpur CDC</v>
      </c>
      <c r="DC2372" s="365"/>
      <c r="DD2372"/>
      <c r="DE2372" s="272" t="s">
        <v>50</v>
      </c>
      <c r="DF2372" s="271" t="s">
        <v>704</v>
      </c>
      <c r="DG2372" s="271" t="str">
        <f t="shared" si="187"/>
        <v>Meherpur CDC</v>
      </c>
      <c r="DH2372" s="365"/>
      <c r="DI2372"/>
      <c r="DJ2372" s="272" t="s">
        <v>50</v>
      </c>
      <c r="DK2372" s="271" t="s">
        <v>704</v>
      </c>
      <c r="DL2372" s="271" t="str">
        <f t="shared" si="188"/>
        <v>Meherpur CDC</v>
      </c>
      <c r="DM2372" s="365"/>
      <c r="DN2372"/>
      <c r="DO2372" s="272" t="s">
        <v>50</v>
      </c>
      <c r="DP2372" s="271" t="s">
        <v>704</v>
      </c>
      <c r="DQ2372" s="271" t="str">
        <f t="shared" si="189"/>
        <v>Meherpur CDC</v>
      </c>
      <c r="DR2372" s="365"/>
    </row>
    <row r="2373" spans="1:122" ht="15" hidden="1" x14ac:dyDescent="0.25">
      <c r="A2373" s="272" t="s">
        <v>71</v>
      </c>
      <c r="B2373" s="271" t="s">
        <v>704</v>
      </c>
      <c r="C2373" s="271" t="str">
        <f t="shared" si="180"/>
        <v>Satkhira CDC</v>
      </c>
      <c r="D2373" s="366"/>
      <c r="E2373" s="366"/>
      <c r="F2373" s="366"/>
      <c r="G2373" s="366"/>
      <c r="H2373" s="366"/>
      <c r="I2373" s="366"/>
      <c r="J2373" s="366"/>
      <c r="K2373" s="366"/>
      <c r="L2373" s="366"/>
      <c r="M2373" s="366"/>
      <c r="N2373" s="366"/>
      <c r="O2373" s="366"/>
      <c r="P2373" s="366"/>
      <c r="Q2373" s="366"/>
      <c r="R2373" s="366"/>
      <c r="U2373" s="272" t="s">
        <v>71</v>
      </c>
      <c r="V2373" s="271" t="s">
        <v>704</v>
      </c>
      <c r="W2373" s="271" t="str">
        <f t="shared" si="181"/>
        <v>Satkhira CDC</v>
      </c>
      <c r="X2373" s="366"/>
      <c r="Y2373" s="366"/>
      <c r="Z2373" s="366"/>
      <c r="AA2373" s="366"/>
      <c r="AB2373" s="366"/>
      <c r="AC2373" s="366"/>
      <c r="AD2373" s="366"/>
      <c r="AE2373" s="366"/>
      <c r="AF2373" s="366"/>
      <c r="AG2373" s="366"/>
      <c r="AH2373" s="366"/>
      <c r="AI2373" s="366"/>
      <c r="AJ2373" s="366"/>
      <c r="AK2373" s="366"/>
      <c r="AL2373" s="366"/>
      <c r="AO2373" s="272" t="s">
        <v>71</v>
      </c>
      <c r="AP2373" s="271" t="s">
        <v>704</v>
      </c>
      <c r="AQ2373" s="271" t="str">
        <f t="shared" si="182"/>
        <v>Satkhira CDC</v>
      </c>
      <c r="AR2373" s="392"/>
      <c r="AS2373" s="392"/>
      <c r="AT2373" s="392"/>
      <c r="AU2373" s="392"/>
      <c r="AV2373" s="392"/>
      <c r="AW2373" s="392"/>
      <c r="AX2373" s="392"/>
      <c r="AY2373" s="392"/>
      <c r="AZ2373" s="392"/>
      <c r="BA2373" s="392"/>
      <c r="BB2373" s="392"/>
      <c r="BC2373" s="392"/>
      <c r="BD2373" s="392"/>
      <c r="BE2373" s="392"/>
      <c r="BF2373" s="392"/>
      <c r="BH2373" s="272" t="s">
        <v>71</v>
      </c>
      <c r="BI2373" s="271" t="s">
        <v>704</v>
      </c>
      <c r="BJ2373" s="271" t="str">
        <f t="shared" si="183"/>
        <v>Satkhira CDC</v>
      </c>
      <c r="BK2373" s="392"/>
      <c r="BL2373" s="392"/>
      <c r="BM2373" s="392"/>
      <c r="BN2373" s="392"/>
      <c r="BO2373" s="392"/>
      <c r="BP2373" s="392"/>
      <c r="BQ2373" s="392"/>
      <c r="BR2373" s="392"/>
      <c r="BS2373" s="392"/>
      <c r="BT2373" s="392"/>
      <c r="BU2373" s="392"/>
      <c r="BV2373" s="392"/>
      <c r="BW2373" s="392"/>
      <c r="BX2373" s="392"/>
      <c r="BY2373" s="392"/>
      <c r="CA2373" s="272" t="s">
        <v>71</v>
      </c>
      <c r="CB2373" s="271" t="s">
        <v>704</v>
      </c>
      <c r="CC2373" s="271" t="str">
        <f t="shared" si="184"/>
        <v>Satkhira CDC</v>
      </c>
      <c r="CD2373" s="392"/>
      <c r="CE2373" s="392"/>
      <c r="CF2373" s="392"/>
      <c r="CG2373" s="392"/>
      <c r="CH2373" s="392"/>
      <c r="CI2373" s="392"/>
      <c r="CJ2373" s="392"/>
      <c r="CK2373" s="392"/>
      <c r="CN2373" s="272" t="s">
        <v>71</v>
      </c>
      <c r="CO2373" s="271" t="s">
        <v>704</v>
      </c>
      <c r="CP2373" s="271" t="str">
        <f t="shared" si="185"/>
        <v>Satkhira CDC</v>
      </c>
      <c r="CQ2373" s="392"/>
      <c r="CR2373" s="392"/>
      <c r="CS2373" s="392"/>
      <c r="CT2373" s="392"/>
      <c r="CU2373" s="392"/>
      <c r="CV2373" s="392"/>
      <c r="CW2373" s="392"/>
      <c r="CX2373" s="392"/>
      <c r="CZ2373" s="272" t="s">
        <v>71</v>
      </c>
      <c r="DA2373" s="271" t="s">
        <v>704</v>
      </c>
      <c r="DB2373" s="271" t="str">
        <f t="shared" si="186"/>
        <v>Satkhira CDC</v>
      </c>
      <c r="DC2373" s="365"/>
      <c r="DD2373"/>
      <c r="DE2373" s="272" t="s">
        <v>71</v>
      </c>
      <c r="DF2373" s="271" t="s">
        <v>704</v>
      </c>
      <c r="DG2373" s="271" t="str">
        <f t="shared" si="187"/>
        <v>Satkhira CDC</v>
      </c>
      <c r="DH2373" s="365"/>
      <c r="DI2373"/>
      <c r="DJ2373" s="272" t="s">
        <v>71</v>
      </c>
      <c r="DK2373" s="271" t="s">
        <v>704</v>
      </c>
      <c r="DL2373" s="271" t="str">
        <f t="shared" si="188"/>
        <v>Satkhira CDC</v>
      </c>
      <c r="DM2373" s="365"/>
      <c r="DN2373"/>
      <c r="DO2373" s="272" t="s">
        <v>71</v>
      </c>
      <c r="DP2373" s="271" t="s">
        <v>704</v>
      </c>
      <c r="DQ2373" s="271" t="str">
        <f t="shared" si="189"/>
        <v>Satkhira CDC</v>
      </c>
      <c r="DR2373" s="365"/>
    </row>
    <row r="2374" spans="1:122" ht="15" hidden="1" x14ac:dyDescent="0.25">
      <c r="A2374" s="272" t="s">
        <v>37</v>
      </c>
      <c r="B2374" s="271" t="s">
        <v>704</v>
      </c>
      <c r="C2374" s="271" t="str">
        <f>A2374&amp;" "&amp;B2374</f>
        <v>Jamalpur CDC</v>
      </c>
      <c r="D2374" s="366"/>
      <c r="E2374" s="366"/>
      <c r="F2374" s="366"/>
      <c r="G2374" s="366"/>
      <c r="H2374" s="366"/>
      <c r="I2374" s="366"/>
      <c r="J2374" s="366"/>
      <c r="K2374" s="366"/>
      <c r="L2374" s="366"/>
      <c r="M2374" s="366"/>
      <c r="N2374" s="366"/>
      <c r="O2374" s="366"/>
      <c r="P2374" s="366"/>
      <c r="Q2374" s="366"/>
      <c r="R2374" s="366"/>
      <c r="U2374" s="272" t="s">
        <v>37</v>
      </c>
      <c r="V2374" s="271" t="s">
        <v>704</v>
      </c>
      <c r="W2374" s="271" t="str">
        <f>U2374&amp;" "&amp;V2374</f>
        <v>Jamalpur CDC</v>
      </c>
      <c r="X2374" s="366"/>
      <c r="Y2374" s="366"/>
      <c r="Z2374" s="366"/>
      <c r="AA2374" s="366"/>
      <c r="AB2374" s="366"/>
      <c r="AC2374" s="366"/>
      <c r="AD2374" s="366"/>
      <c r="AE2374" s="366"/>
      <c r="AF2374" s="366"/>
      <c r="AG2374" s="366"/>
      <c r="AH2374" s="366"/>
      <c r="AI2374" s="366"/>
      <c r="AJ2374" s="366"/>
      <c r="AK2374" s="366"/>
      <c r="AL2374" s="366"/>
      <c r="AO2374" s="272" t="s">
        <v>37</v>
      </c>
      <c r="AP2374" s="271" t="s">
        <v>704</v>
      </c>
      <c r="AQ2374" s="271" t="str">
        <f>AO2374&amp;" "&amp;AP2374</f>
        <v>Jamalpur CDC</v>
      </c>
      <c r="AR2374" s="392"/>
      <c r="AS2374" s="392"/>
      <c r="AT2374" s="392"/>
      <c r="AU2374" s="392"/>
      <c r="AV2374" s="392"/>
      <c r="AW2374" s="392"/>
      <c r="AX2374" s="392"/>
      <c r="AY2374" s="392"/>
      <c r="AZ2374" s="392"/>
      <c r="BA2374" s="392"/>
      <c r="BB2374" s="392"/>
      <c r="BC2374" s="392"/>
      <c r="BD2374" s="392"/>
      <c r="BE2374" s="392"/>
      <c r="BF2374" s="392"/>
      <c r="BH2374" s="272" t="s">
        <v>37</v>
      </c>
      <c r="BI2374" s="271" t="s">
        <v>704</v>
      </c>
      <c r="BJ2374" s="271" t="str">
        <f>BH2374&amp;" "&amp;BI2374</f>
        <v>Jamalpur CDC</v>
      </c>
      <c r="BK2374" s="392"/>
      <c r="BL2374" s="392"/>
      <c r="BM2374" s="392"/>
      <c r="BN2374" s="392"/>
      <c r="BO2374" s="392"/>
      <c r="BP2374" s="392"/>
      <c r="BQ2374" s="392"/>
      <c r="BR2374" s="392"/>
      <c r="BS2374" s="392"/>
      <c r="BT2374" s="392"/>
      <c r="BU2374" s="392"/>
      <c r="BV2374" s="392"/>
      <c r="BW2374" s="392"/>
      <c r="BX2374" s="392"/>
      <c r="BY2374" s="392"/>
      <c r="CA2374" s="272" t="s">
        <v>37</v>
      </c>
      <c r="CB2374" s="271" t="s">
        <v>704</v>
      </c>
      <c r="CC2374" s="271" t="str">
        <f>CA2374&amp;" "&amp;CB2374</f>
        <v>Jamalpur CDC</v>
      </c>
      <c r="CD2374" s="393"/>
      <c r="CE2374" s="393"/>
      <c r="CF2374" s="393"/>
      <c r="CG2374" s="393"/>
      <c r="CH2374" s="393"/>
      <c r="CI2374" s="393"/>
      <c r="CJ2374" s="393"/>
      <c r="CK2374" s="393"/>
      <c r="CN2374" s="272" t="s">
        <v>37</v>
      </c>
      <c r="CO2374" s="271" t="s">
        <v>704</v>
      </c>
      <c r="CP2374" s="271" t="str">
        <f>CN2374&amp;" "&amp;CO2374</f>
        <v>Jamalpur CDC</v>
      </c>
      <c r="CQ2374" s="393"/>
      <c r="CR2374" s="393"/>
      <c r="CS2374" s="393"/>
      <c r="CT2374" s="393"/>
      <c r="CU2374" s="393"/>
      <c r="CV2374" s="393"/>
      <c r="CW2374" s="393"/>
      <c r="CX2374" s="393"/>
      <c r="CZ2374" s="272" t="s">
        <v>37</v>
      </c>
      <c r="DA2374" s="271" t="s">
        <v>704</v>
      </c>
      <c r="DB2374" s="271" t="str">
        <f>CZ2374&amp;" "&amp;DA2374</f>
        <v>Jamalpur CDC</v>
      </c>
      <c r="DC2374" s="365"/>
      <c r="DD2374"/>
      <c r="DE2374" s="272" t="s">
        <v>37</v>
      </c>
      <c r="DF2374" s="271" t="s">
        <v>704</v>
      </c>
      <c r="DG2374" s="271" t="str">
        <f>DE2374&amp;" "&amp;DF2374</f>
        <v>Jamalpur CDC</v>
      </c>
      <c r="DH2374" s="365"/>
      <c r="DI2374"/>
      <c r="DJ2374" s="272" t="s">
        <v>37</v>
      </c>
      <c r="DK2374" s="271" t="s">
        <v>704</v>
      </c>
      <c r="DL2374" s="271" t="str">
        <f>DJ2374&amp;" "&amp;DK2374</f>
        <v>Jamalpur CDC</v>
      </c>
      <c r="DM2374" s="365"/>
      <c r="DN2374"/>
      <c r="DO2374" s="272" t="s">
        <v>37</v>
      </c>
      <c r="DP2374" s="271" t="s">
        <v>704</v>
      </c>
      <c r="DQ2374" s="271" t="str">
        <f>DO2374&amp;" "&amp;DP2374</f>
        <v>Jamalpur CDC</v>
      </c>
      <c r="DR2374" s="365"/>
    </row>
    <row r="2375" spans="1:122" ht="15" hidden="1" x14ac:dyDescent="0.25">
      <c r="A2375" s="272" t="s">
        <v>53</v>
      </c>
      <c r="B2375" s="271" t="s">
        <v>704</v>
      </c>
      <c r="C2375" s="271" t="str">
        <f>A2375&amp;" "&amp;B2375</f>
        <v>Mymensingh CDC</v>
      </c>
      <c r="D2375" s="366"/>
      <c r="E2375" s="366"/>
      <c r="F2375" s="366"/>
      <c r="G2375" s="366"/>
      <c r="H2375" s="366"/>
      <c r="I2375" s="366"/>
      <c r="J2375" s="366"/>
      <c r="K2375" s="366"/>
      <c r="L2375" s="366"/>
      <c r="M2375" s="366"/>
      <c r="N2375" s="366"/>
      <c r="O2375" s="366"/>
      <c r="P2375" s="366"/>
      <c r="Q2375" s="366"/>
      <c r="R2375" s="366"/>
      <c r="U2375" s="272" t="s">
        <v>53</v>
      </c>
      <c r="V2375" s="271" t="s">
        <v>704</v>
      </c>
      <c r="W2375" s="271" t="str">
        <f>U2375&amp;" "&amp;V2375</f>
        <v>Mymensingh CDC</v>
      </c>
      <c r="X2375" s="366"/>
      <c r="Y2375" s="366"/>
      <c r="Z2375" s="366"/>
      <c r="AA2375" s="366"/>
      <c r="AB2375" s="366"/>
      <c r="AC2375" s="366"/>
      <c r="AD2375" s="366"/>
      <c r="AE2375" s="366"/>
      <c r="AF2375" s="366"/>
      <c r="AG2375" s="366"/>
      <c r="AH2375" s="366"/>
      <c r="AI2375" s="366"/>
      <c r="AJ2375" s="366"/>
      <c r="AK2375" s="366"/>
      <c r="AL2375" s="366"/>
      <c r="AO2375" s="272" t="s">
        <v>53</v>
      </c>
      <c r="AP2375" s="271" t="s">
        <v>704</v>
      </c>
      <c r="AQ2375" s="271" t="str">
        <f>AO2375&amp;" "&amp;AP2375</f>
        <v>Mymensingh CDC</v>
      </c>
      <c r="AR2375" s="392"/>
      <c r="AS2375" s="392"/>
      <c r="AT2375" s="392"/>
      <c r="AU2375" s="392"/>
      <c r="AV2375" s="392"/>
      <c r="AW2375" s="392"/>
      <c r="AX2375" s="392"/>
      <c r="AY2375" s="392"/>
      <c r="AZ2375" s="392"/>
      <c r="BA2375" s="392"/>
      <c r="BB2375" s="392"/>
      <c r="BC2375" s="392"/>
      <c r="BD2375" s="392"/>
      <c r="BE2375" s="392"/>
      <c r="BF2375" s="392"/>
      <c r="BH2375" s="272" t="s">
        <v>53</v>
      </c>
      <c r="BI2375" s="271" t="s">
        <v>704</v>
      </c>
      <c r="BJ2375" s="271" t="str">
        <f>BH2375&amp;" "&amp;BI2375</f>
        <v>Mymensingh CDC</v>
      </c>
      <c r="BK2375" s="392"/>
      <c r="BL2375" s="392"/>
      <c r="BM2375" s="392"/>
      <c r="BN2375" s="392"/>
      <c r="BO2375" s="392"/>
      <c r="BP2375" s="392"/>
      <c r="BQ2375" s="392"/>
      <c r="BR2375" s="392"/>
      <c r="BS2375" s="392"/>
      <c r="BT2375" s="392"/>
      <c r="BU2375" s="392"/>
      <c r="BV2375" s="392"/>
      <c r="BW2375" s="392"/>
      <c r="BX2375" s="392"/>
      <c r="BY2375" s="392"/>
      <c r="CA2375" s="272" t="s">
        <v>53</v>
      </c>
      <c r="CB2375" s="271" t="s">
        <v>704</v>
      </c>
      <c r="CC2375" s="271" t="str">
        <f>CA2375&amp;" "&amp;CB2375</f>
        <v>Mymensingh CDC</v>
      </c>
      <c r="CD2375" s="392"/>
      <c r="CE2375" s="392"/>
      <c r="CF2375" s="392"/>
      <c r="CG2375" s="392"/>
      <c r="CH2375" s="392"/>
      <c r="CI2375" s="392"/>
      <c r="CJ2375" s="392"/>
      <c r="CK2375" s="392"/>
      <c r="CN2375" s="272" t="s">
        <v>53</v>
      </c>
      <c r="CO2375" s="271" t="s">
        <v>704</v>
      </c>
      <c r="CP2375" s="271" t="str">
        <f>CN2375&amp;" "&amp;CO2375</f>
        <v>Mymensingh CDC</v>
      </c>
      <c r="CQ2375" s="392"/>
      <c r="CR2375" s="392"/>
      <c r="CS2375" s="392"/>
      <c r="CT2375" s="392"/>
      <c r="CU2375" s="392"/>
      <c r="CV2375" s="392"/>
      <c r="CW2375" s="392"/>
      <c r="CX2375" s="392"/>
      <c r="CZ2375" s="272" t="s">
        <v>53</v>
      </c>
      <c r="DA2375" s="271" t="s">
        <v>704</v>
      </c>
      <c r="DB2375" s="271" t="str">
        <f>CZ2375&amp;" "&amp;DA2375</f>
        <v>Mymensingh CDC</v>
      </c>
      <c r="DC2375" s="365"/>
      <c r="DD2375"/>
      <c r="DE2375" s="272" t="s">
        <v>53</v>
      </c>
      <c r="DF2375" s="271" t="s">
        <v>704</v>
      </c>
      <c r="DG2375" s="271" t="str">
        <f>DE2375&amp;" "&amp;DF2375</f>
        <v>Mymensingh CDC</v>
      </c>
      <c r="DH2375" s="365"/>
      <c r="DI2375"/>
      <c r="DJ2375" s="272" t="s">
        <v>53</v>
      </c>
      <c r="DK2375" s="271" t="s">
        <v>704</v>
      </c>
      <c r="DL2375" s="271" t="str">
        <f>DJ2375&amp;" "&amp;DK2375</f>
        <v>Mymensingh CDC</v>
      </c>
      <c r="DM2375" s="365"/>
      <c r="DN2375"/>
      <c r="DO2375" s="272" t="s">
        <v>53</v>
      </c>
      <c r="DP2375" s="271" t="s">
        <v>704</v>
      </c>
      <c r="DQ2375" s="271" t="str">
        <f>DO2375&amp;" "&amp;DP2375</f>
        <v>Mymensingh CDC</v>
      </c>
      <c r="DR2375" s="365"/>
    </row>
    <row r="2376" spans="1:122" ht="15" hidden="1" x14ac:dyDescent="0.25">
      <c r="A2376" s="272" t="s">
        <v>1076</v>
      </c>
      <c r="B2376" s="271" t="s">
        <v>704</v>
      </c>
      <c r="C2376" s="271" t="str">
        <f t="shared" si="180"/>
        <v>Bogura CDC</v>
      </c>
      <c r="D2376" s="366"/>
      <c r="E2376" s="366"/>
      <c r="F2376" s="366"/>
      <c r="G2376" s="366"/>
      <c r="H2376" s="366"/>
      <c r="I2376" s="366"/>
      <c r="J2376" s="366"/>
      <c r="K2376" s="366"/>
      <c r="L2376" s="366"/>
      <c r="M2376" s="366"/>
      <c r="N2376" s="366"/>
      <c r="O2376" s="366"/>
      <c r="P2376" s="366"/>
      <c r="Q2376" s="366"/>
      <c r="R2376" s="366"/>
      <c r="U2376" s="272" t="s">
        <v>1076</v>
      </c>
      <c r="V2376" s="271" t="s">
        <v>704</v>
      </c>
      <c r="W2376" s="271" t="str">
        <f t="shared" si="181"/>
        <v>Bogura CDC</v>
      </c>
      <c r="X2376" s="366"/>
      <c r="Y2376" s="366"/>
      <c r="Z2376" s="366"/>
      <c r="AA2376" s="366"/>
      <c r="AB2376" s="366"/>
      <c r="AC2376" s="366"/>
      <c r="AD2376" s="366"/>
      <c r="AE2376" s="366"/>
      <c r="AF2376" s="366"/>
      <c r="AG2376" s="366"/>
      <c r="AH2376" s="366"/>
      <c r="AI2376" s="366"/>
      <c r="AJ2376" s="366"/>
      <c r="AK2376" s="366"/>
      <c r="AL2376" s="366"/>
      <c r="AO2376" s="272" t="s">
        <v>1076</v>
      </c>
      <c r="AP2376" s="271" t="s">
        <v>704</v>
      </c>
      <c r="AQ2376" s="271" t="str">
        <f t="shared" si="182"/>
        <v>Bogura CDC</v>
      </c>
      <c r="AR2376" s="392"/>
      <c r="AS2376" s="392"/>
      <c r="AT2376" s="392"/>
      <c r="AU2376" s="392"/>
      <c r="AV2376" s="392"/>
      <c r="AW2376" s="392"/>
      <c r="AX2376" s="392"/>
      <c r="AY2376" s="392"/>
      <c r="AZ2376" s="392"/>
      <c r="BA2376" s="392"/>
      <c r="BB2376" s="392"/>
      <c r="BC2376" s="392"/>
      <c r="BD2376" s="392"/>
      <c r="BE2376" s="392"/>
      <c r="BF2376" s="392"/>
      <c r="BH2376" s="272" t="s">
        <v>1076</v>
      </c>
      <c r="BI2376" s="271" t="s">
        <v>704</v>
      </c>
      <c r="BJ2376" s="271" t="str">
        <f t="shared" si="183"/>
        <v>Bogura CDC</v>
      </c>
      <c r="BK2376" s="392"/>
      <c r="BL2376" s="392"/>
      <c r="BM2376" s="392"/>
      <c r="BN2376" s="392"/>
      <c r="BO2376" s="392"/>
      <c r="BP2376" s="392"/>
      <c r="BQ2376" s="392"/>
      <c r="BR2376" s="392"/>
      <c r="BS2376" s="392"/>
      <c r="BT2376" s="392"/>
      <c r="BU2376" s="392"/>
      <c r="BV2376" s="392"/>
      <c r="BW2376" s="392"/>
      <c r="BX2376" s="392"/>
      <c r="BY2376" s="392"/>
      <c r="CA2376" s="272" t="s">
        <v>1076</v>
      </c>
      <c r="CB2376" s="271" t="s">
        <v>704</v>
      </c>
      <c r="CC2376" s="271" t="str">
        <f t="shared" si="184"/>
        <v>Bogura CDC</v>
      </c>
      <c r="CD2376" s="392"/>
      <c r="CE2376" s="392"/>
      <c r="CF2376" s="392"/>
      <c r="CG2376" s="392"/>
      <c r="CH2376" s="392"/>
      <c r="CI2376" s="392"/>
      <c r="CJ2376" s="392"/>
      <c r="CK2376" s="392"/>
      <c r="CN2376" s="272" t="s">
        <v>1076</v>
      </c>
      <c r="CO2376" s="271" t="s">
        <v>704</v>
      </c>
      <c r="CP2376" s="271" t="str">
        <f t="shared" si="185"/>
        <v>Bogura CDC</v>
      </c>
      <c r="CQ2376" s="392"/>
      <c r="CR2376" s="392"/>
      <c r="CS2376" s="392"/>
      <c r="CT2376" s="392"/>
      <c r="CU2376" s="392"/>
      <c r="CV2376" s="392"/>
      <c r="CW2376" s="392"/>
      <c r="CX2376" s="392"/>
      <c r="CZ2376" s="272" t="s">
        <v>1076</v>
      </c>
      <c r="DA2376" s="271" t="s">
        <v>704</v>
      </c>
      <c r="DB2376" s="271" t="str">
        <f t="shared" ref="DB2376:DB2390" si="190">CZ2376&amp;" "&amp;DA2376</f>
        <v>Bogura CDC</v>
      </c>
      <c r="DC2376" s="365"/>
      <c r="DD2376"/>
      <c r="DE2376" s="272" t="s">
        <v>1076</v>
      </c>
      <c r="DF2376" s="271" t="s">
        <v>704</v>
      </c>
      <c r="DG2376" s="271" t="str">
        <f t="shared" ref="DG2376:DG2390" si="191">DE2376&amp;" "&amp;DF2376</f>
        <v>Bogura CDC</v>
      </c>
      <c r="DH2376" s="365"/>
      <c r="DI2376"/>
      <c r="DJ2376" s="272" t="s">
        <v>1076</v>
      </c>
      <c r="DK2376" s="271" t="s">
        <v>704</v>
      </c>
      <c r="DL2376" s="271" t="str">
        <f t="shared" ref="DL2376:DL2390" si="192">DJ2376&amp;" "&amp;DK2376</f>
        <v>Bogura CDC</v>
      </c>
      <c r="DM2376" s="365"/>
      <c r="DN2376"/>
      <c r="DO2376" s="272" t="s">
        <v>1076</v>
      </c>
      <c r="DP2376" s="271" t="s">
        <v>704</v>
      </c>
      <c r="DQ2376" s="271" t="str">
        <f t="shared" ref="DQ2376:DQ2390" si="193">DO2376&amp;" "&amp;DP2376</f>
        <v>Bogura CDC</v>
      </c>
      <c r="DR2376" s="365"/>
    </row>
    <row r="2377" spans="1:122" ht="15" hidden="1" x14ac:dyDescent="0.25">
      <c r="A2377" s="272" t="s">
        <v>58</v>
      </c>
      <c r="B2377" s="271" t="s">
        <v>704</v>
      </c>
      <c r="C2377" s="271" t="str">
        <f t="shared" si="180"/>
        <v>Natore CDC</v>
      </c>
      <c r="D2377" s="366"/>
      <c r="E2377" s="366"/>
      <c r="F2377" s="366"/>
      <c r="G2377" s="366"/>
      <c r="H2377" s="366"/>
      <c r="I2377" s="366"/>
      <c r="J2377" s="366"/>
      <c r="K2377" s="366"/>
      <c r="L2377" s="366"/>
      <c r="M2377" s="366"/>
      <c r="N2377" s="366"/>
      <c r="O2377" s="366"/>
      <c r="P2377" s="366"/>
      <c r="Q2377" s="366"/>
      <c r="R2377" s="366"/>
      <c r="U2377" s="272" t="s">
        <v>58</v>
      </c>
      <c r="V2377" s="271" t="s">
        <v>704</v>
      </c>
      <c r="W2377" s="271" t="str">
        <f t="shared" si="181"/>
        <v>Natore CDC</v>
      </c>
      <c r="X2377" s="366"/>
      <c r="Y2377" s="366"/>
      <c r="Z2377" s="366"/>
      <c r="AA2377" s="366"/>
      <c r="AB2377" s="366"/>
      <c r="AC2377" s="366"/>
      <c r="AD2377" s="366"/>
      <c r="AE2377" s="366"/>
      <c r="AF2377" s="366"/>
      <c r="AG2377" s="366"/>
      <c r="AH2377" s="366"/>
      <c r="AI2377" s="366"/>
      <c r="AJ2377" s="366"/>
      <c r="AK2377" s="366"/>
      <c r="AL2377" s="366"/>
      <c r="AO2377" s="272" t="s">
        <v>58</v>
      </c>
      <c r="AP2377" s="271" t="s">
        <v>704</v>
      </c>
      <c r="AQ2377" s="271" t="str">
        <f t="shared" si="182"/>
        <v>Natore CDC</v>
      </c>
      <c r="AR2377" s="392"/>
      <c r="AS2377" s="392"/>
      <c r="AT2377" s="392"/>
      <c r="AU2377" s="392"/>
      <c r="AV2377" s="392"/>
      <c r="AW2377" s="392"/>
      <c r="AX2377" s="392"/>
      <c r="AY2377" s="392"/>
      <c r="AZ2377" s="392"/>
      <c r="BA2377" s="392"/>
      <c r="BB2377" s="392"/>
      <c r="BC2377" s="392"/>
      <c r="BD2377" s="392"/>
      <c r="BE2377" s="392"/>
      <c r="BF2377" s="392"/>
      <c r="BH2377" s="272" t="s">
        <v>58</v>
      </c>
      <c r="BI2377" s="271" t="s">
        <v>704</v>
      </c>
      <c r="BJ2377" s="271" t="str">
        <f t="shared" si="183"/>
        <v>Natore CDC</v>
      </c>
      <c r="BK2377" s="392"/>
      <c r="BL2377" s="392"/>
      <c r="BM2377" s="392"/>
      <c r="BN2377" s="392"/>
      <c r="BO2377" s="392"/>
      <c r="BP2377" s="392"/>
      <c r="BQ2377" s="392"/>
      <c r="BR2377" s="392"/>
      <c r="BS2377" s="392"/>
      <c r="BT2377" s="392"/>
      <c r="BU2377" s="392"/>
      <c r="BV2377" s="392"/>
      <c r="BW2377" s="392"/>
      <c r="BX2377" s="392"/>
      <c r="BY2377" s="392"/>
      <c r="CA2377" s="272" t="s">
        <v>58</v>
      </c>
      <c r="CB2377" s="271" t="s">
        <v>704</v>
      </c>
      <c r="CC2377" s="271" t="str">
        <f t="shared" si="184"/>
        <v>Natore CDC</v>
      </c>
      <c r="CD2377" s="392"/>
      <c r="CE2377" s="392"/>
      <c r="CF2377" s="392"/>
      <c r="CG2377" s="392"/>
      <c r="CH2377" s="392"/>
      <c r="CI2377" s="392"/>
      <c r="CJ2377" s="392"/>
      <c r="CK2377" s="392"/>
      <c r="CN2377" s="272" t="s">
        <v>58</v>
      </c>
      <c r="CO2377" s="271" t="s">
        <v>704</v>
      </c>
      <c r="CP2377" s="271" t="str">
        <f t="shared" si="185"/>
        <v>Natore CDC</v>
      </c>
      <c r="CQ2377" s="392"/>
      <c r="CR2377" s="392"/>
      <c r="CS2377" s="392"/>
      <c r="CT2377" s="392"/>
      <c r="CU2377" s="392"/>
      <c r="CV2377" s="392"/>
      <c r="CW2377" s="392"/>
      <c r="CX2377" s="392"/>
      <c r="CZ2377" s="272" t="s">
        <v>58</v>
      </c>
      <c r="DA2377" s="271" t="s">
        <v>704</v>
      </c>
      <c r="DB2377" s="271" t="str">
        <f t="shared" si="190"/>
        <v>Natore CDC</v>
      </c>
      <c r="DC2377" s="365"/>
      <c r="DD2377"/>
      <c r="DE2377" s="272" t="s">
        <v>58</v>
      </c>
      <c r="DF2377" s="271" t="s">
        <v>704</v>
      </c>
      <c r="DG2377" s="271" t="str">
        <f t="shared" si="191"/>
        <v>Natore CDC</v>
      </c>
      <c r="DH2377" s="365"/>
      <c r="DI2377"/>
      <c r="DJ2377" s="272" t="s">
        <v>58</v>
      </c>
      <c r="DK2377" s="271" t="s">
        <v>704</v>
      </c>
      <c r="DL2377" s="271" t="str">
        <f t="shared" si="192"/>
        <v>Natore CDC</v>
      </c>
      <c r="DM2377" s="365"/>
      <c r="DN2377"/>
      <c r="DO2377" s="272" t="s">
        <v>58</v>
      </c>
      <c r="DP2377" s="271" t="s">
        <v>704</v>
      </c>
      <c r="DQ2377" s="271" t="str">
        <f t="shared" si="193"/>
        <v>Natore CDC</v>
      </c>
      <c r="DR2377" s="365"/>
    </row>
    <row r="2378" spans="1:122" ht="15" hidden="1" x14ac:dyDescent="0.25">
      <c r="A2378" s="272" t="s">
        <v>59</v>
      </c>
      <c r="B2378" s="271" t="s">
        <v>704</v>
      </c>
      <c r="C2378" s="271" t="str">
        <f t="shared" si="180"/>
        <v>Nawabganj CDC</v>
      </c>
      <c r="D2378" s="366"/>
      <c r="E2378" s="366"/>
      <c r="F2378" s="366"/>
      <c r="G2378" s="366"/>
      <c r="H2378" s="366"/>
      <c r="I2378" s="366"/>
      <c r="J2378" s="366"/>
      <c r="K2378" s="366"/>
      <c r="L2378" s="366"/>
      <c r="M2378" s="366"/>
      <c r="N2378" s="366"/>
      <c r="O2378" s="366"/>
      <c r="P2378" s="366"/>
      <c r="Q2378" s="366"/>
      <c r="R2378" s="366"/>
      <c r="U2378" s="272" t="s">
        <v>59</v>
      </c>
      <c r="V2378" s="271" t="s">
        <v>704</v>
      </c>
      <c r="W2378" s="271" t="str">
        <f t="shared" si="181"/>
        <v>Nawabganj CDC</v>
      </c>
      <c r="X2378" s="366"/>
      <c r="Y2378" s="366"/>
      <c r="Z2378" s="366"/>
      <c r="AA2378" s="366"/>
      <c r="AB2378" s="366"/>
      <c r="AC2378" s="366"/>
      <c r="AD2378" s="366"/>
      <c r="AE2378" s="366"/>
      <c r="AF2378" s="366"/>
      <c r="AG2378" s="366"/>
      <c r="AH2378" s="366"/>
      <c r="AI2378" s="366"/>
      <c r="AJ2378" s="366"/>
      <c r="AK2378" s="366"/>
      <c r="AL2378" s="366"/>
      <c r="AO2378" s="272" t="s">
        <v>59</v>
      </c>
      <c r="AP2378" s="271" t="s">
        <v>704</v>
      </c>
      <c r="AQ2378" s="271" t="str">
        <f t="shared" si="182"/>
        <v>Nawabganj CDC</v>
      </c>
      <c r="AR2378" s="392"/>
      <c r="AS2378" s="392"/>
      <c r="AT2378" s="392"/>
      <c r="AU2378" s="392"/>
      <c r="AV2378" s="392"/>
      <c r="AW2378" s="392"/>
      <c r="AX2378" s="392"/>
      <c r="AY2378" s="392"/>
      <c r="AZ2378" s="392"/>
      <c r="BA2378" s="392"/>
      <c r="BB2378" s="392"/>
      <c r="BC2378" s="392"/>
      <c r="BD2378" s="392"/>
      <c r="BE2378" s="392"/>
      <c r="BF2378" s="392"/>
      <c r="BH2378" s="272" t="s">
        <v>59</v>
      </c>
      <c r="BI2378" s="271" t="s">
        <v>704</v>
      </c>
      <c r="BJ2378" s="271" t="str">
        <f t="shared" si="183"/>
        <v>Nawabganj CDC</v>
      </c>
      <c r="BK2378" s="392"/>
      <c r="BL2378" s="392"/>
      <c r="BM2378" s="392"/>
      <c r="BN2378" s="392"/>
      <c r="BO2378" s="392"/>
      <c r="BP2378" s="392"/>
      <c r="BQ2378" s="392"/>
      <c r="BR2378" s="392"/>
      <c r="BS2378" s="392"/>
      <c r="BT2378" s="392"/>
      <c r="BU2378" s="392"/>
      <c r="BV2378" s="392"/>
      <c r="BW2378" s="392"/>
      <c r="BX2378" s="392"/>
      <c r="BY2378" s="392"/>
      <c r="CA2378" s="272" t="s">
        <v>59</v>
      </c>
      <c r="CB2378" s="271" t="s">
        <v>704</v>
      </c>
      <c r="CC2378" s="271" t="str">
        <f t="shared" si="184"/>
        <v>Nawabganj CDC</v>
      </c>
      <c r="CD2378" s="392"/>
      <c r="CE2378" s="392"/>
      <c r="CF2378" s="392"/>
      <c r="CG2378" s="392"/>
      <c r="CH2378" s="392"/>
      <c r="CI2378" s="392"/>
      <c r="CJ2378" s="392"/>
      <c r="CK2378" s="392"/>
      <c r="CN2378" s="272" t="s">
        <v>59</v>
      </c>
      <c r="CO2378" s="271" t="s">
        <v>704</v>
      </c>
      <c r="CP2378" s="271" t="str">
        <f t="shared" si="185"/>
        <v>Nawabganj CDC</v>
      </c>
      <c r="CQ2378" s="392"/>
      <c r="CR2378" s="392"/>
      <c r="CS2378" s="392"/>
      <c r="CT2378" s="392"/>
      <c r="CU2378" s="392"/>
      <c r="CV2378" s="392"/>
      <c r="CW2378" s="392"/>
      <c r="CX2378" s="392"/>
      <c r="CZ2378" s="272" t="s">
        <v>59</v>
      </c>
      <c r="DA2378" s="271" t="s">
        <v>704</v>
      </c>
      <c r="DB2378" s="271" t="str">
        <f t="shared" si="190"/>
        <v>Nawabganj CDC</v>
      </c>
      <c r="DC2378" s="365"/>
      <c r="DD2378"/>
      <c r="DE2378" s="272" t="s">
        <v>59</v>
      </c>
      <c r="DF2378" s="271" t="s">
        <v>704</v>
      </c>
      <c r="DG2378" s="271" t="str">
        <f t="shared" si="191"/>
        <v>Nawabganj CDC</v>
      </c>
      <c r="DH2378" s="365"/>
      <c r="DI2378"/>
      <c r="DJ2378" s="272" t="s">
        <v>59</v>
      </c>
      <c r="DK2378" s="271" t="s">
        <v>704</v>
      </c>
      <c r="DL2378" s="271" t="str">
        <f t="shared" si="192"/>
        <v>Nawabganj CDC</v>
      </c>
      <c r="DM2378" s="365"/>
      <c r="DN2378"/>
      <c r="DO2378" s="272" t="s">
        <v>59</v>
      </c>
      <c r="DP2378" s="271" t="s">
        <v>704</v>
      </c>
      <c r="DQ2378" s="271" t="str">
        <f t="shared" si="193"/>
        <v>Nawabganj CDC</v>
      </c>
      <c r="DR2378" s="365"/>
    </row>
    <row r="2379" spans="1:122" ht="15" hidden="1" x14ac:dyDescent="0.25">
      <c r="A2379" s="272" t="s">
        <v>63</v>
      </c>
      <c r="B2379" s="271" t="s">
        <v>704</v>
      </c>
      <c r="C2379" s="271" t="str">
        <f t="shared" si="180"/>
        <v>Pabna CDC</v>
      </c>
      <c r="D2379" s="366"/>
      <c r="E2379" s="366"/>
      <c r="F2379" s="366"/>
      <c r="G2379" s="366"/>
      <c r="H2379" s="366"/>
      <c r="I2379" s="366"/>
      <c r="J2379" s="366"/>
      <c r="K2379" s="366"/>
      <c r="L2379" s="366"/>
      <c r="M2379" s="366"/>
      <c r="N2379" s="366"/>
      <c r="O2379" s="366"/>
      <c r="P2379" s="366"/>
      <c r="Q2379" s="366"/>
      <c r="R2379" s="366"/>
      <c r="U2379" s="272" t="s">
        <v>63</v>
      </c>
      <c r="V2379" s="271" t="s">
        <v>704</v>
      </c>
      <c r="W2379" s="271" t="str">
        <f t="shared" si="181"/>
        <v>Pabna CDC</v>
      </c>
      <c r="X2379" s="366"/>
      <c r="Y2379" s="366"/>
      <c r="Z2379" s="366"/>
      <c r="AA2379" s="366"/>
      <c r="AB2379" s="366"/>
      <c r="AC2379" s="366"/>
      <c r="AD2379" s="366"/>
      <c r="AE2379" s="366"/>
      <c r="AF2379" s="366"/>
      <c r="AG2379" s="366"/>
      <c r="AH2379" s="366"/>
      <c r="AI2379" s="366"/>
      <c r="AJ2379" s="366"/>
      <c r="AK2379" s="366"/>
      <c r="AL2379" s="366"/>
      <c r="AO2379" s="272" t="s">
        <v>63</v>
      </c>
      <c r="AP2379" s="271" t="s">
        <v>704</v>
      </c>
      <c r="AQ2379" s="271" t="str">
        <f t="shared" si="182"/>
        <v>Pabna CDC</v>
      </c>
      <c r="AR2379" s="392"/>
      <c r="AS2379" s="392"/>
      <c r="AT2379" s="392"/>
      <c r="AU2379" s="392"/>
      <c r="AV2379" s="392"/>
      <c r="AW2379" s="392"/>
      <c r="AX2379" s="392"/>
      <c r="AY2379" s="392"/>
      <c r="AZ2379" s="392"/>
      <c r="BA2379" s="392"/>
      <c r="BB2379" s="392"/>
      <c r="BC2379" s="392"/>
      <c r="BD2379" s="392"/>
      <c r="BE2379" s="392"/>
      <c r="BF2379" s="392"/>
      <c r="BH2379" s="272" t="s">
        <v>63</v>
      </c>
      <c r="BI2379" s="271" t="s">
        <v>704</v>
      </c>
      <c r="BJ2379" s="271" t="str">
        <f t="shared" si="183"/>
        <v>Pabna CDC</v>
      </c>
      <c r="BK2379" s="392"/>
      <c r="BL2379" s="392"/>
      <c r="BM2379" s="392"/>
      <c r="BN2379" s="392"/>
      <c r="BO2379" s="392"/>
      <c r="BP2379" s="392"/>
      <c r="BQ2379" s="392"/>
      <c r="BR2379" s="392"/>
      <c r="BS2379" s="392"/>
      <c r="BT2379" s="392"/>
      <c r="BU2379" s="392"/>
      <c r="BV2379" s="392"/>
      <c r="BW2379" s="392"/>
      <c r="BX2379" s="392"/>
      <c r="BY2379" s="392"/>
      <c r="CA2379" s="272" t="s">
        <v>63</v>
      </c>
      <c r="CB2379" s="271" t="s">
        <v>704</v>
      </c>
      <c r="CC2379" s="271" t="str">
        <f t="shared" si="184"/>
        <v>Pabna CDC</v>
      </c>
      <c r="CD2379" s="392"/>
      <c r="CE2379" s="392"/>
      <c r="CF2379" s="392"/>
      <c r="CG2379" s="392"/>
      <c r="CH2379" s="392"/>
      <c r="CI2379" s="392"/>
      <c r="CJ2379" s="392"/>
      <c r="CK2379" s="392"/>
      <c r="CN2379" s="272" t="s">
        <v>63</v>
      </c>
      <c r="CO2379" s="271" t="s">
        <v>704</v>
      </c>
      <c r="CP2379" s="271" t="str">
        <f t="shared" si="185"/>
        <v>Pabna CDC</v>
      </c>
      <c r="CQ2379" s="392"/>
      <c r="CR2379" s="392"/>
      <c r="CS2379" s="392"/>
      <c r="CT2379" s="392"/>
      <c r="CU2379" s="392"/>
      <c r="CV2379" s="392"/>
      <c r="CW2379" s="392"/>
      <c r="CX2379" s="392"/>
      <c r="CZ2379" s="272" t="s">
        <v>63</v>
      </c>
      <c r="DA2379" s="271" t="s">
        <v>704</v>
      </c>
      <c r="DB2379" s="271" t="str">
        <f t="shared" si="190"/>
        <v>Pabna CDC</v>
      </c>
      <c r="DC2379" s="365"/>
      <c r="DD2379"/>
      <c r="DE2379" s="272" t="s">
        <v>63</v>
      </c>
      <c r="DF2379" s="271" t="s">
        <v>704</v>
      </c>
      <c r="DG2379" s="271" t="str">
        <f t="shared" si="191"/>
        <v>Pabna CDC</v>
      </c>
      <c r="DH2379" s="365"/>
      <c r="DI2379"/>
      <c r="DJ2379" s="272" t="s">
        <v>63</v>
      </c>
      <c r="DK2379" s="271" t="s">
        <v>704</v>
      </c>
      <c r="DL2379" s="271" t="str">
        <f t="shared" si="192"/>
        <v>Pabna CDC</v>
      </c>
      <c r="DM2379" s="365"/>
      <c r="DN2379"/>
      <c r="DO2379" s="272" t="s">
        <v>63</v>
      </c>
      <c r="DP2379" s="271" t="s">
        <v>704</v>
      </c>
      <c r="DQ2379" s="271" t="str">
        <f t="shared" si="193"/>
        <v>Pabna CDC</v>
      </c>
      <c r="DR2379" s="365"/>
    </row>
    <row r="2380" spans="1:122" ht="15" hidden="1" x14ac:dyDescent="0.25">
      <c r="A2380" s="272" t="s">
        <v>68</v>
      </c>
      <c r="B2380" s="271" t="s">
        <v>704</v>
      </c>
      <c r="C2380" s="271" t="str">
        <f t="shared" si="180"/>
        <v>Rajshahi CDC</v>
      </c>
      <c r="D2380" s="366"/>
      <c r="E2380" s="366"/>
      <c r="F2380" s="366"/>
      <c r="G2380" s="366"/>
      <c r="H2380" s="366"/>
      <c r="I2380" s="366"/>
      <c r="J2380" s="366"/>
      <c r="K2380" s="366"/>
      <c r="L2380" s="366"/>
      <c r="M2380" s="366"/>
      <c r="N2380" s="366"/>
      <c r="O2380" s="366"/>
      <c r="P2380" s="366"/>
      <c r="Q2380" s="366"/>
      <c r="R2380" s="366"/>
      <c r="U2380" s="272" t="s">
        <v>68</v>
      </c>
      <c r="V2380" s="271" t="s">
        <v>704</v>
      </c>
      <c r="W2380" s="271" t="str">
        <f t="shared" si="181"/>
        <v>Rajshahi CDC</v>
      </c>
      <c r="X2380" s="366"/>
      <c r="Y2380" s="366"/>
      <c r="Z2380" s="366"/>
      <c r="AA2380" s="366"/>
      <c r="AB2380" s="366"/>
      <c r="AC2380" s="366"/>
      <c r="AD2380" s="366"/>
      <c r="AE2380" s="366"/>
      <c r="AF2380" s="366"/>
      <c r="AG2380" s="366"/>
      <c r="AH2380" s="366"/>
      <c r="AI2380" s="366"/>
      <c r="AJ2380" s="366"/>
      <c r="AK2380" s="366"/>
      <c r="AL2380" s="366"/>
      <c r="AO2380" s="272" t="s">
        <v>68</v>
      </c>
      <c r="AP2380" s="271" t="s">
        <v>704</v>
      </c>
      <c r="AQ2380" s="271" t="str">
        <f t="shared" si="182"/>
        <v>Rajshahi CDC</v>
      </c>
      <c r="AR2380" s="392"/>
      <c r="AS2380" s="392"/>
      <c r="AT2380" s="392"/>
      <c r="AU2380" s="392"/>
      <c r="AV2380" s="392"/>
      <c r="AW2380" s="392"/>
      <c r="AX2380" s="392"/>
      <c r="AY2380" s="392"/>
      <c r="AZ2380" s="392"/>
      <c r="BA2380" s="392"/>
      <c r="BB2380" s="392"/>
      <c r="BC2380" s="392"/>
      <c r="BD2380" s="392"/>
      <c r="BE2380" s="392"/>
      <c r="BF2380" s="392"/>
      <c r="BH2380" s="272" t="s">
        <v>68</v>
      </c>
      <c r="BI2380" s="271" t="s">
        <v>704</v>
      </c>
      <c r="BJ2380" s="271" t="str">
        <f t="shared" si="183"/>
        <v>Rajshahi CDC</v>
      </c>
      <c r="BK2380" s="392"/>
      <c r="BL2380" s="392"/>
      <c r="BM2380" s="392"/>
      <c r="BN2380" s="392"/>
      <c r="BO2380" s="392"/>
      <c r="BP2380" s="392"/>
      <c r="BQ2380" s="392"/>
      <c r="BR2380" s="392"/>
      <c r="BS2380" s="392"/>
      <c r="BT2380" s="392"/>
      <c r="BU2380" s="392"/>
      <c r="BV2380" s="392"/>
      <c r="BW2380" s="392"/>
      <c r="BX2380" s="392"/>
      <c r="BY2380" s="392"/>
      <c r="CA2380" s="272" t="s">
        <v>68</v>
      </c>
      <c r="CB2380" s="271" t="s">
        <v>704</v>
      </c>
      <c r="CC2380" s="271" t="str">
        <f t="shared" si="184"/>
        <v>Rajshahi CDC</v>
      </c>
      <c r="CD2380" s="392"/>
      <c r="CE2380" s="392"/>
      <c r="CF2380" s="392"/>
      <c r="CG2380" s="392"/>
      <c r="CH2380" s="392"/>
      <c r="CI2380" s="392"/>
      <c r="CJ2380" s="392"/>
      <c r="CK2380" s="392"/>
      <c r="CN2380" s="272" t="s">
        <v>68</v>
      </c>
      <c r="CO2380" s="271" t="s">
        <v>704</v>
      </c>
      <c r="CP2380" s="271" t="str">
        <f t="shared" si="185"/>
        <v>Rajshahi CDC</v>
      </c>
      <c r="CQ2380" s="392"/>
      <c r="CR2380" s="392"/>
      <c r="CS2380" s="392"/>
      <c r="CT2380" s="392"/>
      <c r="CU2380" s="392"/>
      <c r="CV2380" s="392"/>
      <c r="CW2380" s="392"/>
      <c r="CX2380" s="392"/>
      <c r="CZ2380" s="272" t="s">
        <v>68</v>
      </c>
      <c r="DA2380" s="271" t="s">
        <v>704</v>
      </c>
      <c r="DB2380" s="271" t="str">
        <f t="shared" si="190"/>
        <v>Rajshahi CDC</v>
      </c>
      <c r="DC2380" s="365"/>
      <c r="DD2380"/>
      <c r="DE2380" s="272" t="s">
        <v>68</v>
      </c>
      <c r="DF2380" s="271" t="s">
        <v>704</v>
      </c>
      <c r="DG2380" s="271" t="str">
        <f t="shared" si="191"/>
        <v>Rajshahi CDC</v>
      </c>
      <c r="DH2380" s="365"/>
      <c r="DI2380"/>
      <c r="DJ2380" s="272" t="s">
        <v>68</v>
      </c>
      <c r="DK2380" s="271" t="s">
        <v>704</v>
      </c>
      <c r="DL2380" s="271" t="str">
        <f t="shared" si="192"/>
        <v>Rajshahi CDC</v>
      </c>
      <c r="DM2380" s="365"/>
      <c r="DN2380"/>
      <c r="DO2380" s="272" t="s">
        <v>68</v>
      </c>
      <c r="DP2380" s="271" t="s">
        <v>704</v>
      </c>
      <c r="DQ2380" s="271" t="str">
        <f t="shared" si="193"/>
        <v>Rajshahi CDC</v>
      </c>
      <c r="DR2380" s="365"/>
    </row>
    <row r="2381" spans="1:122" ht="15" hidden="1" x14ac:dyDescent="0.25">
      <c r="A2381" s="272" t="s">
        <v>74</v>
      </c>
      <c r="B2381" s="271" t="s">
        <v>704</v>
      </c>
      <c r="C2381" s="271" t="str">
        <f t="shared" si="180"/>
        <v>Sirajganj CDC</v>
      </c>
      <c r="D2381" s="366"/>
      <c r="E2381" s="366"/>
      <c r="F2381" s="366"/>
      <c r="G2381" s="366"/>
      <c r="H2381" s="366"/>
      <c r="I2381" s="366"/>
      <c r="J2381" s="366"/>
      <c r="K2381" s="366"/>
      <c r="L2381" s="366"/>
      <c r="M2381" s="366"/>
      <c r="N2381" s="366"/>
      <c r="O2381" s="366"/>
      <c r="P2381" s="366"/>
      <c r="Q2381" s="366"/>
      <c r="R2381" s="366"/>
      <c r="U2381" s="272" t="s">
        <v>74</v>
      </c>
      <c r="V2381" s="271" t="s">
        <v>704</v>
      </c>
      <c r="W2381" s="271" t="str">
        <f t="shared" si="181"/>
        <v>Sirajganj CDC</v>
      </c>
      <c r="X2381" s="366"/>
      <c r="Y2381" s="366"/>
      <c r="Z2381" s="366"/>
      <c r="AA2381" s="366"/>
      <c r="AB2381" s="366"/>
      <c r="AC2381" s="366"/>
      <c r="AD2381" s="366"/>
      <c r="AE2381" s="366"/>
      <c r="AF2381" s="366"/>
      <c r="AG2381" s="366"/>
      <c r="AH2381" s="366"/>
      <c r="AI2381" s="366"/>
      <c r="AJ2381" s="366"/>
      <c r="AK2381" s="366"/>
      <c r="AL2381" s="366"/>
      <c r="AO2381" s="272" t="s">
        <v>74</v>
      </c>
      <c r="AP2381" s="271" t="s">
        <v>704</v>
      </c>
      <c r="AQ2381" s="271" t="str">
        <f t="shared" si="182"/>
        <v>Sirajganj CDC</v>
      </c>
      <c r="AR2381" s="392"/>
      <c r="AS2381" s="392"/>
      <c r="AT2381" s="392"/>
      <c r="AU2381" s="392"/>
      <c r="AV2381" s="392"/>
      <c r="AW2381" s="392"/>
      <c r="AX2381" s="392"/>
      <c r="AY2381" s="392"/>
      <c r="AZ2381" s="392"/>
      <c r="BA2381" s="392"/>
      <c r="BB2381" s="392"/>
      <c r="BC2381" s="392"/>
      <c r="BD2381" s="392"/>
      <c r="BE2381" s="392"/>
      <c r="BF2381" s="392"/>
      <c r="BH2381" s="272" t="s">
        <v>74</v>
      </c>
      <c r="BI2381" s="271" t="s">
        <v>704</v>
      </c>
      <c r="BJ2381" s="271" t="str">
        <f t="shared" si="183"/>
        <v>Sirajganj CDC</v>
      </c>
      <c r="BK2381" s="392"/>
      <c r="BL2381" s="392"/>
      <c r="BM2381" s="392"/>
      <c r="BN2381" s="392"/>
      <c r="BO2381" s="392"/>
      <c r="BP2381" s="392"/>
      <c r="BQ2381" s="392"/>
      <c r="BR2381" s="392"/>
      <c r="BS2381" s="392"/>
      <c r="BT2381" s="392"/>
      <c r="BU2381" s="392"/>
      <c r="BV2381" s="392"/>
      <c r="BW2381" s="392"/>
      <c r="BX2381" s="392"/>
      <c r="BY2381" s="392"/>
      <c r="CA2381" s="272" t="s">
        <v>74</v>
      </c>
      <c r="CB2381" s="271" t="s">
        <v>704</v>
      </c>
      <c r="CC2381" s="271" t="str">
        <f t="shared" si="184"/>
        <v>Sirajganj CDC</v>
      </c>
      <c r="CD2381" s="392"/>
      <c r="CE2381" s="392"/>
      <c r="CF2381" s="392"/>
      <c r="CG2381" s="392"/>
      <c r="CH2381" s="392"/>
      <c r="CI2381" s="392"/>
      <c r="CJ2381" s="392"/>
      <c r="CK2381" s="392"/>
      <c r="CN2381" s="272" t="s">
        <v>74</v>
      </c>
      <c r="CO2381" s="271" t="s">
        <v>704</v>
      </c>
      <c r="CP2381" s="271" t="str">
        <f t="shared" si="185"/>
        <v>Sirajganj CDC</v>
      </c>
      <c r="CQ2381" s="392"/>
      <c r="CR2381" s="392"/>
      <c r="CS2381" s="392"/>
      <c r="CT2381" s="392"/>
      <c r="CU2381" s="392"/>
      <c r="CV2381" s="392"/>
      <c r="CW2381" s="392"/>
      <c r="CX2381" s="392"/>
      <c r="CZ2381" s="272" t="s">
        <v>74</v>
      </c>
      <c r="DA2381" s="271" t="s">
        <v>704</v>
      </c>
      <c r="DB2381" s="271" t="str">
        <f t="shared" si="190"/>
        <v>Sirajganj CDC</v>
      </c>
      <c r="DC2381" s="365"/>
      <c r="DD2381"/>
      <c r="DE2381" s="272" t="s">
        <v>74</v>
      </c>
      <c r="DF2381" s="271" t="s">
        <v>704</v>
      </c>
      <c r="DG2381" s="271" t="str">
        <f t="shared" si="191"/>
        <v>Sirajganj CDC</v>
      </c>
      <c r="DH2381" s="365"/>
      <c r="DI2381"/>
      <c r="DJ2381" s="272" t="s">
        <v>74</v>
      </c>
      <c r="DK2381" s="271" t="s">
        <v>704</v>
      </c>
      <c r="DL2381" s="271" t="str">
        <f t="shared" si="192"/>
        <v>Sirajganj CDC</v>
      </c>
      <c r="DM2381" s="365"/>
      <c r="DN2381"/>
      <c r="DO2381" s="272" t="s">
        <v>74</v>
      </c>
      <c r="DP2381" s="271" t="s">
        <v>704</v>
      </c>
      <c r="DQ2381" s="271" t="str">
        <f t="shared" si="193"/>
        <v>Sirajganj CDC</v>
      </c>
      <c r="DR2381" s="365"/>
    </row>
    <row r="2382" spans="1:122" ht="15" hidden="1" x14ac:dyDescent="0.25">
      <c r="A2382" s="272" t="s">
        <v>28</v>
      </c>
      <c r="B2382" s="271" t="s">
        <v>704</v>
      </c>
      <c r="C2382" s="271" t="str">
        <f t="shared" si="180"/>
        <v>Dinajpur CDC</v>
      </c>
      <c r="D2382" s="366"/>
      <c r="E2382" s="366"/>
      <c r="F2382" s="366"/>
      <c r="G2382" s="366"/>
      <c r="H2382" s="366"/>
      <c r="I2382" s="366"/>
      <c r="J2382" s="366"/>
      <c r="K2382" s="366"/>
      <c r="L2382" s="366"/>
      <c r="M2382" s="366"/>
      <c r="N2382" s="366"/>
      <c r="O2382" s="366"/>
      <c r="P2382" s="366"/>
      <c r="Q2382" s="366"/>
      <c r="R2382" s="366"/>
      <c r="U2382" s="272" t="s">
        <v>28</v>
      </c>
      <c r="V2382" s="271" t="s">
        <v>704</v>
      </c>
      <c r="W2382" s="271" t="str">
        <f t="shared" si="181"/>
        <v>Dinajpur CDC</v>
      </c>
      <c r="X2382" s="366"/>
      <c r="Y2382" s="366"/>
      <c r="Z2382" s="366"/>
      <c r="AA2382" s="366"/>
      <c r="AB2382" s="366"/>
      <c r="AC2382" s="366"/>
      <c r="AD2382" s="366"/>
      <c r="AE2382" s="366"/>
      <c r="AF2382" s="366"/>
      <c r="AG2382" s="366"/>
      <c r="AH2382" s="366"/>
      <c r="AI2382" s="366"/>
      <c r="AJ2382" s="366"/>
      <c r="AK2382" s="366"/>
      <c r="AL2382" s="366"/>
      <c r="AO2382" s="272" t="s">
        <v>28</v>
      </c>
      <c r="AP2382" s="271" t="s">
        <v>704</v>
      </c>
      <c r="AQ2382" s="271" t="str">
        <f t="shared" si="182"/>
        <v>Dinajpur CDC</v>
      </c>
      <c r="AR2382" s="392"/>
      <c r="AS2382" s="392"/>
      <c r="AT2382" s="392"/>
      <c r="AU2382" s="392"/>
      <c r="AV2382" s="392"/>
      <c r="AW2382" s="392"/>
      <c r="AX2382" s="392"/>
      <c r="AY2382" s="392"/>
      <c r="AZ2382" s="392"/>
      <c r="BA2382" s="392"/>
      <c r="BB2382" s="392"/>
      <c r="BC2382" s="392"/>
      <c r="BD2382" s="392"/>
      <c r="BE2382" s="392"/>
      <c r="BF2382" s="392"/>
      <c r="BH2382" s="272" t="s">
        <v>28</v>
      </c>
      <c r="BI2382" s="271" t="s">
        <v>704</v>
      </c>
      <c r="BJ2382" s="271" t="str">
        <f t="shared" si="183"/>
        <v>Dinajpur CDC</v>
      </c>
      <c r="BK2382" s="392"/>
      <c r="BL2382" s="392"/>
      <c r="BM2382" s="392"/>
      <c r="BN2382" s="392"/>
      <c r="BO2382" s="392"/>
      <c r="BP2382" s="392"/>
      <c r="BQ2382" s="392"/>
      <c r="BR2382" s="392"/>
      <c r="BS2382" s="392"/>
      <c r="BT2382" s="392"/>
      <c r="BU2382" s="392"/>
      <c r="BV2382" s="392"/>
      <c r="BW2382" s="392"/>
      <c r="BX2382" s="392"/>
      <c r="BY2382" s="392"/>
      <c r="CA2382" s="272" t="s">
        <v>28</v>
      </c>
      <c r="CB2382" s="271" t="s">
        <v>704</v>
      </c>
      <c r="CC2382" s="271" t="str">
        <f t="shared" si="184"/>
        <v>Dinajpur CDC</v>
      </c>
      <c r="CD2382" s="393"/>
      <c r="CE2382" s="393"/>
      <c r="CF2382" s="393"/>
      <c r="CG2382" s="393"/>
      <c r="CH2382" s="393"/>
      <c r="CI2382" s="393"/>
      <c r="CJ2382" s="393"/>
      <c r="CK2382" s="393"/>
      <c r="CN2382" s="272" t="s">
        <v>28</v>
      </c>
      <c r="CO2382" s="271" t="s">
        <v>704</v>
      </c>
      <c r="CP2382" s="271" t="str">
        <f t="shared" si="185"/>
        <v>Dinajpur CDC</v>
      </c>
      <c r="CQ2382" s="393"/>
      <c r="CR2382" s="393"/>
      <c r="CS2382" s="393"/>
      <c r="CT2382" s="393"/>
      <c r="CU2382" s="393"/>
      <c r="CV2382" s="393"/>
      <c r="CW2382" s="393"/>
      <c r="CX2382" s="393"/>
      <c r="CZ2382" s="272" t="s">
        <v>28</v>
      </c>
      <c r="DA2382" s="271" t="s">
        <v>704</v>
      </c>
      <c r="DB2382" s="271" t="str">
        <f t="shared" si="190"/>
        <v>Dinajpur CDC</v>
      </c>
      <c r="DC2382" s="365"/>
      <c r="DD2382"/>
      <c r="DE2382" s="272" t="s">
        <v>28</v>
      </c>
      <c r="DF2382" s="271" t="s">
        <v>704</v>
      </c>
      <c r="DG2382" s="271" t="str">
        <f t="shared" si="191"/>
        <v>Dinajpur CDC</v>
      </c>
      <c r="DH2382" s="365"/>
      <c r="DI2382"/>
      <c r="DJ2382" s="272" t="s">
        <v>28</v>
      </c>
      <c r="DK2382" s="271" t="s">
        <v>704</v>
      </c>
      <c r="DL2382" s="271" t="str">
        <f t="shared" si="192"/>
        <v>Dinajpur CDC</v>
      </c>
      <c r="DM2382" s="365"/>
      <c r="DN2382"/>
      <c r="DO2382" s="272" t="s">
        <v>28</v>
      </c>
      <c r="DP2382" s="271" t="s">
        <v>704</v>
      </c>
      <c r="DQ2382" s="271" t="str">
        <f t="shared" si="193"/>
        <v>Dinajpur CDC</v>
      </c>
      <c r="DR2382" s="365"/>
    </row>
    <row r="2383" spans="1:122" ht="15" hidden="1" x14ac:dyDescent="0.25">
      <c r="A2383" s="272" t="s">
        <v>32</v>
      </c>
      <c r="B2383" s="271" t="s">
        <v>704</v>
      </c>
      <c r="C2383" s="271" t="str">
        <f t="shared" si="180"/>
        <v>Gaibandha CDC</v>
      </c>
      <c r="D2383" s="366"/>
      <c r="E2383" s="366"/>
      <c r="F2383" s="366"/>
      <c r="G2383" s="366"/>
      <c r="H2383" s="366"/>
      <c r="I2383" s="366"/>
      <c r="J2383" s="366"/>
      <c r="K2383" s="366"/>
      <c r="L2383" s="366"/>
      <c r="M2383" s="366"/>
      <c r="N2383" s="366"/>
      <c r="O2383" s="366"/>
      <c r="P2383" s="366"/>
      <c r="Q2383" s="366"/>
      <c r="R2383" s="366"/>
      <c r="U2383" s="272" t="s">
        <v>32</v>
      </c>
      <c r="V2383" s="271" t="s">
        <v>704</v>
      </c>
      <c r="W2383" s="271" t="str">
        <f t="shared" si="181"/>
        <v>Gaibandha CDC</v>
      </c>
      <c r="X2383" s="366"/>
      <c r="Y2383" s="366"/>
      <c r="Z2383" s="366"/>
      <c r="AA2383" s="366"/>
      <c r="AB2383" s="366"/>
      <c r="AC2383" s="366"/>
      <c r="AD2383" s="366"/>
      <c r="AE2383" s="366"/>
      <c r="AF2383" s="366"/>
      <c r="AG2383" s="366"/>
      <c r="AH2383" s="366"/>
      <c r="AI2383" s="366"/>
      <c r="AJ2383" s="366"/>
      <c r="AK2383" s="366"/>
      <c r="AL2383" s="366"/>
      <c r="AO2383" s="272" t="s">
        <v>32</v>
      </c>
      <c r="AP2383" s="271" t="s">
        <v>704</v>
      </c>
      <c r="AQ2383" s="271" t="str">
        <f t="shared" si="182"/>
        <v>Gaibandha CDC</v>
      </c>
      <c r="AR2383" s="392"/>
      <c r="AS2383" s="392"/>
      <c r="AT2383" s="392"/>
      <c r="AU2383" s="392"/>
      <c r="AV2383" s="392"/>
      <c r="AW2383" s="392"/>
      <c r="AX2383" s="392"/>
      <c r="AY2383" s="392"/>
      <c r="AZ2383" s="392"/>
      <c r="BA2383" s="392"/>
      <c r="BB2383" s="392"/>
      <c r="BC2383" s="392"/>
      <c r="BD2383" s="392"/>
      <c r="BE2383" s="392"/>
      <c r="BF2383" s="392"/>
      <c r="BH2383" s="272" t="s">
        <v>32</v>
      </c>
      <c r="BI2383" s="271" t="s">
        <v>704</v>
      </c>
      <c r="BJ2383" s="271" t="str">
        <f t="shared" si="183"/>
        <v>Gaibandha CDC</v>
      </c>
      <c r="BK2383" s="392"/>
      <c r="BL2383" s="392"/>
      <c r="BM2383" s="392"/>
      <c r="BN2383" s="392"/>
      <c r="BO2383" s="392"/>
      <c r="BP2383" s="392"/>
      <c r="BQ2383" s="392"/>
      <c r="BR2383" s="392"/>
      <c r="BS2383" s="392"/>
      <c r="BT2383" s="392"/>
      <c r="BU2383" s="392"/>
      <c r="BV2383" s="392"/>
      <c r="BW2383" s="392"/>
      <c r="BX2383" s="392"/>
      <c r="BY2383" s="392"/>
      <c r="CA2383" s="272" t="s">
        <v>32</v>
      </c>
      <c r="CB2383" s="271" t="s">
        <v>704</v>
      </c>
      <c r="CC2383" s="271" t="str">
        <f t="shared" si="184"/>
        <v>Gaibandha CDC</v>
      </c>
      <c r="CD2383" s="392"/>
      <c r="CE2383" s="392"/>
      <c r="CF2383" s="392"/>
      <c r="CG2383" s="392"/>
      <c r="CH2383" s="392"/>
      <c r="CI2383" s="392"/>
      <c r="CJ2383" s="392"/>
      <c r="CK2383" s="392"/>
      <c r="CN2383" s="272" t="s">
        <v>32</v>
      </c>
      <c r="CO2383" s="271" t="s">
        <v>704</v>
      </c>
      <c r="CP2383" s="271" t="str">
        <f t="shared" si="185"/>
        <v>Gaibandha CDC</v>
      </c>
      <c r="CQ2383" s="392"/>
      <c r="CR2383" s="392"/>
      <c r="CS2383" s="392"/>
      <c r="CT2383" s="392"/>
      <c r="CU2383" s="392"/>
      <c r="CV2383" s="392"/>
      <c r="CW2383" s="392"/>
      <c r="CX2383" s="392"/>
      <c r="CZ2383" s="272" t="s">
        <v>32</v>
      </c>
      <c r="DA2383" s="271" t="s">
        <v>704</v>
      </c>
      <c r="DB2383" s="271" t="str">
        <f t="shared" si="190"/>
        <v>Gaibandha CDC</v>
      </c>
      <c r="DC2383" s="365"/>
      <c r="DD2383"/>
      <c r="DE2383" s="272" t="s">
        <v>32</v>
      </c>
      <c r="DF2383" s="271" t="s">
        <v>704</v>
      </c>
      <c r="DG2383" s="271" t="str">
        <f t="shared" si="191"/>
        <v>Gaibandha CDC</v>
      </c>
      <c r="DH2383" s="365"/>
      <c r="DI2383"/>
      <c r="DJ2383" s="272" t="s">
        <v>32</v>
      </c>
      <c r="DK2383" s="271" t="s">
        <v>704</v>
      </c>
      <c r="DL2383" s="271" t="str">
        <f t="shared" si="192"/>
        <v>Gaibandha CDC</v>
      </c>
      <c r="DM2383" s="365"/>
      <c r="DN2383"/>
      <c r="DO2383" s="272" t="s">
        <v>32</v>
      </c>
      <c r="DP2383" s="271" t="s">
        <v>704</v>
      </c>
      <c r="DQ2383" s="271" t="str">
        <f t="shared" si="193"/>
        <v>Gaibandha CDC</v>
      </c>
      <c r="DR2383" s="365"/>
    </row>
    <row r="2384" spans="1:122" ht="15" hidden="1" x14ac:dyDescent="0.25">
      <c r="A2384" s="272" t="s">
        <v>43</v>
      </c>
      <c r="B2384" s="271" t="s">
        <v>704</v>
      </c>
      <c r="C2384" s="271" t="str">
        <f t="shared" si="180"/>
        <v>Kurigram CDC</v>
      </c>
      <c r="D2384" s="366"/>
      <c r="E2384" s="366"/>
      <c r="F2384" s="366"/>
      <c r="G2384" s="366"/>
      <c r="H2384" s="366"/>
      <c r="I2384" s="366"/>
      <c r="J2384" s="366"/>
      <c r="K2384" s="366"/>
      <c r="L2384" s="366"/>
      <c r="M2384" s="366"/>
      <c r="N2384" s="366"/>
      <c r="O2384" s="366"/>
      <c r="P2384" s="366"/>
      <c r="Q2384" s="366"/>
      <c r="R2384" s="366"/>
      <c r="U2384" s="272" t="s">
        <v>43</v>
      </c>
      <c r="V2384" s="271" t="s">
        <v>704</v>
      </c>
      <c r="W2384" s="271" t="str">
        <f t="shared" si="181"/>
        <v>Kurigram CDC</v>
      </c>
      <c r="X2384" s="366"/>
      <c r="Y2384" s="366"/>
      <c r="Z2384" s="366"/>
      <c r="AA2384" s="366"/>
      <c r="AB2384" s="366"/>
      <c r="AC2384" s="366"/>
      <c r="AD2384" s="366"/>
      <c r="AE2384" s="366"/>
      <c r="AF2384" s="366"/>
      <c r="AG2384" s="366"/>
      <c r="AH2384" s="366"/>
      <c r="AI2384" s="366"/>
      <c r="AJ2384" s="366"/>
      <c r="AK2384" s="366"/>
      <c r="AL2384" s="366"/>
      <c r="AO2384" s="272" t="s">
        <v>43</v>
      </c>
      <c r="AP2384" s="271" t="s">
        <v>704</v>
      </c>
      <c r="AQ2384" s="271" t="str">
        <f t="shared" si="182"/>
        <v>Kurigram CDC</v>
      </c>
      <c r="AR2384" s="392"/>
      <c r="AS2384" s="392"/>
      <c r="AT2384" s="392"/>
      <c r="AU2384" s="392"/>
      <c r="AV2384" s="392"/>
      <c r="AW2384" s="392"/>
      <c r="AX2384" s="392"/>
      <c r="AY2384" s="392"/>
      <c r="AZ2384" s="392"/>
      <c r="BA2384" s="392"/>
      <c r="BB2384" s="392"/>
      <c r="BC2384" s="392"/>
      <c r="BD2384" s="392"/>
      <c r="BE2384" s="392"/>
      <c r="BF2384" s="392"/>
      <c r="BH2384" s="272" t="s">
        <v>43</v>
      </c>
      <c r="BI2384" s="271" t="s">
        <v>704</v>
      </c>
      <c r="BJ2384" s="271" t="str">
        <f t="shared" si="183"/>
        <v>Kurigram CDC</v>
      </c>
      <c r="BK2384" s="392"/>
      <c r="BL2384" s="392"/>
      <c r="BM2384" s="392"/>
      <c r="BN2384" s="392"/>
      <c r="BO2384" s="392"/>
      <c r="BP2384" s="392"/>
      <c r="BQ2384" s="392"/>
      <c r="BR2384" s="392"/>
      <c r="BS2384" s="392"/>
      <c r="BT2384" s="392"/>
      <c r="BU2384" s="392"/>
      <c r="BV2384" s="392"/>
      <c r="BW2384" s="392"/>
      <c r="BX2384" s="392"/>
      <c r="BY2384" s="392"/>
      <c r="CA2384" s="272" t="s">
        <v>43</v>
      </c>
      <c r="CB2384" s="271" t="s">
        <v>704</v>
      </c>
      <c r="CC2384" s="271" t="str">
        <f t="shared" si="184"/>
        <v>Kurigram CDC</v>
      </c>
      <c r="CD2384" s="392"/>
      <c r="CE2384" s="392"/>
      <c r="CF2384" s="392"/>
      <c r="CG2384" s="392"/>
      <c r="CH2384" s="392"/>
      <c r="CI2384" s="392"/>
      <c r="CJ2384" s="392"/>
      <c r="CK2384" s="392"/>
      <c r="CN2384" s="272" t="s">
        <v>43</v>
      </c>
      <c r="CO2384" s="271" t="s">
        <v>704</v>
      </c>
      <c r="CP2384" s="271" t="str">
        <f t="shared" si="185"/>
        <v>Kurigram CDC</v>
      </c>
      <c r="CQ2384" s="392"/>
      <c r="CR2384" s="392"/>
      <c r="CS2384" s="392"/>
      <c r="CT2384" s="392"/>
      <c r="CU2384" s="392"/>
      <c r="CV2384" s="392"/>
      <c r="CW2384" s="392"/>
      <c r="CX2384" s="392"/>
      <c r="CZ2384" s="272" t="s">
        <v>43</v>
      </c>
      <c r="DA2384" s="271" t="s">
        <v>704</v>
      </c>
      <c r="DB2384" s="271" t="str">
        <f t="shared" si="190"/>
        <v>Kurigram CDC</v>
      </c>
      <c r="DC2384" s="365"/>
      <c r="DD2384"/>
      <c r="DE2384" s="272" t="s">
        <v>43</v>
      </c>
      <c r="DF2384" s="271" t="s">
        <v>704</v>
      </c>
      <c r="DG2384" s="271" t="str">
        <f t="shared" si="191"/>
        <v>Kurigram CDC</v>
      </c>
      <c r="DH2384" s="365"/>
      <c r="DI2384"/>
      <c r="DJ2384" s="272" t="s">
        <v>43</v>
      </c>
      <c r="DK2384" s="271" t="s">
        <v>704</v>
      </c>
      <c r="DL2384" s="271" t="str">
        <f t="shared" si="192"/>
        <v>Kurigram CDC</v>
      </c>
      <c r="DM2384" s="365"/>
      <c r="DN2384"/>
      <c r="DO2384" s="272" t="s">
        <v>43</v>
      </c>
      <c r="DP2384" s="271" t="s">
        <v>704</v>
      </c>
      <c r="DQ2384" s="271" t="str">
        <f t="shared" si="193"/>
        <v>Kurigram CDC</v>
      </c>
      <c r="DR2384" s="365"/>
    </row>
    <row r="2385" spans="1:122" ht="15" hidden="1" x14ac:dyDescent="0.25">
      <c r="A2385" s="272" t="s">
        <v>61</v>
      </c>
      <c r="B2385" s="271" t="s">
        <v>704</v>
      </c>
      <c r="C2385" s="271" t="str">
        <f t="shared" si="180"/>
        <v>Nilphamari CDC</v>
      </c>
      <c r="D2385" s="366"/>
      <c r="E2385" s="366"/>
      <c r="F2385" s="366"/>
      <c r="G2385" s="366"/>
      <c r="H2385" s="366"/>
      <c r="I2385" s="366"/>
      <c r="J2385" s="366"/>
      <c r="K2385" s="366"/>
      <c r="L2385" s="366"/>
      <c r="M2385" s="366"/>
      <c r="N2385" s="366"/>
      <c r="O2385" s="366"/>
      <c r="P2385" s="366"/>
      <c r="Q2385" s="366"/>
      <c r="R2385" s="366"/>
      <c r="U2385" s="272" t="s">
        <v>61</v>
      </c>
      <c r="V2385" s="271" t="s">
        <v>704</v>
      </c>
      <c r="W2385" s="271" t="str">
        <f t="shared" si="181"/>
        <v>Nilphamari CDC</v>
      </c>
      <c r="X2385" s="366"/>
      <c r="Y2385" s="366"/>
      <c r="Z2385" s="366"/>
      <c r="AA2385" s="366"/>
      <c r="AB2385" s="366"/>
      <c r="AC2385" s="366"/>
      <c r="AD2385" s="366"/>
      <c r="AE2385" s="366"/>
      <c r="AF2385" s="366"/>
      <c r="AG2385" s="366"/>
      <c r="AH2385" s="366"/>
      <c r="AI2385" s="366"/>
      <c r="AJ2385" s="366"/>
      <c r="AK2385" s="366"/>
      <c r="AL2385" s="366"/>
      <c r="AO2385" s="272" t="s">
        <v>61</v>
      </c>
      <c r="AP2385" s="271" t="s">
        <v>704</v>
      </c>
      <c r="AQ2385" s="271" t="str">
        <f t="shared" si="182"/>
        <v>Nilphamari CDC</v>
      </c>
      <c r="AR2385" s="392"/>
      <c r="AS2385" s="392"/>
      <c r="AT2385" s="392"/>
      <c r="AU2385" s="392"/>
      <c r="AV2385" s="392"/>
      <c r="AW2385" s="392"/>
      <c r="AX2385" s="392"/>
      <c r="AY2385" s="392"/>
      <c r="AZ2385" s="392"/>
      <c r="BA2385" s="392"/>
      <c r="BB2385" s="392"/>
      <c r="BC2385" s="392"/>
      <c r="BD2385" s="392"/>
      <c r="BE2385" s="392"/>
      <c r="BF2385" s="392"/>
      <c r="BH2385" s="272" t="s">
        <v>61</v>
      </c>
      <c r="BI2385" s="271" t="s">
        <v>704</v>
      </c>
      <c r="BJ2385" s="271" t="str">
        <f t="shared" si="183"/>
        <v>Nilphamari CDC</v>
      </c>
      <c r="BK2385" s="392"/>
      <c r="BL2385" s="392"/>
      <c r="BM2385" s="392"/>
      <c r="BN2385" s="392"/>
      <c r="BO2385" s="392"/>
      <c r="BP2385" s="392"/>
      <c r="BQ2385" s="392"/>
      <c r="BR2385" s="392"/>
      <c r="BS2385" s="392"/>
      <c r="BT2385" s="392"/>
      <c r="BU2385" s="392"/>
      <c r="BV2385" s="392"/>
      <c r="BW2385" s="392"/>
      <c r="BX2385" s="392"/>
      <c r="BY2385" s="392"/>
      <c r="CA2385" s="272" t="s">
        <v>61</v>
      </c>
      <c r="CB2385" s="271" t="s">
        <v>704</v>
      </c>
      <c r="CC2385" s="271" t="str">
        <f t="shared" si="184"/>
        <v>Nilphamari CDC</v>
      </c>
      <c r="CD2385" s="392"/>
      <c r="CE2385" s="392"/>
      <c r="CF2385" s="392"/>
      <c r="CG2385" s="392"/>
      <c r="CH2385" s="392"/>
      <c r="CI2385" s="392"/>
      <c r="CJ2385" s="392"/>
      <c r="CK2385" s="392"/>
      <c r="CN2385" s="272" t="s">
        <v>61</v>
      </c>
      <c r="CO2385" s="271" t="s">
        <v>704</v>
      </c>
      <c r="CP2385" s="271" t="str">
        <f t="shared" si="185"/>
        <v>Nilphamari CDC</v>
      </c>
      <c r="CQ2385" s="392"/>
      <c r="CR2385" s="392"/>
      <c r="CS2385" s="392"/>
      <c r="CT2385" s="392"/>
      <c r="CU2385" s="392"/>
      <c r="CV2385" s="392"/>
      <c r="CW2385" s="392"/>
      <c r="CX2385" s="392"/>
      <c r="CZ2385" s="272" t="s">
        <v>61</v>
      </c>
      <c r="DA2385" s="271" t="s">
        <v>704</v>
      </c>
      <c r="DB2385" s="271" t="str">
        <f t="shared" si="190"/>
        <v>Nilphamari CDC</v>
      </c>
      <c r="DC2385" s="365"/>
      <c r="DD2385"/>
      <c r="DE2385" s="272" t="s">
        <v>61</v>
      </c>
      <c r="DF2385" s="271" t="s">
        <v>704</v>
      </c>
      <c r="DG2385" s="271" t="str">
        <f t="shared" si="191"/>
        <v>Nilphamari CDC</v>
      </c>
      <c r="DH2385" s="365"/>
      <c r="DI2385"/>
      <c r="DJ2385" s="272" t="s">
        <v>61</v>
      </c>
      <c r="DK2385" s="271" t="s">
        <v>704</v>
      </c>
      <c r="DL2385" s="271" t="str">
        <f t="shared" si="192"/>
        <v>Nilphamari CDC</v>
      </c>
      <c r="DM2385" s="365"/>
      <c r="DN2385"/>
      <c r="DO2385" s="272" t="s">
        <v>61</v>
      </c>
      <c r="DP2385" s="271" t="s">
        <v>704</v>
      </c>
      <c r="DQ2385" s="271" t="str">
        <f t="shared" si="193"/>
        <v>Nilphamari CDC</v>
      </c>
      <c r="DR2385" s="365"/>
    </row>
    <row r="2386" spans="1:122" ht="15" hidden="1" x14ac:dyDescent="0.25">
      <c r="A2386" s="272" t="s">
        <v>70</v>
      </c>
      <c r="B2386" s="271" t="s">
        <v>704</v>
      </c>
      <c r="C2386" s="271" t="str">
        <f t="shared" si="180"/>
        <v>Rangpur CDC</v>
      </c>
      <c r="D2386" s="366"/>
      <c r="E2386" s="366"/>
      <c r="F2386" s="366"/>
      <c r="G2386" s="366"/>
      <c r="H2386" s="366"/>
      <c r="I2386" s="366"/>
      <c r="J2386" s="366"/>
      <c r="K2386" s="366"/>
      <c r="L2386" s="366"/>
      <c r="M2386" s="366"/>
      <c r="N2386" s="366"/>
      <c r="O2386" s="366"/>
      <c r="P2386" s="366"/>
      <c r="Q2386" s="366"/>
      <c r="R2386" s="366"/>
      <c r="U2386" s="272" t="s">
        <v>70</v>
      </c>
      <c r="V2386" s="271" t="s">
        <v>704</v>
      </c>
      <c r="W2386" s="271" t="str">
        <f t="shared" si="181"/>
        <v>Rangpur CDC</v>
      </c>
      <c r="X2386" s="366"/>
      <c r="Y2386" s="366"/>
      <c r="Z2386" s="366"/>
      <c r="AA2386" s="366"/>
      <c r="AB2386" s="366"/>
      <c r="AC2386" s="366"/>
      <c r="AD2386" s="366"/>
      <c r="AE2386" s="366"/>
      <c r="AF2386" s="366"/>
      <c r="AG2386" s="366"/>
      <c r="AH2386" s="366"/>
      <c r="AI2386" s="366"/>
      <c r="AJ2386" s="366"/>
      <c r="AK2386" s="366"/>
      <c r="AL2386" s="366"/>
      <c r="AO2386" s="272" t="s">
        <v>70</v>
      </c>
      <c r="AP2386" s="271" t="s">
        <v>704</v>
      </c>
      <c r="AQ2386" s="271" t="str">
        <f t="shared" si="182"/>
        <v>Rangpur CDC</v>
      </c>
      <c r="AR2386" s="392"/>
      <c r="AS2386" s="392"/>
      <c r="AT2386" s="392"/>
      <c r="AU2386" s="392"/>
      <c r="AV2386" s="392"/>
      <c r="AW2386" s="392"/>
      <c r="AX2386" s="392"/>
      <c r="AY2386" s="392"/>
      <c r="AZ2386" s="392"/>
      <c r="BA2386" s="392"/>
      <c r="BB2386" s="392"/>
      <c r="BC2386" s="392"/>
      <c r="BD2386" s="392"/>
      <c r="BE2386" s="392"/>
      <c r="BF2386" s="392"/>
      <c r="BH2386" s="272" t="s">
        <v>70</v>
      </c>
      <c r="BI2386" s="271" t="s">
        <v>704</v>
      </c>
      <c r="BJ2386" s="271" t="str">
        <f t="shared" si="183"/>
        <v>Rangpur CDC</v>
      </c>
      <c r="BK2386" s="392"/>
      <c r="BL2386" s="392"/>
      <c r="BM2386" s="392"/>
      <c r="BN2386" s="392"/>
      <c r="BO2386" s="392"/>
      <c r="BP2386" s="392"/>
      <c r="BQ2386" s="392"/>
      <c r="BR2386" s="392"/>
      <c r="BS2386" s="392"/>
      <c r="BT2386" s="392"/>
      <c r="BU2386" s="392"/>
      <c r="BV2386" s="392"/>
      <c r="BW2386" s="392"/>
      <c r="BX2386" s="392"/>
      <c r="BY2386" s="392"/>
      <c r="CA2386" s="272" t="s">
        <v>70</v>
      </c>
      <c r="CB2386" s="271" t="s">
        <v>704</v>
      </c>
      <c r="CC2386" s="271" t="str">
        <f t="shared" si="184"/>
        <v>Rangpur CDC</v>
      </c>
      <c r="CD2386" s="392"/>
      <c r="CE2386" s="392"/>
      <c r="CF2386" s="392"/>
      <c r="CG2386" s="392"/>
      <c r="CH2386" s="392"/>
      <c r="CI2386" s="392"/>
      <c r="CJ2386" s="392"/>
      <c r="CK2386" s="392"/>
      <c r="CN2386" s="272" t="s">
        <v>70</v>
      </c>
      <c r="CO2386" s="271" t="s">
        <v>704</v>
      </c>
      <c r="CP2386" s="271" t="str">
        <f t="shared" si="185"/>
        <v>Rangpur CDC</v>
      </c>
      <c r="CQ2386" s="392"/>
      <c r="CR2386" s="392"/>
      <c r="CS2386" s="392"/>
      <c r="CT2386" s="392"/>
      <c r="CU2386" s="392"/>
      <c r="CV2386" s="392"/>
      <c r="CW2386" s="392"/>
      <c r="CX2386" s="392"/>
      <c r="CZ2386" s="272" t="s">
        <v>70</v>
      </c>
      <c r="DA2386" s="271" t="s">
        <v>704</v>
      </c>
      <c r="DB2386" s="271" t="str">
        <f t="shared" si="190"/>
        <v>Rangpur CDC</v>
      </c>
      <c r="DC2386" s="365"/>
      <c r="DD2386"/>
      <c r="DE2386" s="272" t="s">
        <v>70</v>
      </c>
      <c r="DF2386" s="271" t="s">
        <v>704</v>
      </c>
      <c r="DG2386" s="271" t="str">
        <f t="shared" si="191"/>
        <v>Rangpur CDC</v>
      </c>
      <c r="DH2386" s="365"/>
      <c r="DI2386"/>
      <c r="DJ2386" s="272" t="s">
        <v>70</v>
      </c>
      <c r="DK2386" s="271" t="s">
        <v>704</v>
      </c>
      <c r="DL2386" s="271" t="str">
        <f t="shared" si="192"/>
        <v>Rangpur CDC</v>
      </c>
      <c r="DM2386" s="365"/>
      <c r="DN2386"/>
      <c r="DO2386" s="272" t="s">
        <v>70</v>
      </c>
      <c r="DP2386" s="271" t="s">
        <v>704</v>
      </c>
      <c r="DQ2386" s="271" t="str">
        <f t="shared" si="193"/>
        <v>Rangpur CDC</v>
      </c>
      <c r="DR2386" s="365"/>
    </row>
    <row r="2387" spans="1:122" ht="15" hidden="1" x14ac:dyDescent="0.25">
      <c r="A2387" s="272" t="s">
        <v>78</v>
      </c>
      <c r="B2387" s="271" t="s">
        <v>704</v>
      </c>
      <c r="C2387" s="271" t="str">
        <f t="shared" si="180"/>
        <v>Thakurgaon CDC</v>
      </c>
      <c r="D2387" s="366"/>
      <c r="E2387" s="366"/>
      <c r="F2387" s="366"/>
      <c r="G2387" s="366"/>
      <c r="H2387" s="366"/>
      <c r="I2387" s="366"/>
      <c r="J2387" s="366"/>
      <c r="K2387" s="366"/>
      <c r="L2387" s="366"/>
      <c r="M2387" s="366"/>
      <c r="N2387" s="366"/>
      <c r="O2387" s="366"/>
      <c r="P2387" s="366"/>
      <c r="Q2387" s="366"/>
      <c r="R2387" s="366"/>
      <c r="U2387" s="272" t="s">
        <v>78</v>
      </c>
      <c r="V2387" s="271" t="s">
        <v>704</v>
      </c>
      <c r="W2387" s="271" t="str">
        <f t="shared" si="181"/>
        <v>Thakurgaon CDC</v>
      </c>
      <c r="X2387" s="366"/>
      <c r="Y2387" s="366"/>
      <c r="Z2387" s="366"/>
      <c r="AA2387" s="366"/>
      <c r="AB2387" s="366"/>
      <c r="AC2387" s="366"/>
      <c r="AD2387" s="366"/>
      <c r="AE2387" s="366"/>
      <c r="AF2387" s="366"/>
      <c r="AG2387" s="366"/>
      <c r="AH2387" s="366"/>
      <c r="AI2387" s="366"/>
      <c r="AJ2387" s="366"/>
      <c r="AK2387" s="366"/>
      <c r="AL2387" s="366"/>
      <c r="AO2387" s="272" t="s">
        <v>78</v>
      </c>
      <c r="AP2387" s="271" t="s">
        <v>704</v>
      </c>
      <c r="AQ2387" s="271" t="str">
        <f t="shared" si="182"/>
        <v>Thakurgaon CDC</v>
      </c>
      <c r="AR2387" s="392"/>
      <c r="AS2387" s="392"/>
      <c r="AT2387" s="392"/>
      <c r="AU2387" s="392"/>
      <c r="AV2387" s="392"/>
      <c r="AW2387" s="392"/>
      <c r="AX2387" s="392"/>
      <c r="AY2387" s="392"/>
      <c r="AZ2387" s="392"/>
      <c r="BA2387" s="392"/>
      <c r="BB2387" s="392"/>
      <c r="BC2387" s="392"/>
      <c r="BD2387" s="392"/>
      <c r="BE2387" s="392"/>
      <c r="BF2387" s="392"/>
      <c r="BH2387" s="272" t="s">
        <v>78</v>
      </c>
      <c r="BI2387" s="271" t="s">
        <v>704</v>
      </c>
      <c r="BJ2387" s="271" t="str">
        <f t="shared" si="183"/>
        <v>Thakurgaon CDC</v>
      </c>
      <c r="BK2387" s="392"/>
      <c r="BL2387" s="392"/>
      <c r="BM2387" s="392"/>
      <c r="BN2387" s="392"/>
      <c r="BO2387" s="392"/>
      <c r="BP2387" s="392"/>
      <c r="BQ2387" s="392"/>
      <c r="BR2387" s="392"/>
      <c r="BS2387" s="392"/>
      <c r="BT2387" s="392"/>
      <c r="BU2387" s="392"/>
      <c r="BV2387" s="392"/>
      <c r="BW2387" s="392"/>
      <c r="BX2387" s="392"/>
      <c r="BY2387" s="392"/>
      <c r="CA2387" s="272" t="s">
        <v>78</v>
      </c>
      <c r="CB2387" s="271" t="s">
        <v>704</v>
      </c>
      <c r="CC2387" s="271" t="str">
        <f t="shared" si="184"/>
        <v>Thakurgaon CDC</v>
      </c>
      <c r="CD2387" s="393"/>
      <c r="CE2387" s="393"/>
      <c r="CF2387" s="393"/>
      <c r="CG2387" s="393"/>
      <c r="CH2387" s="393"/>
      <c r="CI2387" s="393"/>
      <c r="CJ2387" s="393"/>
      <c r="CK2387" s="393"/>
      <c r="CN2387" s="272" t="s">
        <v>78</v>
      </c>
      <c r="CO2387" s="271" t="s">
        <v>704</v>
      </c>
      <c r="CP2387" s="271" t="str">
        <f t="shared" si="185"/>
        <v>Thakurgaon CDC</v>
      </c>
      <c r="CQ2387" s="393"/>
      <c r="CR2387" s="393"/>
      <c r="CS2387" s="393"/>
      <c r="CT2387" s="393"/>
      <c r="CU2387" s="393"/>
      <c r="CV2387" s="393"/>
      <c r="CW2387" s="393"/>
      <c r="CX2387" s="393"/>
      <c r="CZ2387" s="272" t="s">
        <v>78</v>
      </c>
      <c r="DA2387" s="271" t="s">
        <v>704</v>
      </c>
      <c r="DB2387" s="271" t="str">
        <f t="shared" si="190"/>
        <v>Thakurgaon CDC</v>
      </c>
      <c r="DC2387" s="365"/>
      <c r="DD2387"/>
      <c r="DE2387" s="272" t="s">
        <v>78</v>
      </c>
      <c r="DF2387" s="271" t="s">
        <v>704</v>
      </c>
      <c r="DG2387" s="271" t="str">
        <f t="shared" si="191"/>
        <v>Thakurgaon CDC</v>
      </c>
      <c r="DH2387" s="365"/>
      <c r="DI2387"/>
      <c r="DJ2387" s="272" t="s">
        <v>78</v>
      </c>
      <c r="DK2387" s="271" t="s">
        <v>704</v>
      </c>
      <c r="DL2387" s="271" t="str">
        <f t="shared" si="192"/>
        <v>Thakurgaon CDC</v>
      </c>
      <c r="DM2387" s="365"/>
      <c r="DN2387"/>
      <c r="DO2387" s="272" t="s">
        <v>78</v>
      </c>
      <c r="DP2387" s="271" t="s">
        <v>704</v>
      </c>
      <c r="DQ2387" s="271" t="str">
        <f t="shared" si="193"/>
        <v>Thakurgaon CDC</v>
      </c>
      <c r="DR2387" s="365"/>
    </row>
    <row r="2388" spans="1:122" ht="15" hidden="1" x14ac:dyDescent="0.25">
      <c r="A2388" s="272" t="s">
        <v>51</v>
      </c>
      <c r="B2388" s="271" t="s">
        <v>704</v>
      </c>
      <c r="C2388" s="271" t="str">
        <f t="shared" si="180"/>
        <v>Moulvibazar CDC</v>
      </c>
      <c r="D2388" s="366"/>
      <c r="E2388" s="366"/>
      <c r="F2388" s="366"/>
      <c r="G2388" s="366"/>
      <c r="H2388" s="366"/>
      <c r="I2388" s="366"/>
      <c r="J2388" s="366"/>
      <c r="K2388" s="366"/>
      <c r="L2388" s="366"/>
      <c r="M2388" s="366"/>
      <c r="N2388" s="366"/>
      <c r="O2388" s="366"/>
      <c r="P2388" s="366"/>
      <c r="Q2388" s="366"/>
      <c r="R2388" s="366"/>
      <c r="U2388" s="272" t="s">
        <v>51</v>
      </c>
      <c r="V2388" s="271" t="s">
        <v>704</v>
      </c>
      <c r="W2388" s="271" t="str">
        <f t="shared" si="181"/>
        <v>Moulvibazar CDC</v>
      </c>
      <c r="X2388" s="366"/>
      <c r="Y2388" s="366"/>
      <c r="Z2388" s="366"/>
      <c r="AA2388" s="366"/>
      <c r="AB2388" s="366"/>
      <c r="AC2388" s="366"/>
      <c r="AD2388" s="366"/>
      <c r="AE2388" s="366"/>
      <c r="AF2388" s="366"/>
      <c r="AG2388" s="366"/>
      <c r="AH2388" s="366"/>
      <c r="AI2388" s="366"/>
      <c r="AJ2388" s="366"/>
      <c r="AK2388" s="366"/>
      <c r="AL2388" s="366"/>
      <c r="AO2388" s="272" t="s">
        <v>51</v>
      </c>
      <c r="AP2388" s="271" t="s">
        <v>704</v>
      </c>
      <c r="AQ2388" s="271" t="str">
        <f t="shared" si="182"/>
        <v>Moulvibazar CDC</v>
      </c>
      <c r="AR2388" s="392"/>
      <c r="AS2388" s="392"/>
      <c r="AT2388" s="392"/>
      <c r="AU2388" s="392"/>
      <c r="AV2388" s="392"/>
      <c r="AW2388" s="392"/>
      <c r="AX2388" s="392"/>
      <c r="AY2388" s="392"/>
      <c r="AZ2388" s="392"/>
      <c r="BA2388" s="392"/>
      <c r="BB2388" s="392"/>
      <c r="BC2388" s="392"/>
      <c r="BD2388" s="392"/>
      <c r="BE2388" s="392"/>
      <c r="BF2388" s="392"/>
      <c r="BH2388" s="272" t="s">
        <v>51</v>
      </c>
      <c r="BI2388" s="271" t="s">
        <v>704</v>
      </c>
      <c r="BJ2388" s="271" t="str">
        <f t="shared" si="183"/>
        <v>Moulvibazar CDC</v>
      </c>
      <c r="BK2388" s="392"/>
      <c r="BL2388" s="392"/>
      <c r="BM2388" s="392"/>
      <c r="BN2388" s="392"/>
      <c r="BO2388" s="392"/>
      <c r="BP2388" s="392"/>
      <c r="BQ2388" s="392"/>
      <c r="BR2388" s="392"/>
      <c r="BS2388" s="392"/>
      <c r="BT2388" s="392"/>
      <c r="BU2388" s="392"/>
      <c r="BV2388" s="392"/>
      <c r="BW2388" s="392"/>
      <c r="BX2388" s="392"/>
      <c r="BY2388" s="392"/>
      <c r="CA2388" s="272" t="s">
        <v>51</v>
      </c>
      <c r="CB2388" s="271" t="s">
        <v>704</v>
      </c>
      <c r="CC2388" s="271" t="str">
        <f t="shared" si="184"/>
        <v>Moulvibazar CDC</v>
      </c>
      <c r="CD2388" s="392"/>
      <c r="CE2388" s="392"/>
      <c r="CF2388" s="392"/>
      <c r="CG2388" s="392"/>
      <c r="CH2388" s="392"/>
      <c r="CI2388" s="392"/>
      <c r="CJ2388" s="392"/>
      <c r="CK2388" s="392"/>
      <c r="CN2388" s="272" t="s">
        <v>51</v>
      </c>
      <c r="CO2388" s="271" t="s">
        <v>704</v>
      </c>
      <c r="CP2388" s="271" t="str">
        <f t="shared" si="185"/>
        <v>Moulvibazar CDC</v>
      </c>
      <c r="CQ2388" s="392"/>
      <c r="CR2388" s="392"/>
      <c r="CS2388" s="392"/>
      <c r="CT2388" s="392"/>
      <c r="CU2388" s="392"/>
      <c r="CV2388" s="392"/>
      <c r="CW2388" s="392"/>
      <c r="CX2388" s="392"/>
      <c r="CZ2388" s="272" t="s">
        <v>51</v>
      </c>
      <c r="DA2388" s="271" t="s">
        <v>704</v>
      </c>
      <c r="DB2388" s="271" t="str">
        <f t="shared" si="190"/>
        <v>Moulvibazar CDC</v>
      </c>
      <c r="DC2388" s="365"/>
      <c r="DD2388"/>
      <c r="DE2388" s="272" t="s">
        <v>51</v>
      </c>
      <c r="DF2388" s="271" t="s">
        <v>704</v>
      </c>
      <c r="DG2388" s="271" t="str">
        <f t="shared" si="191"/>
        <v>Moulvibazar CDC</v>
      </c>
      <c r="DH2388" s="365"/>
      <c r="DI2388"/>
      <c r="DJ2388" s="272" t="s">
        <v>51</v>
      </c>
      <c r="DK2388" s="271" t="s">
        <v>704</v>
      </c>
      <c r="DL2388" s="271" t="str">
        <f t="shared" si="192"/>
        <v>Moulvibazar CDC</v>
      </c>
      <c r="DM2388" s="365"/>
      <c r="DN2388"/>
      <c r="DO2388" s="272" t="s">
        <v>51</v>
      </c>
      <c r="DP2388" s="271" t="s">
        <v>704</v>
      </c>
      <c r="DQ2388" s="271" t="str">
        <f t="shared" si="193"/>
        <v>Moulvibazar CDC</v>
      </c>
      <c r="DR2388" s="365"/>
    </row>
    <row r="2389" spans="1:122" ht="15" hidden="1" x14ac:dyDescent="0.25">
      <c r="A2389" s="272" t="s">
        <v>75</v>
      </c>
      <c r="B2389" s="271" t="s">
        <v>704</v>
      </c>
      <c r="C2389" s="271" t="str">
        <f t="shared" si="180"/>
        <v>Sunamganj CDC</v>
      </c>
      <c r="D2389" s="366"/>
      <c r="E2389" s="366"/>
      <c r="F2389" s="366"/>
      <c r="G2389" s="366"/>
      <c r="H2389" s="366"/>
      <c r="I2389" s="366"/>
      <c r="J2389" s="366"/>
      <c r="K2389" s="366"/>
      <c r="L2389" s="366"/>
      <c r="M2389" s="366"/>
      <c r="N2389" s="366"/>
      <c r="O2389" s="366"/>
      <c r="P2389" s="366"/>
      <c r="Q2389" s="366"/>
      <c r="R2389" s="366"/>
      <c r="U2389" s="272" t="s">
        <v>75</v>
      </c>
      <c r="V2389" s="271" t="s">
        <v>704</v>
      </c>
      <c r="W2389" s="271" t="str">
        <f t="shared" si="181"/>
        <v>Sunamganj CDC</v>
      </c>
      <c r="X2389" s="366"/>
      <c r="Y2389" s="366"/>
      <c r="Z2389" s="366"/>
      <c r="AA2389" s="366"/>
      <c r="AB2389" s="366"/>
      <c r="AC2389" s="366"/>
      <c r="AD2389" s="366"/>
      <c r="AE2389" s="366"/>
      <c r="AF2389" s="366"/>
      <c r="AG2389" s="366"/>
      <c r="AH2389" s="366"/>
      <c r="AI2389" s="366"/>
      <c r="AJ2389" s="366"/>
      <c r="AK2389" s="366"/>
      <c r="AL2389" s="366"/>
      <c r="AO2389" s="272" t="s">
        <v>75</v>
      </c>
      <c r="AP2389" s="271" t="s">
        <v>704</v>
      </c>
      <c r="AQ2389" s="271" t="str">
        <f t="shared" si="182"/>
        <v>Sunamganj CDC</v>
      </c>
      <c r="AR2389" s="392"/>
      <c r="AS2389" s="392"/>
      <c r="AT2389" s="392"/>
      <c r="AU2389" s="392"/>
      <c r="AV2389" s="392"/>
      <c r="AW2389" s="392"/>
      <c r="AX2389" s="392"/>
      <c r="AY2389" s="392"/>
      <c r="AZ2389" s="392"/>
      <c r="BA2389" s="392"/>
      <c r="BB2389" s="392"/>
      <c r="BC2389" s="392"/>
      <c r="BD2389" s="392"/>
      <c r="BE2389" s="392"/>
      <c r="BF2389" s="392"/>
      <c r="BH2389" s="272" t="s">
        <v>75</v>
      </c>
      <c r="BI2389" s="271" t="s">
        <v>704</v>
      </c>
      <c r="BJ2389" s="271" t="str">
        <f t="shared" si="183"/>
        <v>Sunamganj CDC</v>
      </c>
      <c r="BK2389" s="392"/>
      <c r="BL2389" s="392"/>
      <c r="BM2389" s="392"/>
      <c r="BN2389" s="392"/>
      <c r="BO2389" s="392"/>
      <c r="BP2389" s="392"/>
      <c r="BQ2389" s="392"/>
      <c r="BR2389" s="392"/>
      <c r="BS2389" s="392"/>
      <c r="BT2389" s="392"/>
      <c r="BU2389" s="392"/>
      <c r="BV2389" s="392"/>
      <c r="BW2389" s="392"/>
      <c r="BX2389" s="392"/>
      <c r="BY2389" s="392"/>
      <c r="CA2389" s="272" t="s">
        <v>75</v>
      </c>
      <c r="CB2389" s="271" t="s">
        <v>704</v>
      </c>
      <c r="CC2389" s="271" t="str">
        <f t="shared" si="184"/>
        <v>Sunamganj CDC</v>
      </c>
      <c r="CD2389" s="392"/>
      <c r="CE2389" s="392"/>
      <c r="CF2389" s="392"/>
      <c r="CG2389" s="392"/>
      <c r="CH2389" s="392"/>
      <c r="CI2389" s="392"/>
      <c r="CJ2389" s="392"/>
      <c r="CK2389" s="392"/>
      <c r="CN2389" s="272" t="s">
        <v>75</v>
      </c>
      <c r="CO2389" s="271" t="s">
        <v>704</v>
      </c>
      <c r="CP2389" s="271" t="str">
        <f t="shared" si="185"/>
        <v>Sunamganj CDC</v>
      </c>
      <c r="CQ2389" s="392"/>
      <c r="CR2389" s="392"/>
      <c r="CS2389" s="392"/>
      <c r="CT2389" s="392"/>
      <c r="CU2389" s="392"/>
      <c r="CV2389" s="392"/>
      <c r="CW2389" s="392"/>
      <c r="CX2389" s="392"/>
      <c r="CZ2389" s="272" t="s">
        <v>75</v>
      </c>
      <c r="DA2389" s="271" t="s">
        <v>704</v>
      </c>
      <c r="DB2389" s="271" t="str">
        <f t="shared" si="190"/>
        <v>Sunamganj CDC</v>
      </c>
      <c r="DC2389" s="365"/>
      <c r="DD2389"/>
      <c r="DE2389" s="272" t="s">
        <v>75</v>
      </c>
      <c r="DF2389" s="271" t="s">
        <v>704</v>
      </c>
      <c r="DG2389" s="271" t="str">
        <f t="shared" si="191"/>
        <v>Sunamganj CDC</v>
      </c>
      <c r="DH2389" s="365"/>
      <c r="DI2389"/>
      <c r="DJ2389" s="272" t="s">
        <v>75</v>
      </c>
      <c r="DK2389" s="271" t="s">
        <v>704</v>
      </c>
      <c r="DL2389" s="271" t="str">
        <f t="shared" si="192"/>
        <v>Sunamganj CDC</v>
      </c>
      <c r="DM2389" s="365"/>
      <c r="DN2389"/>
      <c r="DO2389" s="272" t="s">
        <v>75</v>
      </c>
      <c r="DP2389" s="271" t="s">
        <v>704</v>
      </c>
      <c r="DQ2389" s="271" t="str">
        <f t="shared" si="193"/>
        <v>Sunamganj CDC</v>
      </c>
      <c r="DR2389" s="365"/>
    </row>
    <row r="2390" spans="1:122" ht="15" hidden="1" x14ac:dyDescent="0.25">
      <c r="A2390" s="272" t="s">
        <v>76</v>
      </c>
      <c r="B2390" s="271" t="s">
        <v>704</v>
      </c>
      <c r="C2390" s="271" t="str">
        <f t="shared" si="180"/>
        <v>Sylhet CDC</v>
      </c>
      <c r="D2390" s="366"/>
      <c r="E2390" s="366"/>
      <c r="F2390" s="366"/>
      <c r="G2390" s="366"/>
      <c r="H2390" s="366"/>
      <c r="I2390" s="366"/>
      <c r="J2390" s="366"/>
      <c r="K2390" s="366"/>
      <c r="L2390" s="366"/>
      <c r="M2390" s="366"/>
      <c r="N2390" s="366"/>
      <c r="O2390" s="366"/>
      <c r="P2390" s="366"/>
      <c r="Q2390" s="366"/>
      <c r="R2390" s="366"/>
      <c r="U2390" s="272" t="s">
        <v>76</v>
      </c>
      <c r="V2390" s="271" t="s">
        <v>704</v>
      </c>
      <c r="W2390" s="271" t="str">
        <f t="shared" si="181"/>
        <v>Sylhet CDC</v>
      </c>
      <c r="X2390" s="366"/>
      <c r="Y2390" s="366"/>
      <c r="Z2390" s="366"/>
      <c r="AA2390" s="366"/>
      <c r="AB2390" s="366"/>
      <c r="AC2390" s="366"/>
      <c r="AD2390" s="366"/>
      <c r="AE2390" s="366"/>
      <c r="AF2390" s="366"/>
      <c r="AG2390" s="366"/>
      <c r="AH2390" s="366"/>
      <c r="AI2390" s="366"/>
      <c r="AJ2390" s="366"/>
      <c r="AK2390" s="366"/>
      <c r="AL2390" s="366"/>
      <c r="AO2390" s="272" t="s">
        <v>76</v>
      </c>
      <c r="AP2390" s="271" t="s">
        <v>704</v>
      </c>
      <c r="AQ2390" s="271" t="str">
        <f t="shared" si="182"/>
        <v>Sylhet CDC</v>
      </c>
      <c r="AR2390" s="392"/>
      <c r="AS2390" s="392"/>
      <c r="AT2390" s="392"/>
      <c r="AU2390" s="392"/>
      <c r="AV2390" s="392"/>
      <c r="AW2390" s="392"/>
      <c r="AX2390" s="392"/>
      <c r="AY2390" s="392"/>
      <c r="AZ2390" s="392"/>
      <c r="BA2390" s="392"/>
      <c r="BB2390" s="392"/>
      <c r="BC2390" s="392"/>
      <c r="BD2390" s="392"/>
      <c r="BE2390" s="392"/>
      <c r="BF2390" s="392"/>
      <c r="BH2390" s="272" t="s">
        <v>76</v>
      </c>
      <c r="BI2390" s="271" t="s">
        <v>704</v>
      </c>
      <c r="BJ2390" s="271" t="str">
        <f t="shared" si="183"/>
        <v>Sylhet CDC</v>
      </c>
      <c r="BK2390" s="392"/>
      <c r="BL2390" s="392"/>
      <c r="BM2390" s="392"/>
      <c r="BN2390" s="392"/>
      <c r="BO2390" s="392"/>
      <c r="BP2390" s="392"/>
      <c r="BQ2390" s="392"/>
      <c r="BR2390" s="392"/>
      <c r="BS2390" s="392"/>
      <c r="BT2390" s="392"/>
      <c r="BU2390" s="392"/>
      <c r="BV2390" s="392"/>
      <c r="BW2390" s="392"/>
      <c r="BX2390" s="392"/>
      <c r="BY2390" s="392"/>
      <c r="CA2390" s="272" t="s">
        <v>76</v>
      </c>
      <c r="CB2390" s="271" t="s">
        <v>704</v>
      </c>
      <c r="CC2390" s="271" t="str">
        <f t="shared" si="184"/>
        <v>Sylhet CDC</v>
      </c>
      <c r="CD2390" s="392"/>
      <c r="CE2390" s="392"/>
      <c r="CF2390" s="392"/>
      <c r="CG2390" s="392"/>
      <c r="CH2390" s="392"/>
      <c r="CI2390" s="392"/>
      <c r="CJ2390" s="392"/>
      <c r="CK2390" s="392"/>
      <c r="CN2390" s="272" t="s">
        <v>76</v>
      </c>
      <c r="CO2390" s="271" t="s">
        <v>704</v>
      </c>
      <c r="CP2390" s="271" t="str">
        <f t="shared" si="185"/>
        <v>Sylhet CDC</v>
      </c>
      <c r="CQ2390" s="392"/>
      <c r="CR2390" s="392"/>
      <c r="CS2390" s="392"/>
      <c r="CT2390" s="392"/>
      <c r="CU2390" s="392"/>
      <c r="CV2390" s="392"/>
      <c r="CW2390" s="392"/>
      <c r="CX2390" s="392"/>
      <c r="CZ2390" s="272" t="s">
        <v>76</v>
      </c>
      <c r="DA2390" s="271" t="s">
        <v>704</v>
      </c>
      <c r="DB2390" s="271" t="str">
        <f t="shared" si="190"/>
        <v>Sylhet CDC</v>
      </c>
      <c r="DC2390" s="365"/>
      <c r="DD2390"/>
      <c r="DE2390" s="272" t="s">
        <v>76</v>
      </c>
      <c r="DF2390" s="271" t="s">
        <v>704</v>
      </c>
      <c r="DG2390" s="271" t="str">
        <f t="shared" si="191"/>
        <v>Sylhet CDC</v>
      </c>
      <c r="DH2390" s="365"/>
      <c r="DI2390" s="259"/>
      <c r="DJ2390" s="272" t="s">
        <v>76</v>
      </c>
      <c r="DK2390" s="271" t="s">
        <v>704</v>
      </c>
      <c r="DL2390" s="271" t="str">
        <f t="shared" si="192"/>
        <v>Sylhet CDC</v>
      </c>
      <c r="DM2390" s="365"/>
      <c r="DN2390"/>
      <c r="DO2390" s="272" t="s">
        <v>76</v>
      </c>
      <c r="DP2390" s="271" t="s">
        <v>704</v>
      </c>
      <c r="DQ2390" s="271" t="str">
        <f t="shared" si="193"/>
        <v>Sylhet CDC</v>
      </c>
      <c r="DR2390" s="365"/>
    </row>
  </sheetData>
  <sheetProtection algorithmName="SHA-512" hashValue="ONmykM/8vCRTgZY+GynGkWm0RaFPcSB0SCNkO3spAxlObGHeZJXWLR1JnL/2Oq08PDrLJ+dX+DxtpWWyfB+Yrg==" saltValue="luSQRFoVgVpd22gShWBsiA==" spinCount="100000" sheet="1" autoFilter="0"/>
  <mergeCells count="114">
    <mergeCell ref="R41:S41"/>
    <mergeCell ref="T41:U41"/>
    <mergeCell ref="V41:W41"/>
    <mergeCell ref="G38:W38"/>
    <mergeCell ref="P39:S39"/>
    <mergeCell ref="T39:W39"/>
    <mergeCell ref="P40:Q40"/>
    <mergeCell ref="R40:S40"/>
    <mergeCell ref="T40:U40"/>
    <mergeCell ref="V40:W40"/>
    <mergeCell ref="K41:L41"/>
    <mergeCell ref="M41:N41"/>
    <mergeCell ref="G39:J39"/>
    <mergeCell ref="K39:N39"/>
    <mergeCell ref="G40:H40"/>
    <mergeCell ref="I40:J40"/>
    <mergeCell ref="K40:L40"/>
    <mergeCell ref="M40:N40"/>
    <mergeCell ref="P41:Q41"/>
    <mergeCell ref="O44:U44"/>
    <mergeCell ref="L43:U43"/>
    <mergeCell ref="B63:C63"/>
    <mergeCell ref="D63:E63"/>
    <mergeCell ref="F63:H63"/>
    <mergeCell ref="E49:F49"/>
    <mergeCell ref="E50:F50"/>
    <mergeCell ref="E51:F51"/>
    <mergeCell ref="E52:F52"/>
    <mergeCell ref="G64:H64"/>
    <mergeCell ref="L64:N65"/>
    <mergeCell ref="O64:V67"/>
    <mergeCell ref="G65:H65"/>
    <mergeCell ref="E56:F56"/>
    <mergeCell ref="E57:F57"/>
    <mergeCell ref="E58:F58"/>
    <mergeCell ref="E59:F59"/>
    <mergeCell ref="E60:F60"/>
    <mergeCell ref="E61:F61"/>
    <mergeCell ref="E53:F53"/>
    <mergeCell ref="E54:F54"/>
    <mergeCell ref="O46:P48"/>
    <mergeCell ref="Q46:R48"/>
    <mergeCell ref="S46:T48"/>
    <mergeCell ref="U46:W48"/>
    <mergeCell ref="G47:J47"/>
    <mergeCell ref="G48:H48"/>
    <mergeCell ref="I48:J48"/>
    <mergeCell ref="B46:D48"/>
    <mergeCell ref="E46:F48"/>
    <mergeCell ref="G46:J46"/>
    <mergeCell ref="K46:L48"/>
    <mergeCell ref="M46:N48"/>
    <mergeCell ref="B39:E39"/>
    <mergeCell ref="B40:C40"/>
    <mergeCell ref="D40:E40"/>
    <mergeCell ref="G41:H41"/>
    <mergeCell ref="I41:J41"/>
    <mergeCell ref="B2:W2"/>
    <mergeCell ref="B3:W3"/>
    <mergeCell ref="B4:C4"/>
    <mergeCell ref="D4:H4"/>
    <mergeCell ref="I4:N4"/>
    <mergeCell ref="O4:S4"/>
    <mergeCell ref="T4:W4"/>
    <mergeCell ref="B5:E5"/>
    <mergeCell ref="F5:H5"/>
    <mergeCell ref="J5:K5"/>
    <mergeCell ref="M5:N5"/>
    <mergeCell ref="I6:N6"/>
    <mergeCell ref="O6:W6"/>
    <mergeCell ref="B7:H7"/>
    <mergeCell ref="I7:N7"/>
    <mergeCell ref="O7:W7"/>
    <mergeCell ref="B8:H8"/>
    <mergeCell ref="I8:L8"/>
    <mergeCell ref="M8:N8"/>
    <mergeCell ref="O8:W8"/>
    <mergeCell ref="B11:D13"/>
    <mergeCell ref="E11:F13"/>
    <mergeCell ref="G11:J11"/>
    <mergeCell ref="G12:J12"/>
    <mergeCell ref="K11:L13"/>
    <mergeCell ref="M11:N13"/>
    <mergeCell ref="E14:F14"/>
    <mergeCell ref="E15:F15"/>
    <mergeCell ref="G13:H13"/>
    <mergeCell ref="I13:J13"/>
    <mergeCell ref="O11:P13"/>
    <mergeCell ref="Q11:R13"/>
    <mergeCell ref="E28:F28"/>
    <mergeCell ref="E16:F16"/>
    <mergeCell ref="E17:F17"/>
    <mergeCell ref="E18:F18"/>
    <mergeCell ref="E19:F19"/>
    <mergeCell ref="E20:F20"/>
    <mergeCell ref="E22:F22"/>
    <mergeCell ref="B41:C41"/>
    <mergeCell ref="D41:E41"/>
    <mergeCell ref="E30:F30"/>
    <mergeCell ref="E31:F31"/>
    <mergeCell ref="E32:F32"/>
    <mergeCell ref="E33:F33"/>
    <mergeCell ref="E34:F34"/>
    <mergeCell ref="F39:F41"/>
    <mergeCell ref="Y13:Z13"/>
    <mergeCell ref="E36:F36"/>
    <mergeCell ref="S11:T13"/>
    <mergeCell ref="U11:W13"/>
    <mergeCell ref="E35:F35"/>
    <mergeCell ref="E23:F23"/>
    <mergeCell ref="E24:F24"/>
    <mergeCell ref="E25:F25"/>
    <mergeCell ref="E26:F26"/>
    <mergeCell ref="E27:F27"/>
  </mergeCells>
  <conditionalFormatting sqref="U15">
    <cfRule type="cellIs" dxfId="712" priority="1325" stopIfTrue="1" operator="notEqual">
      <formula>$B15</formula>
    </cfRule>
  </conditionalFormatting>
  <conditionalFormatting sqref="U16:U20">
    <cfRule type="cellIs" dxfId="711" priority="1324" stopIfTrue="1" operator="notEqual">
      <formula>$B16</formula>
    </cfRule>
  </conditionalFormatting>
  <conditionalFormatting sqref="U23:U28">
    <cfRule type="cellIs" dxfId="710" priority="1323" stopIfTrue="1" operator="notEqual">
      <formula>$B23</formula>
    </cfRule>
  </conditionalFormatting>
  <conditionalFormatting sqref="U31:U36">
    <cfRule type="cellIs" dxfId="709" priority="1322" stopIfTrue="1" operator="notEqual">
      <formula>$B31</formula>
    </cfRule>
  </conditionalFormatting>
  <conditionalFormatting sqref="V15">
    <cfRule type="cellIs" dxfId="708" priority="1321" stopIfTrue="1" operator="notEqual">
      <formula>$C15</formula>
    </cfRule>
  </conditionalFormatting>
  <conditionalFormatting sqref="V16:V20">
    <cfRule type="cellIs" dxfId="707" priority="1320" stopIfTrue="1" operator="notEqual">
      <formula>$C16</formula>
    </cfRule>
  </conditionalFormatting>
  <conditionalFormatting sqref="V23:V28">
    <cfRule type="cellIs" dxfId="706" priority="1319" stopIfTrue="1" operator="notEqual">
      <formula>$C23</formula>
    </cfRule>
  </conditionalFormatting>
  <conditionalFormatting sqref="V31:V36">
    <cfRule type="cellIs" dxfId="705" priority="1318" stopIfTrue="1" operator="notEqual">
      <formula>$C31</formula>
    </cfRule>
  </conditionalFormatting>
  <conditionalFormatting sqref="W15">
    <cfRule type="cellIs" dxfId="704" priority="1317" stopIfTrue="1" operator="notEqual">
      <formula>$D15</formula>
    </cfRule>
  </conditionalFormatting>
  <conditionalFormatting sqref="W16:W20">
    <cfRule type="cellIs" dxfId="703" priority="1316" stopIfTrue="1" operator="notEqual">
      <formula>$D16</formula>
    </cfRule>
  </conditionalFormatting>
  <conditionalFormatting sqref="W23:W28">
    <cfRule type="cellIs" dxfId="702" priority="1315" stopIfTrue="1" operator="notEqual">
      <formula>$D23</formula>
    </cfRule>
  </conditionalFormatting>
  <conditionalFormatting sqref="W31:W36">
    <cfRule type="cellIs" dxfId="701" priority="1314" stopIfTrue="1" operator="notEqual">
      <formula>$D31</formula>
    </cfRule>
  </conditionalFormatting>
  <conditionalFormatting sqref="U50">
    <cfRule type="cellIs" dxfId="700" priority="719" stopIfTrue="1" operator="notEqual">
      <formula>$B50</formula>
    </cfRule>
  </conditionalFormatting>
  <conditionalFormatting sqref="U51:U54">
    <cfRule type="cellIs" dxfId="699" priority="718" stopIfTrue="1" operator="notEqual">
      <formula>$B51</formula>
    </cfRule>
  </conditionalFormatting>
  <conditionalFormatting sqref="V50">
    <cfRule type="cellIs" dxfId="698" priority="717" stopIfTrue="1" operator="notEqual">
      <formula>$C50</formula>
    </cfRule>
  </conditionalFormatting>
  <conditionalFormatting sqref="V51:V54">
    <cfRule type="cellIs" dxfId="697" priority="716" stopIfTrue="1" operator="notEqual">
      <formula>$C51</formula>
    </cfRule>
  </conditionalFormatting>
  <conditionalFormatting sqref="W50">
    <cfRule type="cellIs" dxfId="696" priority="715" stopIfTrue="1" operator="notEqual">
      <formula>$D50</formula>
    </cfRule>
  </conditionalFormatting>
  <conditionalFormatting sqref="W51:W54">
    <cfRule type="cellIs" dxfId="695" priority="714" stopIfTrue="1" operator="notEqual">
      <formula>$D51</formula>
    </cfRule>
  </conditionalFormatting>
  <conditionalFormatting sqref="U57">
    <cfRule type="cellIs" dxfId="694" priority="707" stopIfTrue="1" operator="notEqual">
      <formula>$B57</formula>
    </cfRule>
  </conditionalFormatting>
  <conditionalFormatting sqref="U58:U61">
    <cfRule type="cellIs" dxfId="693" priority="706" stopIfTrue="1" operator="notEqual">
      <formula>$B58</formula>
    </cfRule>
  </conditionalFormatting>
  <conditionalFormatting sqref="V57">
    <cfRule type="cellIs" dxfId="692" priority="705" stopIfTrue="1" operator="notEqual">
      <formula>$C57</formula>
    </cfRule>
  </conditionalFormatting>
  <conditionalFormatting sqref="V58:V61">
    <cfRule type="cellIs" dxfId="691" priority="704" stopIfTrue="1" operator="notEqual">
      <formula>$C58</formula>
    </cfRule>
  </conditionalFormatting>
  <conditionalFormatting sqref="W57">
    <cfRule type="cellIs" dxfId="690" priority="703" stopIfTrue="1" operator="notEqual">
      <formula>$D57</formula>
    </cfRule>
  </conditionalFormatting>
  <conditionalFormatting sqref="W58:W61">
    <cfRule type="cellIs" dxfId="689" priority="702" stopIfTrue="1" operator="notEqual">
      <formula>$D58</formula>
    </cfRule>
  </conditionalFormatting>
  <conditionalFormatting sqref="V1514:V1516 V1526:V1530 V1518:V1524 V1532:V1540 V1542:V1552 V1554:V1560 V1562 V1579:V1584 V1586:V1615 V1617:V1619 V1654:V1662 V1664:V1673 V1675:V1690 V1692:V1706 V1709:V1712 V1718:V1724 V1743:V1749 V1751:V1757 V1759:V1765 V1921 V1777:V1782 V1794:V1797 V1819:V1830 V1832 V1842:V1848 V1850:V1868 V1870:V1871 V1873:V1878 V1880:V1884 V1886:V1893 V1949:V1965 V2031:V2032 V2034:V2037 V2039:V2040 V2042:V2044 V2046:V2054 V1967:V1975 V2056:V2063 V2065:V2070 V1978:V1986 V1988:V1991 V1994:V2001 V2072 V2074:V2076 V2003:V2022 V2078:V2088 V2090:V2094 V2096:V2099 V2024:V2029 V2101:V2107 V2109:V2120 V2122:V2132 V2134 V1815:V1816 W1815:W1832 B1514:C1516 B1518:C1524 C1517 B1526:C1530 C1525 B1532:C1540 C1531 B1542:C1552 C1541 B1554:C1560 C1553 B1562:C1562 C1561 C1566 B1579:C1584 C1578 B1586:C1615 C1585 B1617:C1619 C1616 B1631:C1640 C1630 B1654:C1662 C1653 B1664:C1673 C1663 C1674 C1691 B1709:C1712 C1707:C1708 B1718:C1724 C1717 C1728 C1903:C1905 B1743:C1749 C1742 B1751:C1757 C1750 B1759:C1765 C1758 C1766 B1921:C1921 C1920 C1922 B1777:C1782 C1776 C1783 C1937 B1794:C1797 C1793 C1798 C1944 B1819:C1830 C1817:C1818 B1832:C1832 C1831 B1842:C1848 C1841 B1850:C1868 C1849 B1870:C1871 C1869 B1873:C1878 C1872 B1880:C1884 C1879 B1886:C1893 C1885 C1895 B1949:C1965 C1948 B2031:C2032 C2030 B2034:C2037 C2033 B2039:C2040 C2038 B2042:C2044 C2041 B2046:C2054 C2045 B1967:C1975 C1966 B2056:C2063 C2055 B2065:C2070 C2064 B1978:C1986 C1976:C1977 B1988:C1991 C1987 B1994:C2001 C1992:C1993 B2072:C2072 C2071 B2074:C2076 C2073 B2003:C2022 C2002 B2078:C2088 C2077 B2090:C2094 C2089 B2096:C2099 C2095 B2024:C2029 C2023 B2101:C2107 C2100 B2109:C2120 C2108 B2122:C2132 C2121 B2134:C2134 C2133 B1692:C1706 B1567:C1574 W1514:W1574 V1567:V1574 W1621:W1640 B1621:C1629 V1621:V1629 C2359 C2307 W2359 W2307 AQ2359 AQ2307 CC2359 CC2307 CP2359 CP2307 B1834:C1840 W1834:W1893 V1834:V1840 B1643:C1652 V1643:V1652 V1631:V1640 V1896:V1902 V1729:V1741 B1896:C1902 B1729:C1741 AP1898:AP1902 AP1729:AP1741 CB1898:CB1902 CB1729:CB1741 CO1898:CO1902 CO1729:CO1741 BI1898:BI1902 BI1729:BI1741 V1906:V1919 V1767:V1775 B1906:C1919 B1767:C1775 AP1906:AP1919 AP1767:AP1775 CB1906:CB1919 CB1767:CB1775 CO1906:CO1919 CO1767:CO1775 BI1906:BI1919 BI1767:BI1775 V1923:V1935 B1923:C1935 B1784:C1792 V1784:V1792 AP1923:AP1935 AP1784:AP1792 CB1923:CB1935 CB1784:CB1792 CO1923:CO1935 CO1784:CO1792 BI1923:BI1935 BI1784:BI1792 V1799:V1800 V1938:V1943 V1945:V1947 B1938:C1943 B1799:C1816 B1945:C1947 V1801:W1814 W1895:W1935 AQ1898:AQ1935 CC1898:CC1935 CP1898:CP1935 BJ1898:BJ1935 AP1799:AP1800 AP1938:AP1943 AP1801:AQ1813 AP1945:AP1946 CB1799:CB1800 CB1938:CB1943 CB1801:CC1813 CB1945:CB1946 CO1799:CO1800 CO1938:CO1943 CO1801:CP1813 CO1945:CO1946 BI1799:BI1800 BI1938:BI1943 BI1801:BJ1813 BI1945:BI1946 A2360:C2375 U2360:W2375 AO2360:AQ2375 CA2360:CC2375 CN2360:CP2375 BH2360:BJ2375 W1576:W1619 B1576:C1577 V1576:V1577 BJ1937:BJ1946 CP1937:CP1946 CC1937:CC1946 AQ1937:AQ1946 W1937:W2134 B1564:C1565 C1563 V1564:V1565 BJ1726:BJ1800 CP1726:CP1800 CC1726:CC1800 AQ1726:AQ1800 W1726:W1800 B1726:C1727 V1726:V1727 BJ1714:BJ1724 CP1714:CP1724 CC1714:CC1724 AQ1714:AQ1724 W1714:W1724 B1714:C1716 V1714:V1716 CP1643:CP1712 CC1643:CC1712 BJ1643:BJ1712 AQ1643:AQ1712 W1643:W1712 B1675:C1690">
    <cfRule type="cellIs" dxfId="688" priority="644" stopIfTrue="1" operator="notEqual">
      <formula>#REF!</formula>
    </cfRule>
  </conditionalFormatting>
  <conditionalFormatting sqref="C2344 W2318:W2330 B2337:C2341 V2204:W2206 B2209:C2209 C2208 B2213:C2213 C2210:C2212 B2215:C2216 C2214 B2218:C2218 C2217 B2220:C2220 C2219 C2221 B2249:C2251 C2248 B2253:C2253 C2252 B2255:C2257 C2254 B2199:C2201 C2198 C2202:C2203 V2186:W2197 B2186:C2197 B2137:C2166 V2137:W2166 B1598:C1598 V1598:W1598 V2249:W2251 W2248 V2253:W2253 W2252 V2255:W2257 W2254 V2199:W2201 W2198 W2202:W2203 B2204:C2207 V2288:W2290 B2262:B2269 W2258 AQ2258 CC2258 CP2258 B2313:B2314 B2222:C2225 C2226:C2228 B2288:C2290 B2229:C2230 V2308:W2308 AP2302:AQ2306 AP2308:AQ2308 AQ2224:AQ2230 CB2302:CC2306 CB2308:CC2308 CC2224:CC2230 CO2302:CP2306 CO2308:CP2308 CP2224:CP2230 V2296:V2297 W2296:W2301 B2296:B2297 C2316:C2330 B2316 B2308:C2308 C2258 B2276 V2276 AP2276 CB2276 CO2276 B2168:B2181 C2167:C2184 W2167:W2184 V2168:V2181 B2311 B2309 V2311 V2309 AP2311 AP2309 CB2311 CB2309 CO2311 CO2309 C2309:C2314 CP2309:CP2312 CC2309:CC2312 AQ2309:AQ2312 W2309:W2312 BI2311 BI2309 BJ2309:BJ2312 V2244:W2247 B2244:C2247 W2207:W2230 B2302:B2306 V2302:W2306 C2296:C2306 B2278 V2278 AP2278 CB2278 CO2278 BI2278 DA2278 DF2278 B2285 V2285 AP2285 BI2285 CB2285 CO2285 DA2285 DF2285 V2262:W2269 AP2262:AQ2269 CB2262:CC2269 CO2262:CP2269 W2276:W2285 AQ2276:AQ2285 CC2276:CC2285 CP2276:CP2285 C2262:C2285 BJ2276:BJ2285 DB2276:DB2285 DG2276:DG2285 B2331:C2333 V2332:W2333 AP2332:AQ2333 CB2332:CC2333 CO2332:CP2333 BI2332:BJ2333 DA2332:DB2333 DF2332:DG2333">
    <cfRule type="cellIs" dxfId="687" priority="643" stopIfTrue="1" operator="notEqual">
      <formula>#REF!</formula>
    </cfRule>
  </conditionalFormatting>
  <conditionalFormatting sqref="W2344 V2331:W2331 V2313:W2314 W2317 V2337:W2341 W2270:W2275 V2316:W2316">
    <cfRule type="cellIs" dxfId="686" priority="642" stopIfTrue="1" operator="notEqual">
      <formula>#REF!</formula>
    </cfRule>
  </conditionalFormatting>
  <conditionalFormatting sqref="A2347:C2354 C2346 A2356:C2358 B2355:C2355 A2376:C2390">
    <cfRule type="cellIs" dxfId="685" priority="641" stopIfTrue="1" operator="notEqual">
      <formula>#REF!</formula>
    </cfRule>
  </conditionalFormatting>
  <conditionalFormatting sqref="U2347:W2354 W2346 U2356:W2358 V2355:W2355 U2376:W2390">
    <cfRule type="cellIs" dxfId="684" priority="640" stopIfTrue="1" operator="notEqual">
      <formula>#REF!</formula>
    </cfRule>
  </conditionalFormatting>
  <conditionalFormatting sqref="B2286:C2286 C2287">
    <cfRule type="cellIs" dxfId="683" priority="639" stopIfTrue="1" operator="notEqual">
      <formula>#REF!</formula>
    </cfRule>
  </conditionalFormatting>
  <conditionalFormatting sqref="V2286:W2286 W2287">
    <cfRule type="cellIs" dxfId="682" priority="638" stopIfTrue="1" operator="notEqual">
      <formula>#REF!</formula>
    </cfRule>
  </conditionalFormatting>
  <conditionalFormatting sqref="B2334:C2334 C2335">
    <cfRule type="cellIs" dxfId="681" priority="637" stopIfTrue="1" operator="notEqual">
      <formula>#REF!</formula>
    </cfRule>
  </conditionalFormatting>
  <conditionalFormatting sqref="V2334:W2334 W2335">
    <cfRule type="cellIs" dxfId="680" priority="636" stopIfTrue="1" operator="notEqual">
      <formula>#REF!</formula>
    </cfRule>
  </conditionalFormatting>
  <conditionalFormatting sqref="B2335">
    <cfRule type="cellIs" dxfId="679" priority="635" stopIfTrue="1" operator="notEqual">
      <formula>#REF!</formula>
    </cfRule>
  </conditionalFormatting>
  <conditionalFormatting sqref="V2335">
    <cfRule type="cellIs" dxfId="678" priority="634" stopIfTrue="1" operator="notEqual">
      <formula>#REF!</formula>
    </cfRule>
  </conditionalFormatting>
  <conditionalFormatting sqref="B2287">
    <cfRule type="cellIs" dxfId="677" priority="633" stopIfTrue="1" operator="notEqual">
      <formula>#REF!</formula>
    </cfRule>
  </conditionalFormatting>
  <conditionalFormatting sqref="V2287">
    <cfRule type="cellIs" dxfId="676" priority="632" stopIfTrue="1" operator="notEqual">
      <formula>#REF!</formula>
    </cfRule>
  </conditionalFormatting>
  <conditionalFormatting sqref="V2276">
    <cfRule type="cellIs" dxfId="675" priority="631" stopIfTrue="1" operator="notEqual">
      <formula>#REF!</formula>
    </cfRule>
  </conditionalFormatting>
  <conditionalFormatting sqref="V2304">
    <cfRule type="cellIs" dxfId="674" priority="629" stopIfTrue="1" operator="notEqual">
      <formula>#REF!</formula>
    </cfRule>
  </conditionalFormatting>
  <conditionalFormatting sqref="V2305">
    <cfRule type="cellIs" dxfId="673" priority="628" stopIfTrue="1" operator="notEqual">
      <formula>#REF!</formula>
    </cfRule>
  </conditionalFormatting>
  <conditionalFormatting sqref="B2225">
    <cfRule type="cellIs" dxfId="672" priority="627" stopIfTrue="1" operator="notEqual">
      <formula>#REF!</formula>
    </cfRule>
  </conditionalFormatting>
  <conditionalFormatting sqref="AP1514:AP1516 AP1526:AP1530 AP1518:AP1524 AP1532:AP1540 AP1542:AP1552 AP1554:AP1560 AP1562 AP1579:AP1584 AP1586:AP1615 AP1617:AP1619 AP1631:AP1632 AP1654:AP1662 AP1664:AP1673 AP1675:AP1690 AP1692:AP1706 AP1709:AP1712 AP1718:AP1724 AP1743:AP1749 AP1751:AP1757 AP1759:AP1765 AP1921 AP1777:AP1782 AP1794:AP1797 AP1819:AP1830 AP1832 AP1842:AP1848 AP1850:AP1868 AP1870:AP1871 AP1873:AP1878 AP1880:AP1884 AP1886:AP1893 AP1896:AP1897 AP1949:AP1965 AP2031:AP2032 AP2034:AP2037 AP2039:AP2040 AP2042:AP2044 AP2046:AP2054 AP1967:AP1975 AP2056:AP2063 AP2065:AP2070 AP1978:AP1986 AP1988:AP1991 AP1994:AP2001 AP2072 AP2074:AP2076 AP2003:AP2022 AP2078:AP2088 AP2090:AP2094 AP2096:AP2099 AP2024:AP2029 AP2101:AP2107 AP2109:AP2120 AP2122:AP2132 AP2134 AP1815:AP1816 AQ1815:AQ1832 AQ1514:AQ1574 AP1814:AQ1814 AP1567:AP1574 AQ1895:AQ1897 AQ1621:AQ1640 AP1621:AP1629 AQ1834:AQ1893 AP1834:AP1840 AP1643:AP1652 AP1634:AP1640 AQ1947:AQ2134 AP1947 AP1577 AQ1576:AQ1619 AP1564:AP1565 AP1726:AP1727 AP1714:AP1716">
    <cfRule type="cellIs" dxfId="671" priority="623" stopIfTrue="1" operator="notEqual">
      <formula>#REF!</formula>
    </cfRule>
  </conditionalFormatting>
  <conditionalFormatting sqref="AQ2318:AQ2330 AP2204:AQ2206 AP2186:AQ2197 AP2137:AQ2166 AP1598:AQ1598 AP2249:AQ2251 AQ2248 AP2253:AQ2253 AQ2252 AP2255:AQ2257 AQ2254 AP2199:AQ2201 AQ2198 AQ2202:AQ2203 AP2288:AQ2290 AP2244:AQ2247 AP2296:AP2297 AQ2296:AQ2301 AQ2167:AQ2184 AP2168:AP2181 AQ2207:AQ2223">
    <cfRule type="cellIs" dxfId="670" priority="622" stopIfTrue="1" operator="notEqual">
      <formula>#REF!</formula>
    </cfRule>
  </conditionalFormatting>
  <conditionalFormatting sqref="AQ2344 AP2331:AQ2331 AP2313:AQ2314 AQ2317 AP2337:AQ2341 AQ2270:AQ2275 AP2316:AQ2316">
    <cfRule type="cellIs" dxfId="669" priority="621" stopIfTrue="1" operator="notEqual">
      <formula>#REF!</formula>
    </cfRule>
  </conditionalFormatting>
  <conditionalFormatting sqref="AO2347:AQ2354 AQ2346 AO2356:AQ2358 AP2355:AQ2355 AO2376:AQ2390">
    <cfRule type="cellIs" dxfId="668" priority="620" stopIfTrue="1" operator="notEqual">
      <formula>#REF!</formula>
    </cfRule>
  </conditionalFormatting>
  <conditionalFormatting sqref="AP2286:AQ2286 AQ2287">
    <cfRule type="cellIs" dxfId="667" priority="619" stopIfTrue="1" operator="notEqual">
      <formula>#REF!</formula>
    </cfRule>
  </conditionalFormatting>
  <conditionalFormatting sqref="AP2334:AQ2334 AQ2335">
    <cfRule type="cellIs" dxfId="666" priority="618" stopIfTrue="1" operator="notEqual">
      <formula>#REF!</formula>
    </cfRule>
  </conditionalFormatting>
  <conditionalFormatting sqref="AP2335">
    <cfRule type="cellIs" dxfId="665" priority="617" stopIfTrue="1" operator="notEqual">
      <formula>#REF!</formula>
    </cfRule>
  </conditionalFormatting>
  <conditionalFormatting sqref="AP2287">
    <cfRule type="cellIs" dxfId="664" priority="616" stopIfTrue="1" operator="notEqual">
      <formula>#REF!</formula>
    </cfRule>
  </conditionalFormatting>
  <conditionalFormatting sqref="AP2276">
    <cfRule type="cellIs" dxfId="663" priority="615" stopIfTrue="1" operator="notEqual">
      <formula>#REF!</formula>
    </cfRule>
  </conditionalFormatting>
  <conditionalFormatting sqref="AP2304">
    <cfRule type="cellIs" dxfId="662" priority="613" stopIfTrue="1" operator="notEqual">
      <formula>#REF!</formula>
    </cfRule>
  </conditionalFormatting>
  <conditionalFormatting sqref="AP2305">
    <cfRule type="cellIs" dxfId="661" priority="612" stopIfTrue="1" operator="notEqual">
      <formula>#REF!</formula>
    </cfRule>
  </conditionalFormatting>
  <conditionalFormatting sqref="CB1514:CB1516 CB1526:CB1530 CB1518:CB1524 CB1532:CB1540 CB1542:CB1552 CB1554:CB1560 CB1562 CB1579:CB1584 CB1586:CB1615 CB1617:CB1619 CB1631:CB1632 CB1654:CB1662 CB1664:CB1673 CB1675:CB1690 CB1692:CB1706 CB1709:CB1712 CB1718:CB1724 CB1743:CB1749 CB1751:CB1757 CB1759:CB1765 CB1921 CB1777:CB1782 CB1794:CB1797 CB1819:CB1830 CB1832 CB1842:CB1848 CB1850:CB1868 CB1870:CB1871 CB1873:CB1878 CB1880:CB1884 CB1886:CB1893 CB1896:CB1897 CB1949:CB1965 CB2031:CB2032 CB2034:CB2037 CB2039:CB2040 CB2042:CB2044 CB2046:CB2054 CB1967:CB1975 CB2056:CB2063 CB2065:CB2070 CB1978:CB1986 CB1988:CB1991 CB1994:CB2001 CB2072 CB2074:CB2076 CB2003:CB2022 CB2078:CB2088 CB2090:CB2094 CB2096:CB2099 CB2024:CB2029 CB2101:CB2107 CB2109:CB2120 CB2122:CB2132 CB2134 CB1815:CB1816 CC1815:CC1832 CC1514:CC1574 CB1814:CC1814 CB1567:CB1574 CC1895:CC1897 CC1621:CC1640 CB1621:CB1629 CC1834:CC1893 CB1834:CB1840 CB1643:CB1652 CB1634:CB1640 CC1947:CC2134 CB1947 CB1577 CC1576:CC1619 CB1564:CB1565 CB1726:CB1727 CB1714:CB1716">
    <cfRule type="cellIs" dxfId="660" priority="608" stopIfTrue="1" operator="notEqual">
      <formula>#REF!</formula>
    </cfRule>
  </conditionalFormatting>
  <conditionalFormatting sqref="CC2318:CC2330 CB2204:CC2206 CB2186:CC2197 CB2137:CC2166 CB1598:CC1598 CB2249:CC2251 CC2248 CB2253:CC2253 CC2252 CB2255:CC2257 CC2254 CB2199:CC2201 CC2198 CC2202:CC2203 CB2288:CC2289 CB2244:CC2247 CB2296:CB2297 CC2296:CC2301 CC2290 CC2167:CC2184 CB2168:CB2181 CC2207:CC2223">
    <cfRule type="cellIs" dxfId="659" priority="607" stopIfTrue="1" operator="notEqual">
      <formula>#REF!</formula>
    </cfRule>
  </conditionalFormatting>
  <conditionalFormatting sqref="CC2344 CB2331:CC2331 CB2313:CC2314 CC2317 CB2337:CC2341 CC2270:CC2275 CB2316:CC2316">
    <cfRule type="cellIs" dxfId="658" priority="606" stopIfTrue="1" operator="notEqual">
      <formula>#REF!</formula>
    </cfRule>
  </conditionalFormatting>
  <conditionalFormatting sqref="CA2347:CC2354 CA2356:CC2358 CB2355:CC2355 CA2376:CC2390">
    <cfRule type="cellIs" dxfId="657" priority="605" stopIfTrue="1" operator="notEqual">
      <formula>#REF!</formula>
    </cfRule>
  </conditionalFormatting>
  <conditionalFormatting sqref="CB2286:CC2286 CC2287">
    <cfRule type="cellIs" dxfId="656" priority="604" stopIfTrue="1" operator="notEqual">
      <formula>#REF!</formula>
    </cfRule>
  </conditionalFormatting>
  <conditionalFormatting sqref="CB2334:CC2334 CC2335">
    <cfRule type="cellIs" dxfId="655" priority="603" stopIfTrue="1" operator="notEqual">
      <formula>#REF!</formula>
    </cfRule>
  </conditionalFormatting>
  <conditionalFormatting sqref="CB2335">
    <cfRule type="cellIs" dxfId="654" priority="602" stopIfTrue="1" operator="notEqual">
      <formula>#REF!</formula>
    </cfRule>
  </conditionalFormatting>
  <conditionalFormatting sqref="CB2287">
    <cfRule type="cellIs" dxfId="653" priority="601" stopIfTrue="1" operator="notEqual">
      <formula>#REF!</formula>
    </cfRule>
  </conditionalFormatting>
  <conditionalFormatting sqref="CB2276">
    <cfRule type="cellIs" dxfId="652" priority="600" stopIfTrue="1" operator="notEqual">
      <formula>#REF!</formula>
    </cfRule>
  </conditionalFormatting>
  <conditionalFormatting sqref="CB2304">
    <cfRule type="cellIs" dxfId="651" priority="598" stopIfTrue="1" operator="notEqual">
      <formula>#REF!</formula>
    </cfRule>
  </conditionalFormatting>
  <conditionalFormatting sqref="CB2305">
    <cfRule type="cellIs" dxfId="650" priority="597" stopIfTrue="1" operator="notEqual">
      <formula>#REF!</formula>
    </cfRule>
  </conditionalFormatting>
  <conditionalFormatting sqref="CO1514:CO1516 CO1526:CO1530 CO1518:CO1524 CO1532:CO1540 CO1542:CO1552 CO1554:CO1560 CO1562 CO1579:CO1584 CO1586:CO1615 CO1617:CO1619 CO1631:CO1632 CO1654:CO1662 CO1664:CO1673 CO1675:CO1690 CO1692:CO1706 CO1709:CO1712 CO1718:CO1724 CO1743:CO1749 CO1751:CO1757 CO1759:CO1765 CO1921 CO1777:CO1782 CO1794:CO1797 CO1819:CO1830 CO1832 CO1842:CO1848 CO1850:CO1868 CO1870:CO1871 CO1873:CO1878 CO1880:CO1884 CO1886:CO1893 CO1896:CO1897 CO1949:CO1965 CO2031:CO2032 CO2034:CO2037 CO2039:CO2040 CO2042:CO2044 CO2046:CO2054 CO1967:CO1975 CO2056:CO2063 CO2065:CO2070 CO1978:CO1986 CO1988:CO1991 CO1994:CO2001 CO2072 CO2074:CO2076 CO2003:CO2022 CO2078:CO2088 CO2090:CO2094 CO2096:CO2099 CO2024:CO2029 CO2101:CO2107 CO2109:CO2120 CO2122:CO2132 CO2134 CO1815:CO1816 CP1815:CP1832 CP1514:CP1574 CO1814:CP1814 CO1567:CO1574 CP1895:CP1897 CP1621:CP1640 CO1621:CO1629 CP1834:CP1893 CO1834:CO1840 CO1643:CO1652 CO1634:CO1640 CP1947:CP2134 CO1947 CO1577 CP1576:CP1619 CO1564:CO1565 CO1726:CO1727 CO1714:CO1716">
    <cfRule type="cellIs" dxfId="649" priority="593" stopIfTrue="1" operator="notEqual">
      <formula>#REF!</formula>
    </cfRule>
  </conditionalFormatting>
  <conditionalFormatting sqref="CP2318:CP2330 CO2204:CP2206 CO2186:CP2197 CO2137:CP2166 CO1598:CP1598 CO2249:CP2251 CP2248 CO2253:CP2253 CP2252 CO2255:CP2257 CP2254 CO2199:CP2201 CP2198 CP2202:CP2203 CO2288:CP2289 CO2244:CP2247 CO2296:CO2297 CP2296:CP2301 CP2290 CP2167:CP2184 CO2168:CO2181 CP2207:CP2223">
    <cfRule type="cellIs" dxfId="648" priority="592" stopIfTrue="1" operator="notEqual">
      <formula>#REF!</formula>
    </cfRule>
  </conditionalFormatting>
  <conditionalFormatting sqref="CP2344 CO2331:CP2331 CO2313:CP2314 CP2317 CO2337:CP2341 CP2270:CP2275 CO2316:CP2316">
    <cfRule type="cellIs" dxfId="647" priority="591" stopIfTrue="1" operator="notEqual">
      <formula>#REF!</formula>
    </cfRule>
  </conditionalFormatting>
  <conditionalFormatting sqref="CN2347:CP2354 CN2356:CP2358 CO2355:CP2355 CN2376:CP2390">
    <cfRule type="cellIs" dxfId="646" priority="590" stopIfTrue="1" operator="notEqual">
      <formula>#REF!</formula>
    </cfRule>
  </conditionalFormatting>
  <conditionalFormatting sqref="CO2286:CP2286 CP2287">
    <cfRule type="cellIs" dxfId="645" priority="589" stopIfTrue="1" operator="notEqual">
      <formula>#REF!</formula>
    </cfRule>
  </conditionalFormatting>
  <conditionalFormatting sqref="CO2334:CP2334 CP2335">
    <cfRule type="cellIs" dxfId="644" priority="588" stopIfTrue="1" operator="notEqual">
      <formula>#REF!</formula>
    </cfRule>
  </conditionalFormatting>
  <conditionalFormatting sqref="CO2335">
    <cfRule type="cellIs" dxfId="643" priority="587" stopIfTrue="1" operator="notEqual">
      <formula>#REF!</formula>
    </cfRule>
  </conditionalFormatting>
  <conditionalFormatting sqref="CO2287">
    <cfRule type="cellIs" dxfId="642" priority="586" stopIfTrue="1" operator="notEqual">
      <formula>#REF!</formula>
    </cfRule>
  </conditionalFormatting>
  <conditionalFormatting sqref="CO2276">
    <cfRule type="cellIs" dxfId="641" priority="585" stopIfTrue="1" operator="notEqual">
      <formula>#REF!</formula>
    </cfRule>
  </conditionalFormatting>
  <conditionalFormatting sqref="CO2304">
    <cfRule type="cellIs" dxfId="640" priority="583" stopIfTrue="1" operator="notEqual">
      <formula>#REF!</formula>
    </cfRule>
  </conditionalFormatting>
  <conditionalFormatting sqref="CO2305">
    <cfRule type="cellIs" dxfId="639" priority="582" stopIfTrue="1" operator="notEqual">
      <formula>#REF!</formula>
    </cfRule>
  </conditionalFormatting>
  <conditionalFormatting sqref="W2291 C2291">
    <cfRule type="cellIs" dxfId="638" priority="578" stopIfTrue="1" operator="notEqual">
      <formula>#REF!</formula>
    </cfRule>
  </conditionalFormatting>
  <conditionalFormatting sqref="AP2291:AQ2291">
    <cfRule type="cellIs" dxfId="637" priority="577" stopIfTrue="1" operator="notEqual">
      <formula>#REF!</formula>
    </cfRule>
  </conditionalFormatting>
  <conditionalFormatting sqref="CC2291">
    <cfRule type="cellIs" dxfId="636" priority="576" stopIfTrue="1" operator="notEqual">
      <formula>#REF!</formula>
    </cfRule>
  </conditionalFormatting>
  <conditionalFormatting sqref="CP2291">
    <cfRule type="cellIs" dxfId="635" priority="575" stopIfTrue="1" operator="notEqual">
      <formula>#REF!</formula>
    </cfRule>
  </conditionalFormatting>
  <conditionalFormatting sqref="W2292 C2292">
    <cfRule type="cellIs" dxfId="634" priority="574" stopIfTrue="1" operator="notEqual">
      <formula>#REF!</formula>
    </cfRule>
  </conditionalFormatting>
  <conditionalFormatting sqref="AP2292:AQ2292">
    <cfRule type="cellIs" dxfId="633" priority="573" stopIfTrue="1" operator="notEqual">
      <formula>#REF!</formula>
    </cfRule>
  </conditionalFormatting>
  <conditionalFormatting sqref="CC2292">
    <cfRule type="cellIs" dxfId="632" priority="572" stopIfTrue="1" operator="notEqual">
      <formula>#REF!</formula>
    </cfRule>
  </conditionalFormatting>
  <conditionalFormatting sqref="CP2292">
    <cfRule type="cellIs" dxfId="631" priority="571" stopIfTrue="1" operator="notEqual">
      <formula>#REF!</formula>
    </cfRule>
  </conditionalFormatting>
  <conditionalFormatting sqref="W2293 C2293">
    <cfRule type="cellIs" dxfId="630" priority="570" stopIfTrue="1" operator="notEqual">
      <formula>#REF!</formula>
    </cfRule>
  </conditionalFormatting>
  <conditionalFormatting sqref="AP2293:AQ2293">
    <cfRule type="cellIs" dxfId="629" priority="569" stopIfTrue="1" operator="notEqual">
      <formula>#REF!</formula>
    </cfRule>
  </conditionalFormatting>
  <conditionalFormatting sqref="CC2293">
    <cfRule type="cellIs" dxfId="628" priority="568" stopIfTrue="1" operator="notEqual">
      <formula>#REF!</formula>
    </cfRule>
  </conditionalFormatting>
  <conditionalFormatting sqref="CP2293">
    <cfRule type="cellIs" dxfId="627" priority="567" stopIfTrue="1" operator="notEqual">
      <formula>#REF!</formula>
    </cfRule>
  </conditionalFormatting>
  <conditionalFormatting sqref="B2291">
    <cfRule type="cellIs" dxfId="626" priority="566" stopIfTrue="1" operator="notEqual">
      <formula>#REF!</formula>
    </cfRule>
  </conditionalFormatting>
  <conditionalFormatting sqref="B2292">
    <cfRule type="cellIs" dxfId="625" priority="565" stopIfTrue="1" operator="notEqual">
      <formula>#REF!</formula>
    </cfRule>
  </conditionalFormatting>
  <conditionalFormatting sqref="B2293">
    <cfRule type="cellIs" dxfId="624" priority="564" stopIfTrue="1" operator="notEqual">
      <formula>#REF!</formula>
    </cfRule>
  </conditionalFormatting>
  <conditionalFormatting sqref="V2291">
    <cfRule type="cellIs" dxfId="623" priority="563" stopIfTrue="1" operator="notEqual">
      <formula>#REF!</formula>
    </cfRule>
  </conditionalFormatting>
  <conditionalFormatting sqref="V2292">
    <cfRule type="cellIs" dxfId="622" priority="562" stopIfTrue="1" operator="notEqual">
      <formula>#REF!</formula>
    </cfRule>
  </conditionalFormatting>
  <conditionalFormatting sqref="V2293">
    <cfRule type="cellIs" dxfId="621" priority="561" stopIfTrue="1" operator="notEqual">
      <formula>#REF!</formula>
    </cfRule>
  </conditionalFormatting>
  <conditionalFormatting sqref="C2315">
    <cfRule type="cellIs" dxfId="620" priority="560" stopIfTrue="1" operator="notEqual">
      <formula>#REF!</formula>
    </cfRule>
  </conditionalFormatting>
  <conditionalFormatting sqref="W2315">
    <cfRule type="cellIs" dxfId="619" priority="559" stopIfTrue="1" operator="notEqual">
      <formula>#REF!</formula>
    </cfRule>
  </conditionalFormatting>
  <conditionalFormatting sqref="AP2315:AQ2315">
    <cfRule type="cellIs" dxfId="618" priority="558" stopIfTrue="1" operator="notEqual">
      <formula>#REF!</formula>
    </cfRule>
  </conditionalFormatting>
  <conditionalFormatting sqref="CC2315">
    <cfRule type="cellIs" dxfId="617" priority="557" stopIfTrue="1" operator="notEqual">
      <formula>#REF!</formula>
    </cfRule>
  </conditionalFormatting>
  <conditionalFormatting sqref="CP2315">
    <cfRule type="cellIs" dxfId="616" priority="556" stopIfTrue="1" operator="notEqual">
      <formula>#REF!</formula>
    </cfRule>
  </conditionalFormatting>
  <conditionalFormatting sqref="W1894 C1894">
    <cfRule type="cellIs" dxfId="615" priority="555" stopIfTrue="1" operator="notEqual">
      <formula>#REF!</formula>
    </cfRule>
  </conditionalFormatting>
  <conditionalFormatting sqref="AP1894:AQ1894">
    <cfRule type="cellIs" dxfId="614" priority="554" stopIfTrue="1" operator="notEqual">
      <formula>#REF!</formula>
    </cfRule>
  </conditionalFormatting>
  <conditionalFormatting sqref="CC1894">
    <cfRule type="cellIs" dxfId="613" priority="553" stopIfTrue="1" operator="notEqual">
      <formula>#REF!</formula>
    </cfRule>
  </conditionalFormatting>
  <conditionalFormatting sqref="CP1894">
    <cfRule type="cellIs" dxfId="612" priority="552" stopIfTrue="1" operator="notEqual">
      <formula>#REF!</formula>
    </cfRule>
  </conditionalFormatting>
  <conditionalFormatting sqref="B1894">
    <cfRule type="cellIs" dxfId="611" priority="551" stopIfTrue="1" operator="notEqual">
      <formula>#REF!</formula>
    </cfRule>
  </conditionalFormatting>
  <conditionalFormatting sqref="V1894">
    <cfRule type="cellIs" dxfId="610" priority="550" stopIfTrue="1" operator="notEqual">
      <formula>#REF!</formula>
    </cfRule>
  </conditionalFormatting>
  <conditionalFormatting sqref="C1620 W1620">
    <cfRule type="cellIs" dxfId="609" priority="549" stopIfTrue="1" operator="notEqual">
      <formula>#REF!</formula>
    </cfRule>
  </conditionalFormatting>
  <conditionalFormatting sqref="AP1620:AQ1620">
    <cfRule type="cellIs" dxfId="608" priority="548" stopIfTrue="1" operator="notEqual">
      <formula>#REF!</formula>
    </cfRule>
  </conditionalFormatting>
  <conditionalFormatting sqref="CC1620">
    <cfRule type="cellIs" dxfId="607" priority="547" stopIfTrue="1" operator="notEqual">
      <formula>#REF!</formula>
    </cfRule>
  </conditionalFormatting>
  <conditionalFormatting sqref="CP1620">
    <cfRule type="cellIs" dxfId="606" priority="546" stopIfTrue="1" operator="notEqual">
      <formula>#REF!</formula>
    </cfRule>
  </conditionalFormatting>
  <conditionalFormatting sqref="B1620">
    <cfRule type="cellIs" dxfId="605" priority="545" stopIfTrue="1" operator="notEqual">
      <formula>#REF!</formula>
    </cfRule>
  </conditionalFormatting>
  <conditionalFormatting sqref="V1620">
    <cfRule type="cellIs" dxfId="604" priority="544" stopIfTrue="1" operator="notEqual">
      <formula>#REF!</formula>
    </cfRule>
  </conditionalFormatting>
  <conditionalFormatting sqref="BJ2359 BJ2307">
    <cfRule type="cellIs" dxfId="603" priority="543" stopIfTrue="1" operator="notEqual">
      <formula>#REF!</formula>
    </cfRule>
  </conditionalFormatting>
  <conditionalFormatting sqref="BJ2258 BJ2224:BJ2230 BI2302:BJ2306 BI2308:BJ2308 BI2276 BI2265:BJ2269 BJ2262:BJ2264">
    <cfRule type="cellIs" dxfId="602" priority="542" stopIfTrue="1" operator="notEqual">
      <formula>#REF!</formula>
    </cfRule>
  </conditionalFormatting>
  <conditionalFormatting sqref="BI1514:BI1516 BI1526:BI1530 BI1518:BI1524 BI1532:BI1540 BI1542:BI1552 BI1554:BI1560 BI1562 BI1579:BI1584 BI1586:BI1615 BI1617:BI1619 BI1631:BI1632 BI1654:BI1662 BI1664:BI1673 BI1675:BI1690 BI1692:BI1706 BI1709:BI1712 BI1718:BI1724 BI1743:BI1749 BI1751:BI1757 BI1759:BI1765 BI1921 BI1777:BI1782 BI1794:BI1797 BI1819:BI1830 BI1832 BI1842:BI1848 BI1850:BI1868 BI1870:BI1871 BI1873:BI1878 BI1880:BI1884 BI1886:BI1893 BI1896:BI1897 BI1949:BI1965 BI2031:BI2032 BI2034:BI2037 BI2039:BI2040 BI2042:BI2044 BI2046:BI2054 BI1967:BI1975 BI2056:BI2063 BI2065:BI2070 BI1978:BI1986 BI1988:BI1991 BI1994:BI2001 BI2072 BI2074:BI2076 BI2003:BI2022 BI2078:BI2088 BI2090:BI2094 BI2096:BI2099 BI2024:BI2029 BI2101:BI2107 BI2109:BI2120 BI2122:BI2132 BI2134 BI1815:BI1816 BJ1815:BJ1832 BJ1514:BJ1574 BI1814:BJ1814 BI1567:BI1574 BJ1895:BJ1897 BJ1621:BJ1640 BI1621:BI1629 BJ1834:BJ1893 BI1834:BI1840 BI1643:BI1652 BI1634:BI1640 BJ1947:BJ2134 BI1947 BI1577 BJ1576:BJ1619 BI1564:BI1565 BI1726:BI1727 BI1714:BI1716">
    <cfRule type="cellIs" dxfId="601" priority="541" stopIfTrue="1" operator="notEqual">
      <formula>#REF!</formula>
    </cfRule>
  </conditionalFormatting>
  <conditionalFormatting sqref="BJ2318:BJ2330 BI2204:BJ2206 BI2186:BJ2197 BI2137:BJ2166 BI1598:BJ1598 BI2249:BJ2251 BJ2248 BI2253:BJ2253 BJ2252 BI2255:BJ2257 BJ2254 BI2199:BJ2201 BJ2198 BJ2202:BJ2203 BI2288:BJ2290 BI2244:BJ2247 BI2296:BI2297 BJ2296:BJ2301 BJ2167:BJ2184 BI2168:BI2181 BJ2207:BJ2223">
    <cfRule type="cellIs" dxfId="600" priority="540" stopIfTrue="1" operator="notEqual">
      <formula>#REF!</formula>
    </cfRule>
  </conditionalFormatting>
  <conditionalFormatting sqref="BJ2344 BI2331:BJ2331 BI2313:BJ2314 BJ2317 BI2337:BJ2341 BJ2270:BJ2275 BI2316:BJ2316">
    <cfRule type="cellIs" dxfId="599" priority="539" stopIfTrue="1" operator="notEqual">
      <formula>#REF!</formula>
    </cfRule>
  </conditionalFormatting>
  <conditionalFormatting sqref="BH2347:BJ2354 BJ2346 BH2356:BJ2358 BI2355:BJ2355 BH2376:BJ2390">
    <cfRule type="cellIs" dxfId="598" priority="538" stopIfTrue="1" operator="notEqual">
      <formula>#REF!</formula>
    </cfRule>
  </conditionalFormatting>
  <conditionalFormatting sqref="BI2286:BJ2286 BJ2287">
    <cfRule type="cellIs" dxfId="597" priority="537" stopIfTrue="1" operator="notEqual">
      <formula>#REF!</formula>
    </cfRule>
  </conditionalFormatting>
  <conditionalFormatting sqref="BI2334:BJ2334 BJ2335">
    <cfRule type="cellIs" dxfId="596" priority="536" stopIfTrue="1" operator="notEqual">
      <formula>#REF!</formula>
    </cfRule>
  </conditionalFormatting>
  <conditionalFormatting sqref="BI2335">
    <cfRule type="cellIs" dxfId="595" priority="535" stopIfTrue="1" operator="notEqual">
      <formula>#REF!</formula>
    </cfRule>
  </conditionalFormatting>
  <conditionalFormatting sqref="BI2287">
    <cfRule type="cellIs" dxfId="594" priority="534" stopIfTrue="1" operator="notEqual">
      <formula>#REF!</formula>
    </cfRule>
  </conditionalFormatting>
  <conditionalFormatting sqref="BI2276">
    <cfRule type="cellIs" dxfId="593" priority="533" stopIfTrue="1" operator="notEqual">
      <formula>#REF!</formula>
    </cfRule>
  </conditionalFormatting>
  <conditionalFormatting sqref="BI2304">
    <cfRule type="cellIs" dxfId="592" priority="531" stopIfTrue="1" operator="notEqual">
      <formula>#REF!</formula>
    </cfRule>
  </conditionalFormatting>
  <conditionalFormatting sqref="BI2305">
    <cfRule type="cellIs" dxfId="591" priority="530" stopIfTrue="1" operator="notEqual">
      <formula>#REF!</formula>
    </cfRule>
  </conditionalFormatting>
  <conditionalFormatting sqref="BI2291:BJ2291">
    <cfRule type="cellIs" dxfId="590" priority="526" stopIfTrue="1" operator="notEqual">
      <formula>#REF!</formula>
    </cfRule>
  </conditionalFormatting>
  <conditionalFormatting sqref="BI2292:BJ2292">
    <cfRule type="cellIs" dxfId="589" priority="525" stopIfTrue="1" operator="notEqual">
      <formula>#REF!</formula>
    </cfRule>
  </conditionalFormatting>
  <conditionalFormatting sqref="BI2293:BJ2293">
    <cfRule type="cellIs" dxfId="588" priority="524" stopIfTrue="1" operator="notEqual">
      <formula>#REF!</formula>
    </cfRule>
  </conditionalFormatting>
  <conditionalFormatting sqref="BI2315:BJ2315">
    <cfRule type="cellIs" dxfId="587" priority="523" stopIfTrue="1" operator="notEqual">
      <formula>#REF!</formula>
    </cfRule>
  </conditionalFormatting>
  <conditionalFormatting sqref="BI1894:BJ1894">
    <cfRule type="cellIs" dxfId="586" priority="522" stopIfTrue="1" operator="notEqual">
      <formula>#REF!</formula>
    </cfRule>
  </conditionalFormatting>
  <conditionalFormatting sqref="BI1620:BJ1620">
    <cfRule type="cellIs" dxfId="585" priority="521" stopIfTrue="1" operator="notEqual">
      <formula>#REF!</formula>
    </cfRule>
  </conditionalFormatting>
  <conditionalFormatting sqref="CB2290">
    <cfRule type="cellIs" dxfId="584" priority="520" stopIfTrue="1" operator="notEqual">
      <formula>#REF!</formula>
    </cfRule>
  </conditionalFormatting>
  <conditionalFormatting sqref="CB2291">
    <cfRule type="cellIs" dxfId="583" priority="519" stopIfTrue="1" operator="notEqual">
      <formula>#REF!</formula>
    </cfRule>
  </conditionalFormatting>
  <conditionalFormatting sqref="CB2292">
    <cfRule type="cellIs" dxfId="582" priority="518" stopIfTrue="1" operator="notEqual">
      <formula>#REF!</formula>
    </cfRule>
  </conditionalFormatting>
  <conditionalFormatting sqref="CB2293">
    <cfRule type="cellIs" dxfId="581" priority="517" stopIfTrue="1" operator="notEqual">
      <formula>#REF!</formula>
    </cfRule>
  </conditionalFormatting>
  <conditionalFormatting sqref="CO2290">
    <cfRule type="cellIs" dxfId="580" priority="516" stopIfTrue="1" operator="notEqual">
      <formula>#REF!</formula>
    </cfRule>
  </conditionalFormatting>
  <conditionalFormatting sqref="CO2291">
    <cfRule type="cellIs" dxfId="579" priority="515" stopIfTrue="1" operator="notEqual">
      <formula>#REF!</formula>
    </cfRule>
  </conditionalFormatting>
  <conditionalFormatting sqref="CO2292">
    <cfRule type="cellIs" dxfId="578" priority="514" stopIfTrue="1" operator="notEqual">
      <formula>#REF!</formula>
    </cfRule>
  </conditionalFormatting>
  <conditionalFormatting sqref="CO2293">
    <cfRule type="cellIs" dxfId="577" priority="513" stopIfTrue="1" operator="notEqual">
      <formula>#REF!</formula>
    </cfRule>
  </conditionalFormatting>
  <conditionalFormatting sqref="CB2315">
    <cfRule type="cellIs" dxfId="576" priority="512" stopIfTrue="1" operator="notEqual">
      <formula>#REF!</formula>
    </cfRule>
  </conditionalFormatting>
  <conditionalFormatting sqref="CO2315">
    <cfRule type="cellIs" dxfId="575" priority="511" stopIfTrue="1" operator="notEqual">
      <formula>#REF!</formula>
    </cfRule>
  </conditionalFormatting>
  <conditionalFormatting sqref="CB1894">
    <cfRule type="cellIs" dxfId="574" priority="510" stopIfTrue="1" operator="notEqual">
      <formula>#REF!</formula>
    </cfRule>
  </conditionalFormatting>
  <conditionalFormatting sqref="CO1894">
    <cfRule type="cellIs" dxfId="573" priority="509" stopIfTrue="1" operator="notEqual">
      <formula>#REF!</formula>
    </cfRule>
  </conditionalFormatting>
  <conditionalFormatting sqref="CB1620">
    <cfRule type="cellIs" dxfId="572" priority="508" stopIfTrue="1" operator="notEqual">
      <formula>#REF!</formula>
    </cfRule>
  </conditionalFormatting>
  <conditionalFormatting sqref="CO1620">
    <cfRule type="cellIs" dxfId="571" priority="507" stopIfTrue="1" operator="notEqual">
      <formula>#REF!</formula>
    </cfRule>
  </conditionalFormatting>
  <conditionalFormatting sqref="Y15">
    <cfRule type="cellIs" dxfId="570" priority="506" stopIfTrue="1" operator="greaterThan">
      <formula>($G15+$K15+$M15+$O15+$Q15+$S15)</formula>
    </cfRule>
  </conditionalFormatting>
  <conditionalFormatting sqref="Y16:Y19">
    <cfRule type="cellIs" dxfId="569" priority="505" stopIfTrue="1" operator="greaterThan">
      <formula>($G16+$K16+$M16+$O16+$Q16+$S16)</formula>
    </cfRule>
  </conditionalFormatting>
  <conditionalFormatting sqref="Z15">
    <cfRule type="cellIs" dxfId="568" priority="504" stopIfTrue="1" operator="greaterThan">
      <formula>($H15+$L15+$N15+$P15+$R15+$T15)</formula>
    </cfRule>
  </conditionalFormatting>
  <conditionalFormatting sqref="Z16:Z19">
    <cfRule type="cellIs" dxfId="567" priority="503" stopIfTrue="1" operator="greaterThan">
      <formula>($H16+$L16+$N16+$P16+$R16+$T16)</formula>
    </cfRule>
  </conditionalFormatting>
  <conditionalFormatting sqref="Y23">
    <cfRule type="cellIs" dxfId="566" priority="502" stopIfTrue="1" operator="greaterThan">
      <formula>($G23+$K23+$M23+$O23+$Q23+$S23)</formula>
    </cfRule>
  </conditionalFormatting>
  <conditionalFormatting sqref="Y24:Y27">
    <cfRule type="cellIs" dxfId="565" priority="501" stopIfTrue="1" operator="greaterThan">
      <formula>($G24+$K24+$M24+$O24+$Q24+$S24)</formula>
    </cfRule>
  </conditionalFormatting>
  <conditionalFormatting sqref="Z23">
    <cfRule type="cellIs" dxfId="564" priority="500" stopIfTrue="1" operator="greaterThan">
      <formula>($H23+$L23+$N23+$P23+$R23+$T23)</formula>
    </cfRule>
  </conditionalFormatting>
  <conditionalFormatting sqref="Z24:Z27">
    <cfRule type="cellIs" dxfId="563" priority="499" stopIfTrue="1" operator="greaterThan">
      <formula>($H24+$L24+$N24+$P24+$R24+$T24)</formula>
    </cfRule>
  </conditionalFormatting>
  <conditionalFormatting sqref="Y31">
    <cfRule type="cellIs" dxfId="562" priority="498" stopIfTrue="1" operator="greaterThan">
      <formula>($G31+$K31+$M31+$O31+$Q31+$S31)</formula>
    </cfRule>
  </conditionalFormatting>
  <conditionalFormatting sqref="Y32:Y35">
    <cfRule type="cellIs" dxfId="561" priority="497" stopIfTrue="1" operator="greaterThan">
      <formula>($G32+$K32+$M32+$O32+$Q32+$S32)</formula>
    </cfRule>
  </conditionalFormatting>
  <conditionalFormatting sqref="Z31">
    <cfRule type="cellIs" dxfId="560" priority="496" stopIfTrue="1" operator="greaterThan">
      <formula>($H31+$L31+$N31+$P31+$R31+$T31)</formula>
    </cfRule>
  </conditionalFormatting>
  <conditionalFormatting sqref="Z32:Z35">
    <cfRule type="cellIs" dxfId="559" priority="495" stopIfTrue="1" operator="greaterThan">
      <formula>($H32+$L32+$N32+$P32+$R32+$T32)</formula>
    </cfRule>
  </conditionalFormatting>
  <conditionalFormatting sqref="C2342:C2343">
    <cfRule type="cellIs" dxfId="558" priority="494" stopIfTrue="1" operator="notEqual">
      <formula>#REF!</formula>
    </cfRule>
  </conditionalFormatting>
  <conditionalFormatting sqref="W2342:W2343">
    <cfRule type="cellIs" dxfId="557" priority="493" stopIfTrue="1" operator="notEqual">
      <formula>#REF!</formula>
    </cfRule>
  </conditionalFormatting>
  <conditionalFormatting sqref="AQ2342:AQ2343">
    <cfRule type="cellIs" dxfId="556" priority="492" stopIfTrue="1" operator="notEqual">
      <formula>#REF!</formula>
    </cfRule>
  </conditionalFormatting>
  <conditionalFormatting sqref="CC2342:CC2343">
    <cfRule type="cellIs" dxfId="555" priority="491" stopIfTrue="1" operator="notEqual">
      <formula>#REF!</formula>
    </cfRule>
  </conditionalFormatting>
  <conditionalFormatting sqref="CP2342:CP2343">
    <cfRule type="cellIs" dxfId="554" priority="490" stopIfTrue="1" operator="notEqual">
      <formula>#REF!</formula>
    </cfRule>
  </conditionalFormatting>
  <conditionalFormatting sqref="BJ2342:BJ2343">
    <cfRule type="cellIs" dxfId="553" priority="489" stopIfTrue="1" operator="notEqual">
      <formula>#REF!</formula>
    </cfRule>
  </conditionalFormatting>
  <conditionalFormatting sqref="B1833:C1833 V1833:W1833">
    <cfRule type="cellIs" dxfId="552" priority="488" stopIfTrue="1" operator="notEqual">
      <formula>#REF!</formula>
    </cfRule>
  </conditionalFormatting>
  <conditionalFormatting sqref="AQ1833">
    <cfRule type="cellIs" dxfId="551" priority="487" stopIfTrue="1" operator="notEqual">
      <formula>#REF!</formula>
    </cfRule>
  </conditionalFormatting>
  <conditionalFormatting sqref="CC1833">
    <cfRule type="cellIs" dxfId="550" priority="486" stopIfTrue="1" operator="notEqual">
      <formula>#REF!</formula>
    </cfRule>
  </conditionalFormatting>
  <conditionalFormatting sqref="CP1833">
    <cfRule type="cellIs" dxfId="549" priority="485" stopIfTrue="1" operator="notEqual">
      <formula>#REF!</formula>
    </cfRule>
  </conditionalFormatting>
  <conditionalFormatting sqref="BJ1833">
    <cfRule type="cellIs" dxfId="548" priority="484" stopIfTrue="1" operator="notEqual">
      <formula>#REF!</formula>
    </cfRule>
  </conditionalFormatting>
  <conditionalFormatting sqref="AP1833">
    <cfRule type="cellIs" dxfId="547" priority="483" stopIfTrue="1" operator="notEqual">
      <formula>#REF!</formula>
    </cfRule>
  </conditionalFormatting>
  <conditionalFormatting sqref="BI1833">
    <cfRule type="cellIs" dxfId="546" priority="482" stopIfTrue="1" operator="notEqual">
      <formula>#REF!</formula>
    </cfRule>
  </conditionalFormatting>
  <conditionalFormatting sqref="CB1833">
    <cfRule type="cellIs" dxfId="545" priority="481" stopIfTrue="1" operator="notEqual">
      <formula>#REF!</formula>
    </cfRule>
  </conditionalFormatting>
  <conditionalFormatting sqref="CO1833">
    <cfRule type="cellIs" dxfId="544" priority="480" stopIfTrue="1" operator="notEqual">
      <formula>#REF!</formula>
    </cfRule>
  </conditionalFormatting>
  <conditionalFormatting sqref="W2259 AQ2261 CC2261 CP2261 C2259 C2261 W2261">
    <cfRule type="cellIs" dxfId="543" priority="461" stopIfTrue="1" operator="notEqual">
      <formula>#REF!</formula>
    </cfRule>
  </conditionalFormatting>
  <conditionalFormatting sqref="AQ2259">
    <cfRule type="cellIs" dxfId="542" priority="460" stopIfTrue="1" operator="notEqual">
      <formula>#REF!</formula>
    </cfRule>
  </conditionalFormatting>
  <conditionalFormatting sqref="CC2259">
    <cfRule type="cellIs" dxfId="541" priority="459" stopIfTrue="1" operator="notEqual">
      <formula>#REF!</formula>
    </cfRule>
  </conditionalFormatting>
  <conditionalFormatting sqref="CP2259">
    <cfRule type="cellIs" dxfId="540" priority="458" stopIfTrue="1" operator="notEqual">
      <formula>#REF!</formula>
    </cfRule>
  </conditionalFormatting>
  <conditionalFormatting sqref="BJ2261">
    <cfRule type="cellIs" dxfId="539" priority="457" stopIfTrue="1" operator="notEqual">
      <formula>#REF!</formula>
    </cfRule>
  </conditionalFormatting>
  <conditionalFormatting sqref="BJ2259">
    <cfRule type="cellIs" dxfId="538" priority="456" stopIfTrue="1" operator="notEqual">
      <formula>#REF!</formula>
    </cfRule>
  </conditionalFormatting>
  <conditionalFormatting sqref="B2259">
    <cfRule type="cellIs" dxfId="537" priority="455" stopIfTrue="1" operator="notEqual">
      <formula>#REF!</formula>
    </cfRule>
  </conditionalFormatting>
  <conditionalFormatting sqref="V2259">
    <cfRule type="cellIs" dxfId="536" priority="454" stopIfTrue="1" operator="notEqual">
      <formula>#REF!</formula>
    </cfRule>
  </conditionalFormatting>
  <conditionalFormatting sqref="AP2259">
    <cfRule type="cellIs" dxfId="535" priority="453" stopIfTrue="1" operator="notEqual">
      <formula>#REF!</formula>
    </cfRule>
  </conditionalFormatting>
  <conditionalFormatting sqref="BI2259">
    <cfRule type="cellIs" dxfId="534" priority="452" stopIfTrue="1" operator="notEqual">
      <formula>#REF!</formula>
    </cfRule>
  </conditionalFormatting>
  <conditionalFormatting sqref="CB2259">
    <cfRule type="cellIs" dxfId="533" priority="451" stopIfTrue="1" operator="notEqual">
      <formula>#REF!</formula>
    </cfRule>
  </conditionalFormatting>
  <conditionalFormatting sqref="CO2259">
    <cfRule type="cellIs" dxfId="532" priority="450" stopIfTrue="1" operator="notEqual">
      <formula>#REF!</formula>
    </cfRule>
  </conditionalFormatting>
  <conditionalFormatting sqref="W2294 C2294">
    <cfRule type="cellIs" dxfId="531" priority="445" stopIfTrue="1" operator="notEqual">
      <formula>#REF!</formula>
    </cfRule>
  </conditionalFormatting>
  <conditionalFormatting sqref="AQ2294">
    <cfRule type="cellIs" dxfId="530" priority="444" stopIfTrue="1" operator="notEqual">
      <formula>#REF!</formula>
    </cfRule>
  </conditionalFormatting>
  <conditionalFormatting sqref="CC2294">
    <cfRule type="cellIs" dxfId="529" priority="443" stopIfTrue="1" operator="notEqual">
      <formula>#REF!</formula>
    </cfRule>
  </conditionalFormatting>
  <conditionalFormatting sqref="CP2294">
    <cfRule type="cellIs" dxfId="528" priority="442" stopIfTrue="1" operator="notEqual">
      <formula>#REF!</formula>
    </cfRule>
  </conditionalFormatting>
  <conditionalFormatting sqref="W2295 C2295">
    <cfRule type="cellIs" dxfId="527" priority="441" stopIfTrue="1" operator="notEqual">
      <formula>#REF!</formula>
    </cfRule>
  </conditionalFormatting>
  <conditionalFormatting sqref="AQ2295">
    <cfRule type="cellIs" dxfId="526" priority="440" stopIfTrue="1" operator="notEqual">
      <formula>#REF!</formula>
    </cfRule>
  </conditionalFormatting>
  <conditionalFormatting sqref="CC2295">
    <cfRule type="cellIs" dxfId="525" priority="439" stopIfTrue="1" operator="notEqual">
      <formula>#REF!</formula>
    </cfRule>
  </conditionalFormatting>
  <conditionalFormatting sqref="CP2295">
    <cfRule type="cellIs" dxfId="524" priority="438" stopIfTrue="1" operator="notEqual">
      <formula>#REF!</formula>
    </cfRule>
  </conditionalFormatting>
  <conditionalFormatting sqref="V2294">
    <cfRule type="cellIs" dxfId="523" priority="425" stopIfTrue="1" operator="notEqual">
      <formula>#REF!</formula>
    </cfRule>
  </conditionalFormatting>
  <conditionalFormatting sqref="V2295">
    <cfRule type="cellIs" dxfId="522" priority="424" stopIfTrue="1" operator="notEqual">
      <formula>#REF!</formula>
    </cfRule>
  </conditionalFormatting>
  <conditionalFormatting sqref="CO2294">
    <cfRule type="cellIs" dxfId="521" priority="417" stopIfTrue="1" operator="notEqual">
      <formula>#REF!</formula>
    </cfRule>
  </conditionalFormatting>
  <conditionalFormatting sqref="CO2295">
    <cfRule type="cellIs" dxfId="520" priority="416" stopIfTrue="1" operator="notEqual">
      <formula>#REF!</formula>
    </cfRule>
  </conditionalFormatting>
  <conditionalFormatting sqref="BJ2294">
    <cfRule type="cellIs" dxfId="519" priority="433" stopIfTrue="1" operator="notEqual">
      <formula>#REF!</formula>
    </cfRule>
  </conditionalFormatting>
  <conditionalFormatting sqref="BJ2295">
    <cfRule type="cellIs" dxfId="518" priority="432" stopIfTrue="1" operator="notEqual">
      <formula>#REF!</formula>
    </cfRule>
  </conditionalFormatting>
  <conditionalFormatting sqref="B2294">
    <cfRule type="cellIs" dxfId="517" priority="427" stopIfTrue="1" operator="notEqual">
      <formula>#REF!</formula>
    </cfRule>
  </conditionalFormatting>
  <conditionalFormatting sqref="B2295">
    <cfRule type="cellIs" dxfId="516" priority="426" stopIfTrue="1" operator="notEqual">
      <formula>#REF!</formula>
    </cfRule>
  </conditionalFormatting>
  <conditionalFormatting sqref="CB2294">
    <cfRule type="cellIs" dxfId="515" priority="419" stopIfTrue="1" operator="notEqual">
      <formula>#REF!</formula>
    </cfRule>
  </conditionalFormatting>
  <conditionalFormatting sqref="CB2295">
    <cfRule type="cellIs" dxfId="514" priority="418" stopIfTrue="1" operator="notEqual">
      <formula>#REF!</formula>
    </cfRule>
  </conditionalFormatting>
  <conditionalFormatting sqref="CO2260">
    <cfRule type="cellIs" dxfId="513" priority="408" stopIfTrue="1" operator="notEqual">
      <formula>#REF!</formula>
    </cfRule>
  </conditionalFormatting>
  <conditionalFormatting sqref="W2185 C2185">
    <cfRule type="cellIs" dxfId="512" priority="407" stopIfTrue="1" operator="notEqual">
      <formula>#REF!</formula>
    </cfRule>
  </conditionalFormatting>
  <conditionalFormatting sqref="AQ2185">
    <cfRule type="cellIs" dxfId="511" priority="406" stopIfTrue="1" operator="notEqual">
      <formula>#REF!</formula>
    </cfRule>
  </conditionalFormatting>
  <conditionalFormatting sqref="CC2185">
    <cfRule type="cellIs" dxfId="510" priority="405" stopIfTrue="1" operator="notEqual">
      <formula>#REF!</formula>
    </cfRule>
  </conditionalFormatting>
  <conditionalFormatting sqref="AP2294">
    <cfRule type="cellIs" dxfId="509" priority="423" stopIfTrue="1" operator="notEqual">
      <formula>#REF!</formula>
    </cfRule>
  </conditionalFormatting>
  <conditionalFormatting sqref="AP2295">
    <cfRule type="cellIs" dxfId="508" priority="422" stopIfTrue="1" operator="notEqual">
      <formula>#REF!</formula>
    </cfRule>
  </conditionalFormatting>
  <conditionalFormatting sqref="BI2294">
    <cfRule type="cellIs" dxfId="507" priority="421" stopIfTrue="1" operator="notEqual">
      <formula>#REF!</formula>
    </cfRule>
  </conditionalFormatting>
  <conditionalFormatting sqref="BI2295">
    <cfRule type="cellIs" dxfId="506" priority="420" stopIfTrue="1" operator="notEqual">
      <formula>#REF!</formula>
    </cfRule>
  </conditionalFormatting>
  <conditionalFormatting sqref="AQ2260 CC2260 CP2260 C2260 W2260">
    <cfRule type="cellIs" dxfId="505" priority="415" stopIfTrue="1" operator="notEqual">
      <formula>#REF!</formula>
    </cfRule>
  </conditionalFormatting>
  <conditionalFormatting sqref="BJ2260">
    <cfRule type="cellIs" dxfId="504" priority="414" stopIfTrue="1" operator="notEqual">
      <formula>#REF!</formula>
    </cfRule>
  </conditionalFormatting>
  <conditionalFormatting sqref="B2260">
    <cfRule type="cellIs" dxfId="503" priority="413" stopIfTrue="1" operator="notEqual">
      <formula>#REF!</formula>
    </cfRule>
  </conditionalFormatting>
  <conditionalFormatting sqref="V2260">
    <cfRule type="cellIs" dxfId="502" priority="412" stopIfTrue="1" operator="notEqual">
      <formula>#REF!</formula>
    </cfRule>
  </conditionalFormatting>
  <conditionalFormatting sqref="AP2260">
    <cfRule type="cellIs" dxfId="501" priority="411" stopIfTrue="1" operator="notEqual">
      <formula>#REF!</formula>
    </cfRule>
  </conditionalFormatting>
  <conditionalFormatting sqref="BI2260">
    <cfRule type="cellIs" dxfId="500" priority="410" stopIfTrue="1" operator="notEqual">
      <formula>#REF!</formula>
    </cfRule>
  </conditionalFormatting>
  <conditionalFormatting sqref="CB2260">
    <cfRule type="cellIs" dxfId="499" priority="409" stopIfTrue="1" operator="notEqual">
      <formula>#REF!</formula>
    </cfRule>
  </conditionalFormatting>
  <conditionalFormatting sqref="CP2185">
    <cfRule type="cellIs" dxfId="498" priority="404" stopIfTrue="1" operator="notEqual">
      <formula>#REF!</formula>
    </cfRule>
  </conditionalFormatting>
  <conditionalFormatting sqref="BJ2185">
    <cfRule type="cellIs" dxfId="497" priority="403" stopIfTrue="1" operator="notEqual">
      <formula>#REF!</formula>
    </cfRule>
  </conditionalFormatting>
  <conditionalFormatting sqref="B2185">
    <cfRule type="cellIs" dxfId="496" priority="402" stopIfTrue="1" operator="notEqual">
      <formula>#REF!</formula>
    </cfRule>
  </conditionalFormatting>
  <conditionalFormatting sqref="V2185">
    <cfRule type="cellIs" dxfId="495" priority="401" stopIfTrue="1" operator="notEqual">
      <formula>#REF!</formula>
    </cfRule>
  </conditionalFormatting>
  <conditionalFormatting sqref="AP2185">
    <cfRule type="cellIs" dxfId="494" priority="400" stopIfTrue="1" operator="notEqual">
      <formula>#REF!</formula>
    </cfRule>
  </conditionalFormatting>
  <conditionalFormatting sqref="BI2185">
    <cfRule type="cellIs" dxfId="493" priority="399" stopIfTrue="1" operator="notEqual">
      <formula>#REF!</formula>
    </cfRule>
  </conditionalFormatting>
  <conditionalFormatting sqref="CB2185">
    <cfRule type="cellIs" dxfId="492" priority="398" stopIfTrue="1" operator="notEqual">
      <formula>#REF!</formula>
    </cfRule>
  </conditionalFormatting>
  <conditionalFormatting sqref="CO2185">
    <cfRule type="cellIs" dxfId="491" priority="397" stopIfTrue="1" operator="notEqual">
      <formula>#REF!</formula>
    </cfRule>
  </conditionalFormatting>
  <conditionalFormatting sqref="V2336:W2336 B2336:C2336">
    <cfRule type="cellIs" dxfId="490" priority="396" stopIfTrue="1" operator="notEqual">
      <formula>#REF!</formula>
    </cfRule>
  </conditionalFormatting>
  <conditionalFormatting sqref="AP2336:AQ2336">
    <cfRule type="cellIs" dxfId="489" priority="395" stopIfTrue="1" operator="notEqual">
      <formula>#REF!</formula>
    </cfRule>
  </conditionalFormatting>
  <conditionalFormatting sqref="CB2336:CC2336">
    <cfRule type="cellIs" dxfId="488" priority="394" stopIfTrue="1" operator="notEqual">
      <formula>#REF!</formula>
    </cfRule>
  </conditionalFormatting>
  <conditionalFormatting sqref="CO2336:CP2336">
    <cfRule type="cellIs" dxfId="487" priority="393" stopIfTrue="1" operator="notEqual">
      <formula>#REF!</formula>
    </cfRule>
  </conditionalFormatting>
  <conditionalFormatting sqref="BI2336:BJ2336">
    <cfRule type="cellIs" dxfId="486" priority="392" stopIfTrue="1" operator="notEqual">
      <formula>#REF!</formula>
    </cfRule>
  </conditionalFormatting>
  <conditionalFormatting sqref="B1641:C1642 V1641:W1642">
    <cfRule type="cellIs" dxfId="485" priority="391" stopIfTrue="1" operator="notEqual">
      <formula>#REF!</formula>
    </cfRule>
  </conditionalFormatting>
  <conditionalFormatting sqref="AQ1641:AQ1642">
    <cfRule type="cellIs" dxfId="484" priority="390" stopIfTrue="1" operator="notEqual">
      <formula>#REF!</formula>
    </cfRule>
  </conditionalFormatting>
  <conditionalFormatting sqref="CC1641:CC1642">
    <cfRule type="cellIs" dxfId="483" priority="389" stopIfTrue="1" operator="notEqual">
      <formula>#REF!</formula>
    </cfRule>
  </conditionalFormatting>
  <conditionalFormatting sqref="CP1641:CP1642">
    <cfRule type="cellIs" dxfId="482" priority="388" stopIfTrue="1" operator="notEqual">
      <formula>#REF!</formula>
    </cfRule>
  </conditionalFormatting>
  <conditionalFormatting sqref="BJ1641:BJ1642">
    <cfRule type="cellIs" dxfId="481" priority="387" stopIfTrue="1" operator="notEqual">
      <formula>#REF!</formula>
    </cfRule>
  </conditionalFormatting>
  <conditionalFormatting sqref="AP1641:AP1642">
    <cfRule type="cellIs" dxfId="480" priority="386" stopIfTrue="1" operator="notEqual">
      <formula>#REF!</formula>
    </cfRule>
  </conditionalFormatting>
  <conditionalFormatting sqref="BI1641:BI1642">
    <cfRule type="cellIs" dxfId="479" priority="385" stopIfTrue="1" operator="notEqual">
      <formula>#REF!</formula>
    </cfRule>
  </conditionalFormatting>
  <conditionalFormatting sqref="CB1641:CB1642">
    <cfRule type="cellIs" dxfId="478" priority="384" stopIfTrue="1" operator="notEqual">
      <formula>#REF!</formula>
    </cfRule>
  </conditionalFormatting>
  <conditionalFormatting sqref="CO1641:CO1642">
    <cfRule type="cellIs" dxfId="477" priority="383" stopIfTrue="1" operator="notEqual">
      <formula>#REF!</formula>
    </cfRule>
  </conditionalFormatting>
  <conditionalFormatting sqref="AP1633">
    <cfRule type="cellIs" dxfId="476" priority="382" stopIfTrue="1" operator="notEqual">
      <formula>#REF!</formula>
    </cfRule>
  </conditionalFormatting>
  <conditionalFormatting sqref="BI1633">
    <cfRule type="cellIs" dxfId="475" priority="381" stopIfTrue="1" operator="notEqual">
      <formula>#REF!</formula>
    </cfRule>
  </conditionalFormatting>
  <conditionalFormatting sqref="CB1633">
    <cfRule type="cellIs" dxfId="474" priority="380" stopIfTrue="1" operator="notEqual">
      <formula>#REF!</formula>
    </cfRule>
  </conditionalFormatting>
  <conditionalFormatting sqref="CO1633">
    <cfRule type="cellIs" dxfId="473" priority="379" stopIfTrue="1" operator="notEqual">
      <formula>#REF!</formula>
    </cfRule>
  </conditionalFormatting>
  <conditionalFormatting sqref="B2231:C2233 C2234:C2236 B2237:C2238 W2231:W2238 AQ2232:AQ2238 CC2232:CC2238 CP2232:CP2238">
    <cfRule type="cellIs" dxfId="472" priority="378" stopIfTrue="1" operator="notEqual">
      <formula>#REF!</formula>
    </cfRule>
  </conditionalFormatting>
  <conditionalFormatting sqref="B2233">
    <cfRule type="cellIs" dxfId="471" priority="377" stopIfTrue="1" operator="notEqual">
      <formula>#REF!</formula>
    </cfRule>
  </conditionalFormatting>
  <conditionalFormatting sqref="AQ2231">
    <cfRule type="cellIs" dxfId="470" priority="373" stopIfTrue="1" operator="notEqual">
      <formula>#REF!</formula>
    </cfRule>
  </conditionalFormatting>
  <conditionalFormatting sqref="CC2231">
    <cfRule type="cellIs" dxfId="469" priority="369" stopIfTrue="1" operator="notEqual">
      <formula>#REF!</formula>
    </cfRule>
  </conditionalFormatting>
  <conditionalFormatting sqref="CP2231">
    <cfRule type="cellIs" dxfId="468" priority="365" stopIfTrue="1" operator="notEqual">
      <formula>#REF!</formula>
    </cfRule>
  </conditionalFormatting>
  <conditionalFormatting sqref="BJ2232:BJ2238">
    <cfRule type="cellIs" dxfId="467" priority="361" stopIfTrue="1" operator="notEqual">
      <formula>#REF!</formula>
    </cfRule>
  </conditionalFormatting>
  <conditionalFormatting sqref="BJ2231">
    <cfRule type="cellIs" dxfId="466" priority="360" stopIfTrue="1" operator="notEqual">
      <formula>#REF!</formula>
    </cfRule>
  </conditionalFormatting>
  <conditionalFormatting sqref="V2209 V2213 V2215:V2216 V2218 V2220 V2207 V2222:V2225 V2229:V2230">
    <cfRule type="cellIs" dxfId="465" priority="356" stopIfTrue="1" operator="notEqual">
      <formula>#REF!</formula>
    </cfRule>
  </conditionalFormatting>
  <conditionalFormatting sqref="V2225">
    <cfRule type="cellIs" dxfId="464" priority="355" stopIfTrue="1" operator="notEqual">
      <formula>#REF!</formula>
    </cfRule>
  </conditionalFormatting>
  <conditionalFormatting sqref="V2231:V2233 V2237:V2238">
    <cfRule type="cellIs" dxfId="463" priority="354" stopIfTrue="1" operator="notEqual">
      <formula>#REF!</formula>
    </cfRule>
  </conditionalFormatting>
  <conditionalFormatting sqref="V2233">
    <cfRule type="cellIs" dxfId="462" priority="353" stopIfTrue="1" operator="notEqual">
      <formula>#REF!</formula>
    </cfRule>
  </conditionalFormatting>
  <conditionalFormatting sqref="AP2209 AP2213 AP2215:AP2216 AP2218 AP2220 AP2207 AP2222:AP2225 AP2229:AP2230">
    <cfRule type="cellIs" dxfId="461" priority="352" stopIfTrue="1" operator="notEqual">
      <formula>#REF!</formula>
    </cfRule>
  </conditionalFormatting>
  <conditionalFormatting sqref="AP2225">
    <cfRule type="cellIs" dxfId="460" priority="351" stopIfTrue="1" operator="notEqual">
      <formula>#REF!</formula>
    </cfRule>
  </conditionalFormatting>
  <conditionalFormatting sqref="AP2231:AP2233 AP2237:AP2238">
    <cfRule type="cellIs" dxfId="459" priority="350" stopIfTrue="1" operator="notEqual">
      <formula>#REF!</formula>
    </cfRule>
  </conditionalFormatting>
  <conditionalFormatting sqref="AP2233">
    <cfRule type="cellIs" dxfId="458" priority="349" stopIfTrue="1" operator="notEqual">
      <formula>#REF!</formula>
    </cfRule>
  </conditionalFormatting>
  <conditionalFormatting sqref="BI2209 BI2213 BI2215:BI2216 BI2218 BI2220 BI2207 BI2222:BI2225 BI2229:BI2230">
    <cfRule type="cellIs" dxfId="457" priority="348" stopIfTrue="1" operator="notEqual">
      <formula>#REF!</formula>
    </cfRule>
  </conditionalFormatting>
  <conditionalFormatting sqref="BI2225">
    <cfRule type="cellIs" dxfId="456" priority="347" stopIfTrue="1" operator="notEqual">
      <formula>#REF!</formula>
    </cfRule>
  </conditionalFormatting>
  <conditionalFormatting sqref="BI2231:BI2233 BI2237:BI2238">
    <cfRule type="cellIs" dxfId="455" priority="346" stopIfTrue="1" operator="notEqual">
      <formula>#REF!</formula>
    </cfRule>
  </conditionalFormatting>
  <conditionalFormatting sqref="BI2233">
    <cfRule type="cellIs" dxfId="454" priority="345" stopIfTrue="1" operator="notEqual">
      <formula>#REF!</formula>
    </cfRule>
  </conditionalFormatting>
  <conditionalFormatting sqref="CB2209 CB2213 CB2215:CB2216 CB2218 CB2220 CB2207 CB2222:CB2225 CB2229:CB2230">
    <cfRule type="cellIs" dxfId="453" priority="344" stopIfTrue="1" operator="notEqual">
      <formula>#REF!</formula>
    </cfRule>
  </conditionalFormatting>
  <conditionalFormatting sqref="CB2225">
    <cfRule type="cellIs" dxfId="452" priority="343" stopIfTrue="1" operator="notEqual">
      <formula>#REF!</formula>
    </cfRule>
  </conditionalFormatting>
  <conditionalFormatting sqref="CB2231:CB2233 CB2237:CB2238">
    <cfRule type="cellIs" dxfId="451" priority="342" stopIfTrue="1" operator="notEqual">
      <formula>#REF!</formula>
    </cfRule>
  </conditionalFormatting>
  <conditionalFormatting sqref="CB2233">
    <cfRule type="cellIs" dxfId="450" priority="341" stopIfTrue="1" operator="notEqual">
      <formula>#REF!</formula>
    </cfRule>
  </conditionalFormatting>
  <conditionalFormatting sqref="CO2209 CO2213 CO2215:CO2216 CO2218 CO2220 CO2207 CO2222:CO2225 CO2229:CO2230">
    <cfRule type="cellIs" dxfId="449" priority="340" stopIfTrue="1" operator="notEqual">
      <formula>#REF!</formula>
    </cfRule>
  </conditionalFormatting>
  <conditionalFormatting sqref="CO2225">
    <cfRule type="cellIs" dxfId="448" priority="339" stopIfTrue="1" operator="notEqual">
      <formula>#REF!</formula>
    </cfRule>
  </conditionalFormatting>
  <conditionalFormatting sqref="CO2231:CO2233 CO2237:CO2238">
    <cfRule type="cellIs" dxfId="447" priority="338" stopIfTrue="1" operator="notEqual">
      <formula>#REF!</formula>
    </cfRule>
  </conditionalFormatting>
  <conditionalFormatting sqref="CO2233">
    <cfRule type="cellIs" dxfId="446" priority="337" stopIfTrue="1" operator="notEqual">
      <formula>#REF!</formula>
    </cfRule>
  </conditionalFormatting>
  <conditionalFormatting sqref="DB2359 DB2307 DA1898:DA1902 DA1729:DA1741 DA1906:DA1919 DA1767:DA1775 DA1923:DA1935 DA1784:DA1792 DB1898:DB1935 DA1799:DA1800 DA1938:DA1943 DA1801:DB1813 DA1945:DA1946 CZ2360:DB2375 DB1937:DB1946 DB1726:DB1800 DB1714:DB1724 DB1643:DB1712">
    <cfRule type="cellIs" dxfId="445" priority="336" stopIfTrue="1" operator="notEqual">
      <formula>#REF!</formula>
    </cfRule>
  </conditionalFormatting>
  <conditionalFormatting sqref="DB2258 DA2302:DB2306 DA2308:DB2308 DB2224:DB2230 DA2276 DA2265:DB2269 DA2311 DA2309 DB2309:DB2312 DB2262:DB2264">
    <cfRule type="cellIs" dxfId="444" priority="335" stopIfTrue="1" operator="notEqual">
      <formula>#REF!</formula>
    </cfRule>
  </conditionalFormatting>
  <conditionalFormatting sqref="DA1514:DA1516 DA1526:DA1530 DA1518:DA1524 DA1532:DA1540 DA1542:DA1552 DA1554:DA1560 DA1562 DA1579:DA1584 DA1586:DA1615 DA1617:DA1619 DA1631:DA1632 DA1654:DA1662 DA1664:DA1673 DA1675:DA1690 DA1692:DA1706 DA1709:DA1712 DA1718:DA1724 DA1743:DA1749 DA1751:DA1757 DA1759:DA1765 DA1921 DA1777:DA1782 DA1794:DA1797 DA1819:DA1830 DA1832 DA1842:DA1848 DA1850:DA1868 DA1870:DA1871 DA1873:DA1878 DA1880:DA1884 DA1886:DA1893 DA1896:DA1897 DA1949:DA1965 DA2031:DA2032 DA2034:DA2037 DA2039:DA2040 DA2042:DA2044 DA2046:DA2054 DA1967:DA1975 DA2056:DA2063 DA2065:DA2070 DA1978:DA1986 DA1988:DA1991 DA1994:DA2001 DA2072 DA2074:DA2076 DA2003:DA2022 DA2078:DA2088 DA2090:DA2094 DA2096:DA2099 DA2024:DA2029 DA2101:DA2107 DA2109:DA2120 DA2122:DA2132 DA2134 DA1815:DA1816 DB1815:DB1832 DB1514:DB1574 DA1814:DB1814 DA1567:DA1574 DB1895:DB1897 DB1621:DB1640 DA1621:DA1629 DB1834:DB1893 DA1834:DA1840 DA1643:DA1652 DA1634:DA1640 DB1947:DB2134 DA1947 DA1577 DB1576:DB1619 DA1564:DA1565 DA1726:DA1727 DA1714:DA1716">
    <cfRule type="cellIs" dxfId="443" priority="334" stopIfTrue="1" operator="notEqual">
      <formula>#REF!</formula>
    </cfRule>
  </conditionalFormatting>
  <conditionalFormatting sqref="DB2318:DB2330 DA2204:DB2206 DA2186:DB2197 DA2137:DB2166 DA1598:DB1598 DA2249:DB2251 DB2248 DA2253:DB2253 DB2252 DA2255:DB2257 DB2254 DA2199:DB2201 DB2198 DB2202:DB2203 DA2288:DB2289 DA2244:DB2247 DA2296:DA2297 DB2296:DB2301 DB2290 DB2167:DB2184 DA2168:DA2181 DB2207:DB2223">
    <cfRule type="cellIs" dxfId="442" priority="333" stopIfTrue="1" operator="notEqual">
      <formula>#REF!</formula>
    </cfRule>
  </conditionalFormatting>
  <conditionalFormatting sqref="DB2344 DA2331:DB2331 DA2313:DB2314 DB2317 DA2337:DB2341 DB2270:DB2275 DA2316:DB2316">
    <cfRule type="cellIs" dxfId="441" priority="332" stopIfTrue="1" operator="notEqual">
      <formula>#REF!</formula>
    </cfRule>
  </conditionalFormatting>
  <conditionalFormatting sqref="CZ2347:DB2354 CZ2356:DB2358 DA2355:DB2355 CZ2376:DB2390">
    <cfRule type="cellIs" dxfId="440" priority="331" stopIfTrue="1" operator="notEqual">
      <formula>#REF!</formula>
    </cfRule>
  </conditionalFormatting>
  <conditionalFormatting sqref="DA2286:DB2286 DB2287">
    <cfRule type="cellIs" dxfId="439" priority="330" stopIfTrue="1" operator="notEqual">
      <formula>#REF!</formula>
    </cfRule>
  </conditionalFormatting>
  <conditionalFormatting sqref="DA2334:DB2334 DB2335">
    <cfRule type="cellIs" dxfId="438" priority="329" stopIfTrue="1" operator="notEqual">
      <formula>#REF!</formula>
    </cfRule>
  </conditionalFormatting>
  <conditionalFormatting sqref="DA2335">
    <cfRule type="cellIs" dxfId="437" priority="328" stopIfTrue="1" operator="notEqual">
      <formula>#REF!</formula>
    </cfRule>
  </conditionalFormatting>
  <conditionalFormatting sqref="DA2287">
    <cfRule type="cellIs" dxfId="436" priority="327" stopIfTrue="1" operator="notEqual">
      <formula>#REF!</formula>
    </cfRule>
  </conditionalFormatting>
  <conditionalFormatting sqref="DA2276">
    <cfRule type="cellIs" dxfId="435" priority="326" stopIfTrue="1" operator="notEqual">
      <formula>#REF!</formula>
    </cfRule>
  </conditionalFormatting>
  <conditionalFormatting sqref="DA2304">
    <cfRule type="cellIs" dxfId="434" priority="325" stopIfTrue="1" operator="notEqual">
      <formula>#REF!</formula>
    </cfRule>
  </conditionalFormatting>
  <conditionalFormatting sqref="DA2305">
    <cfRule type="cellIs" dxfId="433" priority="324" stopIfTrue="1" operator="notEqual">
      <formula>#REF!</formula>
    </cfRule>
  </conditionalFormatting>
  <conditionalFormatting sqref="DB2291">
    <cfRule type="cellIs" dxfId="432" priority="323" stopIfTrue="1" operator="notEqual">
      <formula>#REF!</formula>
    </cfRule>
  </conditionalFormatting>
  <conditionalFormatting sqref="DB2292">
    <cfRule type="cellIs" dxfId="431" priority="322" stopIfTrue="1" operator="notEqual">
      <formula>#REF!</formula>
    </cfRule>
  </conditionalFormatting>
  <conditionalFormatting sqref="DB2293">
    <cfRule type="cellIs" dxfId="430" priority="321" stopIfTrue="1" operator="notEqual">
      <formula>#REF!</formula>
    </cfRule>
  </conditionalFormatting>
  <conditionalFormatting sqref="DB2315">
    <cfRule type="cellIs" dxfId="429" priority="320" stopIfTrue="1" operator="notEqual">
      <formula>#REF!</formula>
    </cfRule>
  </conditionalFormatting>
  <conditionalFormatting sqref="DB1894">
    <cfRule type="cellIs" dxfId="428" priority="319" stopIfTrue="1" operator="notEqual">
      <formula>#REF!</formula>
    </cfRule>
  </conditionalFormatting>
  <conditionalFormatting sqref="DB1620">
    <cfRule type="cellIs" dxfId="427" priority="318" stopIfTrue="1" operator="notEqual">
      <formula>#REF!</formula>
    </cfRule>
  </conditionalFormatting>
  <conditionalFormatting sqref="DA2290">
    <cfRule type="cellIs" dxfId="426" priority="317" stopIfTrue="1" operator="notEqual">
      <formula>#REF!</formula>
    </cfRule>
  </conditionalFormatting>
  <conditionalFormatting sqref="DA2291">
    <cfRule type="cellIs" dxfId="425" priority="316" stopIfTrue="1" operator="notEqual">
      <formula>#REF!</formula>
    </cfRule>
  </conditionalFormatting>
  <conditionalFormatting sqref="DA2292">
    <cfRule type="cellIs" dxfId="424" priority="315" stopIfTrue="1" operator="notEqual">
      <formula>#REF!</formula>
    </cfRule>
  </conditionalFormatting>
  <conditionalFormatting sqref="DA2293">
    <cfRule type="cellIs" dxfId="423" priority="314" stopIfTrue="1" operator="notEqual">
      <formula>#REF!</formula>
    </cfRule>
  </conditionalFormatting>
  <conditionalFormatting sqref="DA2315">
    <cfRule type="cellIs" dxfId="422" priority="313" stopIfTrue="1" operator="notEqual">
      <formula>#REF!</formula>
    </cfRule>
  </conditionalFormatting>
  <conditionalFormatting sqref="DA1894">
    <cfRule type="cellIs" dxfId="421" priority="312" stopIfTrue="1" operator="notEqual">
      <formula>#REF!</formula>
    </cfRule>
  </conditionalFormatting>
  <conditionalFormatting sqref="DA1620">
    <cfRule type="cellIs" dxfId="420" priority="311" stopIfTrue="1" operator="notEqual">
      <formula>#REF!</formula>
    </cfRule>
  </conditionalFormatting>
  <conditionalFormatting sqref="DB2342:DB2343">
    <cfRule type="cellIs" dxfId="419" priority="310" stopIfTrue="1" operator="notEqual">
      <formula>#REF!</formula>
    </cfRule>
  </conditionalFormatting>
  <conditionalFormatting sqref="DB1833">
    <cfRule type="cellIs" dxfId="418" priority="309" stopIfTrue="1" operator="notEqual">
      <formula>#REF!</formula>
    </cfRule>
  </conditionalFormatting>
  <conditionalFormatting sqref="DA1833">
    <cfRule type="cellIs" dxfId="417" priority="308" stopIfTrue="1" operator="notEqual">
      <formula>#REF!</formula>
    </cfRule>
  </conditionalFormatting>
  <conditionalFormatting sqref="DB2261">
    <cfRule type="cellIs" dxfId="416" priority="307" stopIfTrue="1" operator="notEqual">
      <formula>#REF!</formula>
    </cfRule>
  </conditionalFormatting>
  <conditionalFormatting sqref="DB2259">
    <cfRule type="cellIs" dxfId="415" priority="306" stopIfTrue="1" operator="notEqual">
      <formula>#REF!</formula>
    </cfRule>
  </conditionalFormatting>
  <conditionalFormatting sqref="DA2259">
    <cfRule type="cellIs" dxfId="414" priority="305" stopIfTrue="1" operator="notEqual">
      <formula>#REF!</formula>
    </cfRule>
  </conditionalFormatting>
  <conditionalFormatting sqref="DB2294">
    <cfRule type="cellIs" dxfId="413" priority="304" stopIfTrue="1" operator="notEqual">
      <formula>#REF!</formula>
    </cfRule>
  </conditionalFormatting>
  <conditionalFormatting sqref="DB2295">
    <cfRule type="cellIs" dxfId="412" priority="303" stopIfTrue="1" operator="notEqual">
      <formula>#REF!</formula>
    </cfRule>
  </conditionalFormatting>
  <conditionalFormatting sqref="DA2294">
    <cfRule type="cellIs" dxfId="411" priority="302" stopIfTrue="1" operator="notEqual">
      <formula>#REF!</formula>
    </cfRule>
  </conditionalFormatting>
  <conditionalFormatting sqref="DA2295">
    <cfRule type="cellIs" dxfId="410" priority="301" stopIfTrue="1" operator="notEqual">
      <formula>#REF!</formula>
    </cfRule>
  </conditionalFormatting>
  <conditionalFormatting sqref="DA2260">
    <cfRule type="cellIs" dxfId="409" priority="299" stopIfTrue="1" operator="notEqual">
      <formula>#REF!</formula>
    </cfRule>
  </conditionalFormatting>
  <conditionalFormatting sqref="DB2260">
    <cfRule type="cellIs" dxfId="408" priority="300" stopIfTrue="1" operator="notEqual">
      <formula>#REF!</formula>
    </cfRule>
  </conditionalFormatting>
  <conditionalFormatting sqref="DB2185">
    <cfRule type="cellIs" dxfId="407" priority="298" stopIfTrue="1" operator="notEqual">
      <formula>#REF!</formula>
    </cfRule>
  </conditionalFormatting>
  <conditionalFormatting sqref="DA2185">
    <cfRule type="cellIs" dxfId="406" priority="297" stopIfTrue="1" operator="notEqual">
      <formula>#REF!</formula>
    </cfRule>
  </conditionalFormatting>
  <conditionalFormatting sqref="DA2336:DB2336">
    <cfRule type="cellIs" dxfId="405" priority="296" stopIfTrue="1" operator="notEqual">
      <formula>#REF!</formula>
    </cfRule>
  </conditionalFormatting>
  <conditionalFormatting sqref="DB1641:DB1642">
    <cfRule type="cellIs" dxfId="404" priority="295" stopIfTrue="1" operator="notEqual">
      <formula>#REF!</formula>
    </cfRule>
  </conditionalFormatting>
  <conditionalFormatting sqref="DA1641:DA1642">
    <cfRule type="cellIs" dxfId="403" priority="294" stopIfTrue="1" operator="notEqual">
      <formula>#REF!</formula>
    </cfRule>
  </conditionalFormatting>
  <conditionalFormatting sqref="DA1633">
    <cfRule type="cellIs" dxfId="402" priority="293" stopIfTrue="1" operator="notEqual">
      <formula>#REF!</formula>
    </cfRule>
  </conditionalFormatting>
  <conditionalFormatting sqref="DB2232:DB2238">
    <cfRule type="cellIs" dxfId="401" priority="292" stopIfTrue="1" operator="notEqual">
      <formula>#REF!</formula>
    </cfRule>
  </conditionalFormatting>
  <conditionalFormatting sqref="DB2231">
    <cfRule type="cellIs" dxfId="400" priority="291" stopIfTrue="1" operator="notEqual">
      <formula>#REF!</formula>
    </cfRule>
  </conditionalFormatting>
  <conditionalFormatting sqref="DA2209 DA2213 DA2215:DA2216 DA2218 DA2220 DA2207 DA2222:DA2225 DA2229:DA2230">
    <cfRule type="cellIs" dxfId="399" priority="290" stopIfTrue="1" operator="notEqual">
      <formula>#REF!</formula>
    </cfRule>
  </conditionalFormatting>
  <conditionalFormatting sqref="DA2225">
    <cfRule type="cellIs" dxfId="398" priority="289" stopIfTrue="1" operator="notEqual">
      <formula>#REF!</formula>
    </cfRule>
  </conditionalFormatting>
  <conditionalFormatting sqref="DA2231:DA2233 DA2237:DA2238">
    <cfRule type="cellIs" dxfId="397" priority="288" stopIfTrue="1" operator="notEqual">
      <formula>#REF!</formula>
    </cfRule>
  </conditionalFormatting>
  <conditionalFormatting sqref="DA2233">
    <cfRule type="cellIs" dxfId="396" priority="287" stopIfTrue="1" operator="notEqual">
      <formula>#REF!</formula>
    </cfRule>
  </conditionalFormatting>
  <conditionalFormatting sqref="DG2359 DG2307 DF1898:DF1902 DF1729:DF1741 DF1906:DF1919 DF1767:DF1775 DF1923:DF1935 DF1784:DF1792 DG1898:DG1935 DF1799:DF1800 DF1938:DF1943 DF1801:DG1813 DF1945:DF1946 DE2360:DG2375 DG1937:DG1946 DG1726:DG1800 DG1714:DG1724 DG1643:DG1712">
    <cfRule type="cellIs" dxfId="395" priority="286" stopIfTrue="1" operator="notEqual">
      <formula>#REF!</formula>
    </cfRule>
  </conditionalFormatting>
  <conditionalFormatting sqref="DG2258 DF2302:DG2306 DF2308:DG2308 DG2224:DG2230 DF2276 DF2265:DG2269 DF2311 DF2309 DG2309:DG2312 DG2262:DG2264">
    <cfRule type="cellIs" dxfId="394" priority="285" stopIfTrue="1" operator="notEqual">
      <formula>#REF!</formula>
    </cfRule>
  </conditionalFormatting>
  <conditionalFormatting sqref="DF1514:DF1516 DF1526:DF1530 DF1518:DF1524 DF1532:DF1540 DF1542:DF1552 DF1554:DF1560 DF1562 DF1579:DF1584 DF1586:DF1615 DF1617:DF1619 DF1631:DF1632 DF1654:DF1662 DF1664:DF1673 DF1675:DF1690 DF1692:DF1706 DF1709:DF1712 DF1718:DF1724 DF1743:DF1749 DF1751:DF1757 DF1759:DF1765 DF1921 DF1777:DF1782 DF1794:DF1797 DF1819:DF1830 DF1832 DF1842:DF1848 DF1850:DF1868 DF1870:DF1871 DF1873:DF1878 DF1880:DF1884 DF1886:DF1893 DF1896:DF1897 DF1949:DF1965 DF2031:DF2032 DF2034:DF2037 DF2039:DF2040 DF2042:DF2044 DF2046:DF2054 DF1967:DF1975 DF2056:DF2063 DF2065:DF2070 DF1978:DF1986 DF1988:DF1991 DF1994:DF2001 DF2072 DF2074:DF2076 DF2003:DF2022 DF2078:DF2088 DF2090:DF2094 DF2096:DF2099 DF2024:DF2029 DF2101:DF2107 DF2109:DF2120 DF2122:DF2132 DF2134 DF1815:DF1816 DG1815:DG1832 DG1514:DG1574 DF1814:DG1814 DF1567:DF1574 DG1895:DG1897 DG1621:DG1640 DF1621:DF1629 DG1834:DG1893 DF1834:DF1840 DF1643:DF1652 DF1634:DF1640 DG1947:DG2134 DF1947 DF1577 DG1576:DG1619 DF1564:DF1565 DF1726:DF1727 DF1714:DF1716">
    <cfRule type="cellIs" dxfId="393" priority="284" stopIfTrue="1" operator="notEqual">
      <formula>#REF!</formula>
    </cfRule>
  </conditionalFormatting>
  <conditionalFormatting sqref="DG2318:DG2330 DF2204:DG2206 DF2186:DG2197 DF2137:DG2166 DF1598:DG1598 DF2249:DG2251 DG2248 DF2253:DG2253 DG2252 DF2255:DG2257 DG2254 DF2199:DG2201 DG2198 DG2202:DG2203 DF2288:DG2289 DF2244:DG2247 DF2296:DF2297 DG2296:DG2301 DG2290 DG2167:DG2184 DF2168:DF2181 DG2207:DG2223">
    <cfRule type="cellIs" dxfId="392" priority="283" stopIfTrue="1" operator="notEqual">
      <formula>#REF!</formula>
    </cfRule>
  </conditionalFormatting>
  <conditionalFormatting sqref="DG2344 DF2331:DG2331 DF2313:DG2314 DG2317 DF2337:DG2341 DG2270:DG2275 DF2316:DG2316">
    <cfRule type="cellIs" dxfId="391" priority="282" stopIfTrue="1" operator="notEqual">
      <formula>#REF!</formula>
    </cfRule>
  </conditionalFormatting>
  <conditionalFormatting sqref="DE2347:DG2354 DE2356:DG2358 DF2355:DG2355 DE2376:DG2390">
    <cfRule type="cellIs" dxfId="390" priority="281" stopIfTrue="1" operator="notEqual">
      <formula>#REF!</formula>
    </cfRule>
  </conditionalFormatting>
  <conditionalFormatting sqref="DF2286:DG2286 DG2287">
    <cfRule type="cellIs" dxfId="389" priority="280" stopIfTrue="1" operator="notEqual">
      <formula>#REF!</formula>
    </cfRule>
  </conditionalFormatting>
  <conditionalFormatting sqref="DF2334:DG2334 DG2335">
    <cfRule type="cellIs" dxfId="388" priority="279" stopIfTrue="1" operator="notEqual">
      <formula>#REF!</formula>
    </cfRule>
  </conditionalFormatting>
  <conditionalFormatting sqref="DF2335">
    <cfRule type="cellIs" dxfId="387" priority="278" stopIfTrue="1" operator="notEqual">
      <formula>#REF!</formula>
    </cfRule>
  </conditionalFormatting>
  <conditionalFormatting sqref="DF2287">
    <cfRule type="cellIs" dxfId="386" priority="277" stopIfTrue="1" operator="notEqual">
      <formula>#REF!</formula>
    </cfRule>
  </conditionalFormatting>
  <conditionalFormatting sqref="DF2276">
    <cfRule type="cellIs" dxfId="385" priority="276" stopIfTrue="1" operator="notEqual">
      <formula>#REF!</formula>
    </cfRule>
  </conditionalFormatting>
  <conditionalFormatting sqref="DF2304">
    <cfRule type="cellIs" dxfId="384" priority="275" stopIfTrue="1" operator="notEqual">
      <formula>#REF!</formula>
    </cfRule>
  </conditionalFormatting>
  <conditionalFormatting sqref="DF2305">
    <cfRule type="cellIs" dxfId="383" priority="274" stopIfTrue="1" operator="notEqual">
      <formula>#REF!</formula>
    </cfRule>
  </conditionalFormatting>
  <conditionalFormatting sqref="DG2291">
    <cfRule type="cellIs" dxfId="382" priority="273" stopIfTrue="1" operator="notEqual">
      <formula>#REF!</formula>
    </cfRule>
  </conditionalFormatting>
  <conditionalFormatting sqref="DG2292">
    <cfRule type="cellIs" dxfId="381" priority="272" stopIfTrue="1" operator="notEqual">
      <formula>#REF!</formula>
    </cfRule>
  </conditionalFormatting>
  <conditionalFormatting sqref="DG2293">
    <cfRule type="cellIs" dxfId="380" priority="271" stopIfTrue="1" operator="notEqual">
      <formula>#REF!</formula>
    </cfRule>
  </conditionalFormatting>
  <conditionalFormatting sqref="DG2315">
    <cfRule type="cellIs" dxfId="379" priority="270" stopIfTrue="1" operator="notEqual">
      <formula>#REF!</formula>
    </cfRule>
  </conditionalFormatting>
  <conditionalFormatting sqref="DG1894">
    <cfRule type="cellIs" dxfId="378" priority="269" stopIfTrue="1" operator="notEqual">
      <formula>#REF!</formula>
    </cfRule>
  </conditionalFormatting>
  <conditionalFormatting sqref="DG1620">
    <cfRule type="cellIs" dxfId="377" priority="268" stopIfTrue="1" operator="notEqual">
      <formula>#REF!</formula>
    </cfRule>
  </conditionalFormatting>
  <conditionalFormatting sqref="DF2290">
    <cfRule type="cellIs" dxfId="376" priority="267" stopIfTrue="1" operator="notEqual">
      <formula>#REF!</formula>
    </cfRule>
  </conditionalFormatting>
  <conditionalFormatting sqref="DF2291">
    <cfRule type="cellIs" dxfId="375" priority="266" stopIfTrue="1" operator="notEqual">
      <formula>#REF!</formula>
    </cfRule>
  </conditionalFormatting>
  <conditionalFormatting sqref="DF2292">
    <cfRule type="cellIs" dxfId="374" priority="265" stopIfTrue="1" operator="notEqual">
      <formula>#REF!</formula>
    </cfRule>
  </conditionalFormatting>
  <conditionalFormatting sqref="DF2293">
    <cfRule type="cellIs" dxfId="373" priority="264" stopIfTrue="1" operator="notEqual">
      <formula>#REF!</formula>
    </cfRule>
  </conditionalFormatting>
  <conditionalFormatting sqref="DF2315">
    <cfRule type="cellIs" dxfId="372" priority="263" stopIfTrue="1" operator="notEqual">
      <formula>#REF!</formula>
    </cfRule>
  </conditionalFormatting>
  <conditionalFormatting sqref="DF1894">
    <cfRule type="cellIs" dxfId="371" priority="262" stopIfTrue="1" operator="notEqual">
      <formula>#REF!</formula>
    </cfRule>
  </conditionalFormatting>
  <conditionalFormatting sqref="DF1620">
    <cfRule type="cellIs" dxfId="370" priority="261" stopIfTrue="1" operator="notEqual">
      <formula>#REF!</formula>
    </cfRule>
  </conditionalFormatting>
  <conditionalFormatting sqref="DG2342:DG2343">
    <cfRule type="cellIs" dxfId="369" priority="260" stopIfTrue="1" operator="notEqual">
      <formula>#REF!</formula>
    </cfRule>
  </conditionalFormatting>
  <conditionalFormatting sqref="DG1833">
    <cfRule type="cellIs" dxfId="368" priority="259" stopIfTrue="1" operator="notEqual">
      <formula>#REF!</formula>
    </cfRule>
  </conditionalFormatting>
  <conditionalFormatting sqref="DF1833">
    <cfRule type="cellIs" dxfId="367" priority="258" stopIfTrue="1" operator="notEqual">
      <formula>#REF!</formula>
    </cfRule>
  </conditionalFormatting>
  <conditionalFormatting sqref="DG2261">
    <cfRule type="cellIs" dxfId="366" priority="257" stopIfTrue="1" operator="notEqual">
      <formula>#REF!</formula>
    </cfRule>
  </conditionalFormatting>
  <conditionalFormatting sqref="DG2259">
    <cfRule type="cellIs" dxfId="365" priority="256" stopIfTrue="1" operator="notEqual">
      <formula>#REF!</formula>
    </cfRule>
  </conditionalFormatting>
  <conditionalFormatting sqref="DF2259">
    <cfRule type="cellIs" dxfId="364" priority="255" stopIfTrue="1" operator="notEqual">
      <formula>#REF!</formula>
    </cfRule>
  </conditionalFormatting>
  <conditionalFormatting sqref="DG2294">
    <cfRule type="cellIs" dxfId="363" priority="254" stopIfTrue="1" operator="notEqual">
      <formula>#REF!</formula>
    </cfRule>
  </conditionalFormatting>
  <conditionalFormatting sqref="DG2295">
    <cfRule type="cellIs" dxfId="362" priority="253" stopIfTrue="1" operator="notEqual">
      <formula>#REF!</formula>
    </cfRule>
  </conditionalFormatting>
  <conditionalFormatting sqref="DF2294">
    <cfRule type="cellIs" dxfId="361" priority="252" stopIfTrue="1" operator="notEqual">
      <formula>#REF!</formula>
    </cfRule>
  </conditionalFormatting>
  <conditionalFormatting sqref="DF2295">
    <cfRule type="cellIs" dxfId="360" priority="251" stopIfTrue="1" operator="notEqual">
      <formula>#REF!</formula>
    </cfRule>
  </conditionalFormatting>
  <conditionalFormatting sqref="DF2260">
    <cfRule type="cellIs" dxfId="359" priority="249" stopIfTrue="1" operator="notEqual">
      <formula>#REF!</formula>
    </cfRule>
  </conditionalFormatting>
  <conditionalFormatting sqref="DG2260">
    <cfRule type="cellIs" dxfId="358" priority="250" stopIfTrue="1" operator="notEqual">
      <formula>#REF!</formula>
    </cfRule>
  </conditionalFormatting>
  <conditionalFormatting sqref="DG2185">
    <cfRule type="cellIs" dxfId="357" priority="248" stopIfTrue="1" operator="notEqual">
      <formula>#REF!</formula>
    </cfRule>
  </conditionalFormatting>
  <conditionalFormatting sqref="DF2185">
    <cfRule type="cellIs" dxfId="356" priority="247" stopIfTrue="1" operator="notEqual">
      <formula>#REF!</formula>
    </cfRule>
  </conditionalFormatting>
  <conditionalFormatting sqref="DF2336:DG2336">
    <cfRule type="cellIs" dxfId="355" priority="246" stopIfTrue="1" operator="notEqual">
      <formula>#REF!</formula>
    </cfRule>
  </conditionalFormatting>
  <conditionalFormatting sqref="DG1641:DG1642">
    <cfRule type="cellIs" dxfId="354" priority="245" stopIfTrue="1" operator="notEqual">
      <formula>#REF!</formula>
    </cfRule>
  </conditionalFormatting>
  <conditionalFormatting sqref="DF1641:DF1642">
    <cfRule type="cellIs" dxfId="353" priority="244" stopIfTrue="1" operator="notEqual">
      <formula>#REF!</formula>
    </cfRule>
  </conditionalFormatting>
  <conditionalFormatting sqref="DF1633">
    <cfRule type="cellIs" dxfId="352" priority="243" stopIfTrue="1" operator="notEqual">
      <formula>#REF!</formula>
    </cfRule>
  </conditionalFormatting>
  <conditionalFormatting sqref="DG2232:DG2238">
    <cfRule type="cellIs" dxfId="351" priority="242" stopIfTrue="1" operator="notEqual">
      <formula>#REF!</formula>
    </cfRule>
  </conditionalFormatting>
  <conditionalFormatting sqref="DG2231">
    <cfRule type="cellIs" dxfId="350" priority="241" stopIfTrue="1" operator="notEqual">
      <formula>#REF!</formula>
    </cfRule>
  </conditionalFormatting>
  <conditionalFormatting sqref="DF2209 DF2213 DF2215:DF2216 DF2218 DF2220 DF2207 DF2222:DF2225 DF2229:DF2230">
    <cfRule type="cellIs" dxfId="349" priority="240" stopIfTrue="1" operator="notEqual">
      <formula>#REF!</formula>
    </cfRule>
  </conditionalFormatting>
  <conditionalFormatting sqref="DF2225">
    <cfRule type="cellIs" dxfId="348" priority="239" stopIfTrue="1" operator="notEqual">
      <formula>#REF!</formula>
    </cfRule>
  </conditionalFormatting>
  <conditionalFormatting sqref="DF2231:DF2233 DF2237:DF2238">
    <cfRule type="cellIs" dxfId="347" priority="238" stopIfTrue="1" operator="notEqual">
      <formula>#REF!</formula>
    </cfRule>
  </conditionalFormatting>
  <conditionalFormatting sqref="DF2233">
    <cfRule type="cellIs" dxfId="346" priority="237" stopIfTrue="1" operator="notEqual">
      <formula>#REF!</formula>
    </cfRule>
  </conditionalFormatting>
  <conditionalFormatting sqref="K41:L41">
    <cfRule type="cellIs" dxfId="345" priority="236" stopIfTrue="1" operator="greaterThan">
      <formula>$G$41</formula>
    </cfRule>
  </conditionalFormatting>
  <conditionalFormatting sqref="M41:N41">
    <cfRule type="cellIs" dxfId="344" priority="235" stopIfTrue="1" operator="greaterThan">
      <formula>$I$41</formula>
    </cfRule>
  </conditionalFormatting>
  <conditionalFormatting sqref="V1575:W1575 B1575:C1575">
    <cfRule type="cellIs" dxfId="343" priority="234" stopIfTrue="1" operator="notEqual">
      <formula>#REF!</formula>
    </cfRule>
  </conditionalFormatting>
  <conditionalFormatting sqref="AP1575:AQ1575">
    <cfRule type="cellIs" dxfId="342" priority="233" stopIfTrue="1" operator="notEqual">
      <formula>#REF!</formula>
    </cfRule>
  </conditionalFormatting>
  <conditionalFormatting sqref="CB1575:CC1575">
    <cfRule type="cellIs" dxfId="341" priority="232" stopIfTrue="1" operator="notEqual">
      <formula>#REF!</formula>
    </cfRule>
  </conditionalFormatting>
  <conditionalFormatting sqref="CO1575:CP1575">
    <cfRule type="cellIs" dxfId="340" priority="231" stopIfTrue="1" operator="notEqual">
      <formula>#REF!</formula>
    </cfRule>
  </conditionalFormatting>
  <conditionalFormatting sqref="BI1575:BJ1575">
    <cfRule type="cellIs" dxfId="339" priority="230" stopIfTrue="1" operator="notEqual">
      <formula>#REF!</formula>
    </cfRule>
  </conditionalFormatting>
  <conditionalFormatting sqref="DA1575:DB1575">
    <cfRule type="cellIs" dxfId="338" priority="229" stopIfTrue="1" operator="notEqual">
      <formula>#REF!</formula>
    </cfRule>
  </conditionalFormatting>
  <conditionalFormatting sqref="DF1575:DG1575">
    <cfRule type="cellIs" dxfId="337" priority="228" stopIfTrue="1" operator="notEqual">
      <formula>#REF!</formula>
    </cfRule>
  </conditionalFormatting>
  <conditionalFormatting sqref="AP1576">
    <cfRule type="cellIs" dxfId="336" priority="227" stopIfTrue="1" operator="notEqual">
      <formula>#REF!</formula>
    </cfRule>
  </conditionalFormatting>
  <conditionalFormatting sqref="BI1576">
    <cfRule type="cellIs" dxfId="335" priority="226" stopIfTrue="1" operator="notEqual">
      <formula>#REF!</formula>
    </cfRule>
  </conditionalFormatting>
  <conditionalFormatting sqref="CB1576">
    <cfRule type="cellIs" dxfId="334" priority="225" stopIfTrue="1" operator="notEqual">
      <formula>#REF!</formula>
    </cfRule>
  </conditionalFormatting>
  <conditionalFormatting sqref="CO1576">
    <cfRule type="cellIs" dxfId="333" priority="224" stopIfTrue="1" operator="notEqual">
      <formula>#REF!</formula>
    </cfRule>
  </conditionalFormatting>
  <conditionalFormatting sqref="DA1576">
    <cfRule type="cellIs" dxfId="332" priority="223" stopIfTrue="1" operator="notEqual">
      <formula>#REF!</formula>
    </cfRule>
  </conditionalFormatting>
  <conditionalFormatting sqref="DF1576">
    <cfRule type="cellIs" dxfId="331" priority="222" stopIfTrue="1" operator="notEqual">
      <formula>#REF!</formula>
    </cfRule>
  </conditionalFormatting>
  <conditionalFormatting sqref="C1936 BJ1936 CP1936 CC1936 AQ1936 W1936">
    <cfRule type="cellIs" dxfId="330" priority="221" stopIfTrue="1" operator="notEqual">
      <formula>#REF!</formula>
    </cfRule>
  </conditionalFormatting>
  <conditionalFormatting sqref="DB1936">
    <cfRule type="cellIs" dxfId="329" priority="220" stopIfTrue="1" operator="notEqual">
      <formula>#REF!</formula>
    </cfRule>
  </conditionalFormatting>
  <conditionalFormatting sqref="DG1936">
    <cfRule type="cellIs" dxfId="328" priority="219" stopIfTrue="1" operator="notEqual">
      <formula>#REF!</formula>
    </cfRule>
  </conditionalFormatting>
  <conditionalFormatting sqref="B2279:B2284">
    <cfRule type="cellIs" dxfId="327" priority="218" stopIfTrue="1" operator="notEqual">
      <formula>#REF!</formula>
    </cfRule>
  </conditionalFormatting>
  <conditionalFormatting sqref="V2279:V2284">
    <cfRule type="cellIs" dxfId="326" priority="217" stopIfTrue="1" operator="notEqual">
      <formula>#REF!</formula>
    </cfRule>
  </conditionalFormatting>
  <conditionalFormatting sqref="AP2279:AP2284">
    <cfRule type="cellIs" dxfId="325" priority="216" stopIfTrue="1" operator="notEqual">
      <formula>#REF!</formula>
    </cfRule>
  </conditionalFormatting>
  <conditionalFormatting sqref="BI2279:BI2284">
    <cfRule type="cellIs" dxfId="324" priority="215" stopIfTrue="1" operator="notEqual">
      <formula>#REF!</formula>
    </cfRule>
  </conditionalFormatting>
  <conditionalFormatting sqref="CB2279:CB2284">
    <cfRule type="cellIs" dxfId="323" priority="214" stopIfTrue="1" operator="notEqual">
      <formula>#REF!</formula>
    </cfRule>
  </conditionalFormatting>
  <conditionalFormatting sqref="CO2279:CO2284">
    <cfRule type="cellIs" dxfId="322" priority="213" stopIfTrue="1" operator="notEqual">
      <formula>#REF!</formula>
    </cfRule>
  </conditionalFormatting>
  <conditionalFormatting sqref="DA2279:DA2284">
    <cfRule type="cellIs" dxfId="321" priority="212" stopIfTrue="1" operator="notEqual">
      <formula>#REF!</formula>
    </cfRule>
  </conditionalFormatting>
  <conditionalFormatting sqref="DF2279:DF2284">
    <cfRule type="cellIs" dxfId="320" priority="211" stopIfTrue="1" operator="notEqual">
      <formula>#REF!</formula>
    </cfRule>
  </conditionalFormatting>
  <conditionalFormatting sqref="BI2262:BI2264">
    <cfRule type="cellIs" dxfId="319" priority="210" stopIfTrue="1" operator="notEqual">
      <formula>#REF!</formula>
    </cfRule>
  </conditionalFormatting>
  <conditionalFormatting sqref="DA2262:DA2264">
    <cfRule type="cellIs" dxfId="318" priority="209" stopIfTrue="1" operator="notEqual">
      <formula>#REF!</formula>
    </cfRule>
  </conditionalFormatting>
  <conditionalFormatting sqref="DF2262:DF2264">
    <cfRule type="cellIs" dxfId="317" priority="208" stopIfTrue="1" operator="notEqual">
      <formula>#REF!</formula>
    </cfRule>
  </conditionalFormatting>
  <conditionalFormatting sqref="C2239:C2243 W2239:W2243 AQ2239:AQ2243 CC2239:CC2243 CP2239:CP2243">
    <cfRule type="cellIs" dxfId="316" priority="191" stopIfTrue="1" operator="notEqual">
      <formula>#REF!</formula>
    </cfRule>
  </conditionalFormatting>
  <conditionalFormatting sqref="BJ2239:BJ2243">
    <cfRule type="cellIs" dxfId="315" priority="190" stopIfTrue="1" operator="notEqual">
      <formula>#REF!</formula>
    </cfRule>
  </conditionalFormatting>
  <conditionalFormatting sqref="DB2239:DB2243">
    <cfRule type="cellIs" dxfId="314" priority="184" stopIfTrue="1" operator="notEqual">
      <formula>#REF!</formula>
    </cfRule>
  </conditionalFormatting>
  <conditionalFormatting sqref="DG2239:DG2243">
    <cfRule type="cellIs" dxfId="313" priority="182" stopIfTrue="1" operator="notEqual">
      <formula>#REF!</formula>
    </cfRule>
  </conditionalFormatting>
  <conditionalFormatting sqref="B2240 B2242:B2243">
    <cfRule type="cellIs" dxfId="312" priority="180" stopIfTrue="1" operator="notEqual">
      <formula>#REF!</formula>
    </cfRule>
  </conditionalFormatting>
  <conditionalFormatting sqref="V2240 V2242:V2243">
    <cfRule type="cellIs" dxfId="311" priority="179" stopIfTrue="1" operator="notEqual">
      <formula>#REF!</formula>
    </cfRule>
  </conditionalFormatting>
  <conditionalFormatting sqref="AP2240 AP2242:AP2243">
    <cfRule type="cellIs" dxfId="310" priority="178" stopIfTrue="1" operator="notEqual">
      <formula>#REF!</formula>
    </cfRule>
  </conditionalFormatting>
  <conditionalFormatting sqref="BI2240 BI2242:BI2243">
    <cfRule type="cellIs" dxfId="309" priority="177" stopIfTrue="1" operator="notEqual">
      <formula>#REF!</formula>
    </cfRule>
  </conditionalFormatting>
  <conditionalFormatting sqref="CB2240 CB2242:CB2243">
    <cfRule type="cellIs" dxfId="308" priority="176" stopIfTrue="1" operator="notEqual">
      <formula>#REF!</formula>
    </cfRule>
  </conditionalFormatting>
  <conditionalFormatting sqref="CO2240 CO2242:CO2243">
    <cfRule type="cellIs" dxfId="307" priority="175" stopIfTrue="1" operator="notEqual">
      <formula>#REF!</formula>
    </cfRule>
  </conditionalFormatting>
  <conditionalFormatting sqref="DA2240 DA2242:DA2243">
    <cfRule type="cellIs" dxfId="306" priority="174" stopIfTrue="1" operator="notEqual">
      <formula>#REF!</formula>
    </cfRule>
  </conditionalFormatting>
  <conditionalFormatting sqref="DF2240 DF2242:DF2243">
    <cfRule type="cellIs" dxfId="305" priority="173" stopIfTrue="1" operator="notEqual">
      <formula>#REF!</formula>
    </cfRule>
  </conditionalFormatting>
  <conditionalFormatting sqref="B1563">
    <cfRule type="cellIs" dxfId="304" priority="172" stopIfTrue="1" operator="notEqual">
      <formula>#REF!</formula>
    </cfRule>
  </conditionalFormatting>
  <conditionalFormatting sqref="V1563">
    <cfRule type="cellIs" dxfId="303" priority="171" stopIfTrue="1" operator="notEqual">
      <formula>#REF!</formula>
    </cfRule>
  </conditionalFormatting>
  <conditionalFormatting sqref="AP1563">
    <cfRule type="cellIs" dxfId="302" priority="170" stopIfTrue="1" operator="notEqual">
      <formula>#REF!</formula>
    </cfRule>
  </conditionalFormatting>
  <conditionalFormatting sqref="BI1563">
    <cfRule type="cellIs" dxfId="301" priority="169" stopIfTrue="1" operator="notEqual">
      <formula>#REF!</formula>
    </cfRule>
  </conditionalFormatting>
  <conditionalFormatting sqref="CB1563">
    <cfRule type="cellIs" dxfId="300" priority="168" stopIfTrue="1" operator="notEqual">
      <formula>#REF!</formula>
    </cfRule>
  </conditionalFormatting>
  <conditionalFormatting sqref="CO1563">
    <cfRule type="cellIs" dxfId="299" priority="167" stopIfTrue="1" operator="notEqual">
      <formula>#REF!</formula>
    </cfRule>
  </conditionalFormatting>
  <conditionalFormatting sqref="DA1563">
    <cfRule type="cellIs" dxfId="298" priority="166" stopIfTrue="1" operator="notEqual">
      <formula>#REF!</formula>
    </cfRule>
  </conditionalFormatting>
  <conditionalFormatting sqref="DF1563">
    <cfRule type="cellIs" dxfId="297" priority="165" stopIfTrue="1" operator="notEqual">
      <formula>#REF!</formula>
    </cfRule>
  </conditionalFormatting>
  <conditionalFormatting sqref="B1725:C1725 V1725:W1725 AQ1725 CC1725 CP1725 BJ1725">
    <cfRule type="cellIs" dxfId="296" priority="164" stopIfTrue="1" operator="notEqual">
      <formula>#REF!</formula>
    </cfRule>
  </conditionalFormatting>
  <conditionalFormatting sqref="AP1725">
    <cfRule type="cellIs" dxfId="295" priority="163" stopIfTrue="1" operator="notEqual">
      <formula>#REF!</formula>
    </cfRule>
  </conditionalFormatting>
  <conditionalFormatting sqref="CB1725">
    <cfRule type="cellIs" dxfId="294" priority="162" stopIfTrue="1" operator="notEqual">
      <formula>#REF!</formula>
    </cfRule>
  </conditionalFormatting>
  <conditionalFormatting sqref="CO1725">
    <cfRule type="cellIs" dxfId="293" priority="161" stopIfTrue="1" operator="notEqual">
      <formula>#REF!</formula>
    </cfRule>
  </conditionalFormatting>
  <conditionalFormatting sqref="BI1725">
    <cfRule type="cellIs" dxfId="292" priority="160" stopIfTrue="1" operator="notEqual">
      <formula>#REF!</formula>
    </cfRule>
  </conditionalFormatting>
  <conditionalFormatting sqref="DB1725">
    <cfRule type="cellIs" dxfId="291" priority="159" stopIfTrue="1" operator="notEqual">
      <formula>#REF!</formula>
    </cfRule>
  </conditionalFormatting>
  <conditionalFormatting sqref="DA1725">
    <cfRule type="cellIs" dxfId="290" priority="158" stopIfTrue="1" operator="notEqual">
      <formula>#REF!</formula>
    </cfRule>
  </conditionalFormatting>
  <conditionalFormatting sqref="DG1725">
    <cfRule type="cellIs" dxfId="289" priority="157" stopIfTrue="1" operator="notEqual">
      <formula>#REF!</formula>
    </cfRule>
  </conditionalFormatting>
  <conditionalFormatting sqref="DF1725">
    <cfRule type="cellIs" dxfId="288" priority="156" stopIfTrue="1" operator="notEqual">
      <formula>#REF!</formula>
    </cfRule>
  </conditionalFormatting>
  <conditionalFormatting sqref="B1713:C1713 AQ1713 CC1713 CP1713 BJ1713 V1713:W1713">
    <cfRule type="cellIs" dxfId="287" priority="155" stopIfTrue="1" operator="notEqual">
      <formula>#REF!</formula>
    </cfRule>
  </conditionalFormatting>
  <conditionalFormatting sqref="DG1713">
    <cfRule type="cellIs" dxfId="286" priority="148" stopIfTrue="1" operator="notEqual">
      <formula>#REF!</formula>
    </cfRule>
  </conditionalFormatting>
  <conditionalFormatting sqref="AP1713">
    <cfRule type="cellIs" dxfId="285" priority="146" stopIfTrue="1" operator="notEqual">
      <formula>#REF!</formula>
    </cfRule>
  </conditionalFormatting>
  <conditionalFormatting sqref="DB1713">
    <cfRule type="cellIs" dxfId="284" priority="150" stopIfTrue="1" operator="notEqual">
      <formula>#REF!</formula>
    </cfRule>
  </conditionalFormatting>
  <conditionalFormatting sqref="BI1713">
    <cfRule type="cellIs" dxfId="283" priority="145" stopIfTrue="1" operator="notEqual">
      <formula>#REF!</formula>
    </cfRule>
  </conditionalFormatting>
  <conditionalFormatting sqref="CB1713">
    <cfRule type="cellIs" dxfId="282" priority="144" stopIfTrue="1" operator="notEqual">
      <formula>#REF!</formula>
    </cfRule>
  </conditionalFormatting>
  <conditionalFormatting sqref="CO1713">
    <cfRule type="cellIs" dxfId="281" priority="143" stopIfTrue="1" operator="notEqual">
      <formula>#REF!</formula>
    </cfRule>
  </conditionalFormatting>
  <conditionalFormatting sqref="DA1713">
    <cfRule type="cellIs" dxfId="280" priority="142" stopIfTrue="1" operator="notEqual">
      <formula>#REF!</formula>
    </cfRule>
  </conditionalFormatting>
  <conditionalFormatting sqref="DF1713">
    <cfRule type="cellIs" dxfId="279" priority="141" stopIfTrue="1" operator="notEqual">
      <formula>#REF!</formula>
    </cfRule>
  </conditionalFormatting>
  <conditionalFormatting sqref="T41:U41">
    <cfRule type="cellIs" dxfId="278" priority="139" stopIfTrue="1" operator="greaterThan">
      <formula>$G$41</formula>
    </cfRule>
  </conditionalFormatting>
  <conditionalFormatting sqref="V41:W41">
    <cfRule type="cellIs" dxfId="277" priority="138" stopIfTrue="1" operator="greaterThan">
      <formula>$I$41</formula>
    </cfRule>
  </conditionalFormatting>
  <conditionalFormatting sqref="DK2278 DP2278 DK2285 DP2285 DL2276:DL2285 DQ2276:DQ2285 DK2332:DL2333 DP2332:DQ2333">
    <cfRule type="cellIs" dxfId="276" priority="137" stopIfTrue="1" operator="notEqual">
      <formula>#REF!</formula>
    </cfRule>
  </conditionalFormatting>
  <conditionalFormatting sqref="DL2359 DL2307 DK1898:DK1902 DK1729:DK1741 DK1906:DK1919 DK1767:DK1775 DK1923:DK1935 DK1784:DK1792 DL1898:DL1935 DK1799:DK1800 DK1938:DK1943 DK1801:DL1813 DK1945:DK1946 DJ2360:DL2375 DL1937:DL1946 DL1726:DL1800 DL1714:DL1724 DL1643:DL1712">
    <cfRule type="cellIs" dxfId="275" priority="136" stopIfTrue="1" operator="notEqual">
      <formula>#REF!</formula>
    </cfRule>
  </conditionalFormatting>
  <conditionalFormatting sqref="DL2258 DK2302:DL2306 DK2308:DL2308 DL2224:DL2230 DK2276 DK2265:DL2269 DK2311 DK2309 DL2309:DL2312 DL2262:DL2264">
    <cfRule type="cellIs" dxfId="274" priority="135" stopIfTrue="1" operator="notEqual">
      <formula>#REF!</formula>
    </cfRule>
  </conditionalFormatting>
  <conditionalFormatting sqref="DK1514:DK1516 DK1526:DK1530 DK1518:DK1524 DK1532:DK1540 DK1542:DK1552 DK1554:DK1560 DK1562 DK1579:DK1584 DK1586:DK1615 DK1617:DK1619 DK1631:DK1632 DK1654:DK1662 DK1664:DK1673 DK1675:DK1690 DK1692:DK1706 DK1709:DK1712 DK1718:DK1724 DK1743:DK1749 DK1751:DK1757 DK1759:DK1765 DK1921 DK1777:DK1782 DK1794:DK1797 DK1819:DK1830 DK1832 DK1842:DK1848 DK1850:DK1868 DK1870:DK1871 DK1873:DK1878 DK1880:DK1884 DK1886:DK1893 DK1896:DK1897 DK1949:DK1965 DK2031:DK2032 DK2034:DK2037 DK2039:DK2040 DK2042:DK2044 DK2046:DK2054 DK1967:DK1975 DK2056:DK2063 DK2065:DK2070 DK1978:DK1986 DK1988:DK1991 DK1994:DK2001 DK2072 DK2074:DK2076 DK2003:DK2022 DK2078:DK2088 DK2090:DK2094 DK2096:DK2099 DK2024:DK2029 DK2101:DK2107 DK2109:DK2120 DK2122:DK2132 DK2134 DK1815:DK1816 DL1815:DL1832 DL1514:DL1574 DK1814:DL1814 DK1567:DK1574 DL1895:DL1897 DL1621:DL1640 DK1621:DK1629 DL1834:DL1893 DK1834:DK1840 DK1643:DK1652 DK1634:DK1640 DL1947:DL2134 DK1947 DK1577 DL1576:DL1619 DK1564:DK1565 DK1726:DK1727 DK1714:DK1716">
    <cfRule type="cellIs" dxfId="273" priority="134" stopIfTrue="1" operator="notEqual">
      <formula>#REF!</formula>
    </cfRule>
  </conditionalFormatting>
  <conditionalFormatting sqref="DL2318:DL2330 DK2204:DL2206 DK2186:DL2197 DK2137:DL2166 DK1598:DL1598 DK2249:DL2251 DL2248 DK2253:DL2253 DL2252 DK2255:DL2257 DL2254 DK2199:DL2201 DL2198 DL2202:DL2203 DK2288:DL2289 DK2244:DL2247 DK2296:DK2297 DL2296:DL2301 DL2290 DL2167:DL2184 DK2168:DK2181 DL2207:DL2223">
    <cfRule type="cellIs" dxfId="272" priority="133" stopIfTrue="1" operator="notEqual">
      <formula>#REF!</formula>
    </cfRule>
  </conditionalFormatting>
  <conditionalFormatting sqref="DL2344 DK2331:DL2331 DK2313:DL2314 DL2317 DK2337:DL2341 DL2270:DL2275 DK2316:DL2316">
    <cfRule type="cellIs" dxfId="271" priority="132" stopIfTrue="1" operator="notEqual">
      <formula>#REF!</formula>
    </cfRule>
  </conditionalFormatting>
  <conditionalFormatting sqref="DJ2347:DL2354 DJ2356:DL2358 DK2355:DL2355 DJ2376:DL2390">
    <cfRule type="cellIs" dxfId="270" priority="131" stopIfTrue="1" operator="notEqual">
      <formula>#REF!</formula>
    </cfRule>
  </conditionalFormatting>
  <conditionalFormatting sqref="DK2286:DL2286 DL2287">
    <cfRule type="cellIs" dxfId="269" priority="130" stopIfTrue="1" operator="notEqual">
      <formula>#REF!</formula>
    </cfRule>
  </conditionalFormatting>
  <conditionalFormatting sqref="DK2334:DL2334 DL2335">
    <cfRule type="cellIs" dxfId="268" priority="129" stopIfTrue="1" operator="notEqual">
      <formula>#REF!</formula>
    </cfRule>
  </conditionalFormatting>
  <conditionalFormatting sqref="DK2335">
    <cfRule type="cellIs" dxfId="267" priority="128" stopIfTrue="1" operator="notEqual">
      <formula>#REF!</formula>
    </cfRule>
  </conditionalFormatting>
  <conditionalFormatting sqref="DK2287">
    <cfRule type="cellIs" dxfId="266" priority="127" stopIfTrue="1" operator="notEqual">
      <formula>#REF!</formula>
    </cfRule>
  </conditionalFormatting>
  <conditionalFormatting sqref="DK2276">
    <cfRule type="cellIs" dxfId="265" priority="126" stopIfTrue="1" operator="notEqual">
      <formula>#REF!</formula>
    </cfRule>
  </conditionalFormatting>
  <conditionalFormatting sqref="DK2304">
    <cfRule type="cellIs" dxfId="264" priority="125" stopIfTrue="1" operator="notEqual">
      <formula>#REF!</formula>
    </cfRule>
  </conditionalFormatting>
  <conditionalFormatting sqref="DK2305">
    <cfRule type="cellIs" dxfId="263" priority="124" stopIfTrue="1" operator="notEqual">
      <formula>#REF!</formula>
    </cfRule>
  </conditionalFormatting>
  <conditionalFormatting sqref="DL2291">
    <cfRule type="cellIs" dxfId="262" priority="123" stopIfTrue="1" operator="notEqual">
      <formula>#REF!</formula>
    </cfRule>
  </conditionalFormatting>
  <conditionalFormatting sqref="DL2292">
    <cfRule type="cellIs" dxfId="261" priority="122" stopIfTrue="1" operator="notEqual">
      <formula>#REF!</formula>
    </cfRule>
  </conditionalFormatting>
  <conditionalFormatting sqref="DL2293">
    <cfRule type="cellIs" dxfId="260" priority="121" stopIfTrue="1" operator="notEqual">
      <formula>#REF!</formula>
    </cfRule>
  </conditionalFormatting>
  <conditionalFormatting sqref="DL2315">
    <cfRule type="cellIs" dxfId="259" priority="120" stopIfTrue="1" operator="notEqual">
      <formula>#REF!</formula>
    </cfRule>
  </conditionalFormatting>
  <conditionalFormatting sqref="DL1894">
    <cfRule type="cellIs" dxfId="258" priority="119" stopIfTrue="1" operator="notEqual">
      <formula>#REF!</formula>
    </cfRule>
  </conditionalFormatting>
  <conditionalFormatting sqref="DL1620">
    <cfRule type="cellIs" dxfId="257" priority="118" stopIfTrue="1" operator="notEqual">
      <formula>#REF!</formula>
    </cfRule>
  </conditionalFormatting>
  <conditionalFormatting sqref="DK2290">
    <cfRule type="cellIs" dxfId="256" priority="117" stopIfTrue="1" operator="notEqual">
      <formula>#REF!</formula>
    </cfRule>
  </conditionalFormatting>
  <conditionalFormatting sqref="DK2291">
    <cfRule type="cellIs" dxfId="255" priority="116" stopIfTrue="1" operator="notEqual">
      <formula>#REF!</formula>
    </cfRule>
  </conditionalFormatting>
  <conditionalFormatting sqref="DK2292">
    <cfRule type="cellIs" dxfId="254" priority="115" stopIfTrue="1" operator="notEqual">
      <formula>#REF!</formula>
    </cfRule>
  </conditionalFormatting>
  <conditionalFormatting sqref="DK2293">
    <cfRule type="cellIs" dxfId="253" priority="114" stopIfTrue="1" operator="notEqual">
      <formula>#REF!</formula>
    </cfRule>
  </conditionalFormatting>
  <conditionalFormatting sqref="DK2315">
    <cfRule type="cellIs" dxfId="252" priority="113" stopIfTrue="1" operator="notEqual">
      <formula>#REF!</formula>
    </cfRule>
  </conditionalFormatting>
  <conditionalFormatting sqref="DK1894">
    <cfRule type="cellIs" dxfId="251" priority="112" stopIfTrue="1" operator="notEqual">
      <formula>#REF!</formula>
    </cfRule>
  </conditionalFormatting>
  <conditionalFormatting sqref="DK1620">
    <cfRule type="cellIs" dxfId="250" priority="111" stopIfTrue="1" operator="notEqual">
      <formula>#REF!</formula>
    </cfRule>
  </conditionalFormatting>
  <conditionalFormatting sqref="DL2342:DL2343">
    <cfRule type="cellIs" dxfId="249" priority="110" stopIfTrue="1" operator="notEqual">
      <formula>#REF!</formula>
    </cfRule>
  </conditionalFormatting>
  <conditionalFormatting sqref="DL1833">
    <cfRule type="cellIs" dxfId="248" priority="109" stopIfTrue="1" operator="notEqual">
      <formula>#REF!</formula>
    </cfRule>
  </conditionalFormatting>
  <conditionalFormatting sqref="DK1833">
    <cfRule type="cellIs" dxfId="247" priority="108" stopIfTrue="1" operator="notEqual">
      <formula>#REF!</formula>
    </cfRule>
  </conditionalFormatting>
  <conditionalFormatting sqref="DL2261">
    <cfRule type="cellIs" dxfId="246" priority="107" stopIfTrue="1" operator="notEqual">
      <formula>#REF!</formula>
    </cfRule>
  </conditionalFormatting>
  <conditionalFormatting sqref="DL2259">
    <cfRule type="cellIs" dxfId="245" priority="106" stopIfTrue="1" operator="notEqual">
      <formula>#REF!</formula>
    </cfRule>
  </conditionalFormatting>
  <conditionalFormatting sqref="DK2259">
    <cfRule type="cellIs" dxfId="244" priority="105" stopIfTrue="1" operator="notEqual">
      <formula>#REF!</formula>
    </cfRule>
  </conditionalFormatting>
  <conditionalFormatting sqref="DL2294">
    <cfRule type="cellIs" dxfId="243" priority="104" stopIfTrue="1" operator="notEqual">
      <formula>#REF!</formula>
    </cfRule>
  </conditionalFormatting>
  <conditionalFormatting sqref="DL2295">
    <cfRule type="cellIs" dxfId="242" priority="103" stopIfTrue="1" operator="notEqual">
      <formula>#REF!</formula>
    </cfRule>
  </conditionalFormatting>
  <conditionalFormatting sqref="DK2294">
    <cfRule type="cellIs" dxfId="241" priority="102" stopIfTrue="1" operator="notEqual">
      <formula>#REF!</formula>
    </cfRule>
  </conditionalFormatting>
  <conditionalFormatting sqref="DK2295">
    <cfRule type="cellIs" dxfId="240" priority="101" stopIfTrue="1" operator="notEqual">
      <formula>#REF!</formula>
    </cfRule>
  </conditionalFormatting>
  <conditionalFormatting sqref="DK2260">
    <cfRule type="cellIs" dxfId="239" priority="100" stopIfTrue="1" operator="notEqual">
      <formula>#REF!</formula>
    </cfRule>
  </conditionalFormatting>
  <conditionalFormatting sqref="DL2260">
    <cfRule type="cellIs" dxfId="238" priority="99" stopIfTrue="1" operator="notEqual">
      <formula>#REF!</formula>
    </cfRule>
  </conditionalFormatting>
  <conditionalFormatting sqref="DL2185">
    <cfRule type="cellIs" dxfId="237" priority="98" stopIfTrue="1" operator="notEqual">
      <formula>#REF!</formula>
    </cfRule>
  </conditionalFormatting>
  <conditionalFormatting sqref="DK2185">
    <cfRule type="cellIs" dxfId="236" priority="97" stopIfTrue="1" operator="notEqual">
      <formula>#REF!</formula>
    </cfRule>
  </conditionalFormatting>
  <conditionalFormatting sqref="DK2336:DL2336">
    <cfRule type="cellIs" dxfId="235" priority="96" stopIfTrue="1" operator="notEqual">
      <formula>#REF!</formula>
    </cfRule>
  </conditionalFormatting>
  <conditionalFormatting sqref="DL1641:DL1642">
    <cfRule type="cellIs" dxfId="234" priority="95" stopIfTrue="1" operator="notEqual">
      <formula>#REF!</formula>
    </cfRule>
  </conditionalFormatting>
  <conditionalFormatting sqref="DK1641:DK1642">
    <cfRule type="cellIs" dxfId="233" priority="94" stopIfTrue="1" operator="notEqual">
      <formula>#REF!</formula>
    </cfRule>
  </conditionalFormatting>
  <conditionalFormatting sqref="DK1633">
    <cfRule type="cellIs" dxfId="232" priority="93" stopIfTrue="1" operator="notEqual">
      <formula>#REF!</formula>
    </cfRule>
  </conditionalFormatting>
  <conditionalFormatting sqref="DL2232:DL2238">
    <cfRule type="cellIs" dxfId="231" priority="92" stopIfTrue="1" operator="notEqual">
      <formula>#REF!</formula>
    </cfRule>
  </conditionalFormatting>
  <conditionalFormatting sqref="DL2231">
    <cfRule type="cellIs" dxfId="230" priority="91" stopIfTrue="1" operator="notEqual">
      <formula>#REF!</formula>
    </cfRule>
  </conditionalFormatting>
  <conditionalFormatting sqref="DK2209 DK2213 DK2215:DK2216 DK2218 DK2220 DK2207 DK2222:DK2225 DK2229:DK2230">
    <cfRule type="cellIs" dxfId="229" priority="90" stopIfTrue="1" operator="notEqual">
      <formula>#REF!</formula>
    </cfRule>
  </conditionalFormatting>
  <conditionalFormatting sqref="DK2225">
    <cfRule type="cellIs" dxfId="228" priority="89" stopIfTrue="1" operator="notEqual">
      <formula>#REF!</formula>
    </cfRule>
  </conditionalFormatting>
  <conditionalFormatting sqref="DK2231:DK2233 DK2237:DK2238">
    <cfRule type="cellIs" dxfId="227" priority="88" stopIfTrue="1" operator="notEqual">
      <formula>#REF!</formula>
    </cfRule>
  </conditionalFormatting>
  <conditionalFormatting sqref="DK2233">
    <cfRule type="cellIs" dxfId="226" priority="87" stopIfTrue="1" operator="notEqual">
      <formula>#REF!</formula>
    </cfRule>
  </conditionalFormatting>
  <conditionalFormatting sqref="DQ2359 DQ2307 DP1898:DP1902 DP1729:DP1741 DP1906:DP1919 DP1767:DP1775 DP1923:DP1935 DP1784:DP1792 DQ1898:DQ1935 DP1799:DP1800 DP1938:DP1943 DP1801:DQ1813 DP1945:DP1946 DO2360:DQ2375 DQ1937:DQ1946 DQ1726:DQ1800 DQ1714:DQ1724 DQ1643:DQ1712">
    <cfRule type="cellIs" dxfId="225" priority="86" stopIfTrue="1" operator="notEqual">
      <formula>#REF!</formula>
    </cfRule>
  </conditionalFormatting>
  <conditionalFormatting sqref="DQ2258 DP2302:DQ2306 DP2308:DQ2308 DQ2224:DQ2230 DP2276 DP2265:DQ2269 DP2311 DP2309 DQ2309:DQ2312 DQ2262:DQ2264">
    <cfRule type="cellIs" dxfId="224" priority="85" stopIfTrue="1" operator="notEqual">
      <formula>#REF!</formula>
    </cfRule>
  </conditionalFormatting>
  <conditionalFormatting sqref="DP1514:DP1516 DP1526:DP1530 DP1518:DP1524 DP1532:DP1540 DP1542:DP1552 DP1554:DP1560 DP1562 DP1579:DP1584 DP1586:DP1615 DP1617:DP1619 DP1631:DP1632 DP1654:DP1662 DP1664:DP1673 DP1675:DP1690 DP1692:DP1706 DP1709:DP1712 DP1718:DP1724 DP1743:DP1749 DP1751:DP1757 DP1759:DP1765 DP1921 DP1777:DP1782 DP1794:DP1797 DP1819:DP1830 DP1832 DP1842:DP1848 DP1850:DP1868 DP1870:DP1871 DP1873:DP1878 DP1880:DP1884 DP1886:DP1893 DP1896:DP1897 DP1949:DP1965 DP2031:DP2032 DP2034:DP2037 DP2039:DP2040 DP2042:DP2044 DP2046:DP2054 DP1967:DP1975 DP2056:DP2063 DP2065:DP2070 DP1978:DP1986 DP1988:DP1991 DP1994:DP2001 DP2072 DP2074:DP2076 DP2003:DP2022 DP2078:DP2088 DP2090:DP2094 DP2096:DP2099 DP2024:DP2029 DP2101:DP2107 DP2109:DP2120 DP2122:DP2132 DP2134 DP1815:DP1816 DQ1815:DQ1832 DQ1514:DQ1574 DP1814:DQ1814 DP1567:DP1574 DQ1895:DQ1897 DQ1621:DQ1640 DP1621:DP1629 DQ1834:DQ1893 DP1834:DP1840 DP1643:DP1652 DP1634:DP1640 DQ1947:DQ2134 DP1947 DP1577 DQ1576:DQ1619 DP1564:DP1565 DP1726:DP1727 DP1714:DP1716">
    <cfRule type="cellIs" dxfId="223" priority="84" stopIfTrue="1" operator="notEqual">
      <formula>#REF!</formula>
    </cfRule>
  </conditionalFormatting>
  <conditionalFormatting sqref="DQ2318:DQ2330 DP2204:DQ2206 DP2186:DQ2197 DP2137:DQ2166 DP1598:DQ1598 DP2249:DQ2251 DQ2248 DP2253:DQ2253 DQ2252 DP2255:DQ2257 DQ2254 DP2199:DQ2201 DQ2198 DQ2202:DQ2203 DP2288:DQ2289 DP2244:DQ2247 DP2296:DP2297 DQ2296:DQ2301 DQ2290 DQ2167:DQ2184 DP2168:DP2181 DQ2207:DQ2223">
    <cfRule type="cellIs" dxfId="222" priority="83" stopIfTrue="1" operator="notEqual">
      <formula>#REF!</formula>
    </cfRule>
  </conditionalFormatting>
  <conditionalFormatting sqref="DQ2344 DP2331:DQ2331 DP2313:DQ2314 DQ2317 DP2337:DQ2341 DQ2270:DQ2275 DP2316:DQ2316">
    <cfRule type="cellIs" dxfId="221" priority="82" stopIfTrue="1" operator="notEqual">
      <formula>#REF!</formula>
    </cfRule>
  </conditionalFormatting>
  <conditionalFormatting sqref="DO2347:DQ2354 DO2356:DQ2358 DP2355:DQ2355 DO2376:DQ2390">
    <cfRule type="cellIs" dxfId="220" priority="81" stopIfTrue="1" operator="notEqual">
      <formula>#REF!</formula>
    </cfRule>
  </conditionalFormatting>
  <conditionalFormatting sqref="DP2286:DQ2286 DQ2287">
    <cfRule type="cellIs" dxfId="219" priority="80" stopIfTrue="1" operator="notEqual">
      <formula>#REF!</formula>
    </cfRule>
  </conditionalFormatting>
  <conditionalFormatting sqref="DP2334:DQ2334 DQ2335">
    <cfRule type="cellIs" dxfId="218" priority="79" stopIfTrue="1" operator="notEqual">
      <formula>#REF!</formula>
    </cfRule>
  </conditionalFormatting>
  <conditionalFormatting sqref="DP2335">
    <cfRule type="cellIs" dxfId="217" priority="78" stopIfTrue="1" operator="notEqual">
      <formula>#REF!</formula>
    </cfRule>
  </conditionalFormatting>
  <conditionalFormatting sqref="DP2287">
    <cfRule type="cellIs" dxfId="216" priority="77" stopIfTrue="1" operator="notEqual">
      <formula>#REF!</formula>
    </cfRule>
  </conditionalFormatting>
  <conditionalFormatting sqref="DP2276">
    <cfRule type="cellIs" dxfId="215" priority="76" stopIfTrue="1" operator="notEqual">
      <formula>#REF!</formula>
    </cfRule>
  </conditionalFormatting>
  <conditionalFormatting sqref="DP2304">
    <cfRule type="cellIs" dxfId="214" priority="75" stopIfTrue="1" operator="notEqual">
      <formula>#REF!</formula>
    </cfRule>
  </conditionalFormatting>
  <conditionalFormatting sqref="DP2305">
    <cfRule type="cellIs" dxfId="213" priority="74" stopIfTrue="1" operator="notEqual">
      <formula>#REF!</formula>
    </cfRule>
  </conditionalFormatting>
  <conditionalFormatting sqref="DQ2291">
    <cfRule type="cellIs" dxfId="212" priority="73" stopIfTrue="1" operator="notEqual">
      <formula>#REF!</formula>
    </cfRule>
  </conditionalFormatting>
  <conditionalFormatting sqref="DQ2292">
    <cfRule type="cellIs" dxfId="211" priority="72" stopIfTrue="1" operator="notEqual">
      <formula>#REF!</formula>
    </cfRule>
  </conditionalFormatting>
  <conditionalFormatting sqref="DQ2293">
    <cfRule type="cellIs" dxfId="210" priority="71" stopIfTrue="1" operator="notEqual">
      <formula>#REF!</formula>
    </cfRule>
  </conditionalFormatting>
  <conditionalFormatting sqref="DQ2315">
    <cfRule type="cellIs" dxfId="209" priority="70" stopIfTrue="1" operator="notEqual">
      <formula>#REF!</formula>
    </cfRule>
  </conditionalFormatting>
  <conditionalFormatting sqref="DQ1894">
    <cfRule type="cellIs" dxfId="208" priority="69" stopIfTrue="1" operator="notEqual">
      <formula>#REF!</formula>
    </cfRule>
  </conditionalFormatting>
  <conditionalFormatting sqref="DQ1620">
    <cfRule type="cellIs" dxfId="207" priority="68" stopIfTrue="1" operator="notEqual">
      <formula>#REF!</formula>
    </cfRule>
  </conditionalFormatting>
  <conditionalFormatting sqref="DP2290">
    <cfRule type="cellIs" dxfId="206" priority="67" stopIfTrue="1" operator="notEqual">
      <formula>#REF!</formula>
    </cfRule>
  </conditionalFormatting>
  <conditionalFormatting sqref="DP2291">
    <cfRule type="cellIs" dxfId="205" priority="66" stopIfTrue="1" operator="notEqual">
      <formula>#REF!</formula>
    </cfRule>
  </conditionalFormatting>
  <conditionalFormatting sqref="DP2292">
    <cfRule type="cellIs" dxfId="204" priority="65" stopIfTrue="1" operator="notEqual">
      <formula>#REF!</formula>
    </cfRule>
  </conditionalFormatting>
  <conditionalFormatting sqref="DP2293">
    <cfRule type="cellIs" dxfId="203" priority="64" stopIfTrue="1" operator="notEqual">
      <formula>#REF!</formula>
    </cfRule>
  </conditionalFormatting>
  <conditionalFormatting sqref="DP2315">
    <cfRule type="cellIs" dxfId="202" priority="63" stopIfTrue="1" operator="notEqual">
      <formula>#REF!</formula>
    </cfRule>
  </conditionalFormatting>
  <conditionalFormatting sqref="DP1894">
    <cfRule type="cellIs" dxfId="201" priority="62" stopIfTrue="1" operator="notEqual">
      <formula>#REF!</formula>
    </cfRule>
  </conditionalFormatting>
  <conditionalFormatting sqref="DP1620">
    <cfRule type="cellIs" dxfId="200" priority="61" stopIfTrue="1" operator="notEqual">
      <formula>#REF!</formula>
    </cfRule>
  </conditionalFormatting>
  <conditionalFormatting sqref="DQ2342:DQ2343">
    <cfRule type="cellIs" dxfId="199" priority="60" stopIfTrue="1" operator="notEqual">
      <formula>#REF!</formula>
    </cfRule>
  </conditionalFormatting>
  <conditionalFormatting sqref="DQ1833">
    <cfRule type="cellIs" dxfId="198" priority="59" stopIfTrue="1" operator="notEqual">
      <formula>#REF!</formula>
    </cfRule>
  </conditionalFormatting>
  <conditionalFormatting sqref="DP1833">
    <cfRule type="cellIs" dxfId="197" priority="58" stopIfTrue="1" operator="notEqual">
      <formula>#REF!</formula>
    </cfRule>
  </conditionalFormatting>
  <conditionalFormatting sqref="DQ2261">
    <cfRule type="cellIs" dxfId="196" priority="57" stopIfTrue="1" operator="notEqual">
      <formula>#REF!</formula>
    </cfRule>
  </conditionalFormatting>
  <conditionalFormatting sqref="DQ2259">
    <cfRule type="cellIs" dxfId="195" priority="56" stopIfTrue="1" operator="notEqual">
      <formula>#REF!</formula>
    </cfRule>
  </conditionalFormatting>
  <conditionalFormatting sqref="DP2259">
    <cfRule type="cellIs" dxfId="194" priority="55" stopIfTrue="1" operator="notEqual">
      <formula>#REF!</formula>
    </cfRule>
  </conditionalFormatting>
  <conditionalFormatting sqref="DQ2294">
    <cfRule type="cellIs" dxfId="193" priority="54" stopIfTrue="1" operator="notEqual">
      <formula>#REF!</formula>
    </cfRule>
  </conditionalFormatting>
  <conditionalFormatting sqref="DQ2295">
    <cfRule type="cellIs" dxfId="192" priority="53" stopIfTrue="1" operator="notEqual">
      <formula>#REF!</formula>
    </cfRule>
  </conditionalFormatting>
  <conditionalFormatting sqref="DP2294">
    <cfRule type="cellIs" dxfId="191" priority="52" stopIfTrue="1" operator="notEqual">
      <formula>#REF!</formula>
    </cfRule>
  </conditionalFormatting>
  <conditionalFormatting sqref="DP2295">
    <cfRule type="cellIs" dxfId="190" priority="51" stopIfTrue="1" operator="notEqual">
      <formula>#REF!</formula>
    </cfRule>
  </conditionalFormatting>
  <conditionalFormatting sqref="DP2260">
    <cfRule type="cellIs" dxfId="189" priority="50" stopIfTrue="1" operator="notEqual">
      <formula>#REF!</formula>
    </cfRule>
  </conditionalFormatting>
  <conditionalFormatting sqref="DQ2260">
    <cfRule type="cellIs" dxfId="188" priority="49" stopIfTrue="1" operator="notEqual">
      <formula>#REF!</formula>
    </cfRule>
  </conditionalFormatting>
  <conditionalFormatting sqref="DQ2185">
    <cfRule type="cellIs" dxfId="187" priority="48" stopIfTrue="1" operator="notEqual">
      <formula>#REF!</formula>
    </cfRule>
  </conditionalFormatting>
  <conditionalFormatting sqref="DP2185">
    <cfRule type="cellIs" dxfId="186" priority="47" stopIfTrue="1" operator="notEqual">
      <formula>#REF!</formula>
    </cfRule>
  </conditionalFormatting>
  <conditionalFormatting sqref="DP2336:DQ2336">
    <cfRule type="cellIs" dxfId="185" priority="46" stopIfTrue="1" operator="notEqual">
      <formula>#REF!</formula>
    </cfRule>
  </conditionalFormatting>
  <conditionalFormatting sqref="DQ1641:DQ1642">
    <cfRule type="cellIs" dxfId="184" priority="45" stopIfTrue="1" operator="notEqual">
      <formula>#REF!</formula>
    </cfRule>
  </conditionalFormatting>
  <conditionalFormatting sqref="DP1641:DP1642">
    <cfRule type="cellIs" dxfId="183" priority="44" stopIfTrue="1" operator="notEqual">
      <formula>#REF!</formula>
    </cfRule>
  </conditionalFormatting>
  <conditionalFormatting sqref="DP1633">
    <cfRule type="cellIs" dxfId="182" priority="43" stopIfTrue="1" operator="notEqual">
      <formula>#REF!</formula>
    </cfRule>
  </conditionalFormatting>
  <conditionalFormatting sqref="DQ2232:DQ2238">
    <cfRule type="cellIs" dxfId="181" priority="42" stopIfTrue="1" operator="notEqual">
      <formula>#REF!</formula>
    </cfRule>
  </conditionalFormatting>
  <conditionalFormatting sqref="DQ2231">
    <cfRule type="cellIs" dxfId="180" priority="41" stopIfTrue="1" operator="notEqual">
      <formula>#REF!</formula>
    </cfRule>
  </conditionalFormatting>
  <conditionalFormatting sqref="DP2209 DP2213 DP2215:DP2216 DP2218 DP2220 DP2207 DP2222:DP2225 DP2229:DP2230">
    <cfRule type="cellIs" dxfId="179" priority="40" stopIfTrue="1" operator="notEqual">
      <formula>#REF!</formula>
    </cfRule>
  </conditionalFormatting>
  <conditionalFormatting sqref="DP2225">
    <cfRule type="cellIs" dxfId="178" priority="39" stopIfTrue="1" operator="notEqual">
      <formula>#REF!</formula>
    </cfRule>
  </conditionalFormatting>
  <conditionalFormatting sqref="DP2231:DP2233 DP2237:DP2238">
    <cfRule type="cellIs" dxfId="177" priority="38" stopIfTrue="1" operator="notEqual">
      <formula>#REF!</formula>
    </cfRule>
  </conditionalFormatting>
  <conditionalFormatting sqref="DP2233">
    <cfRule type="cellIs" dxfId="176" priority="37" stopIfTrue="1" operator="notEqual">
      <formula>#REF!</formula>
    </cfRule>
  </conditionalFormatting>
  <conditionalFormatting sqref="DK1575:DL1575">
    <cfRule type="cellIs" dxfId="175" priority="36" stopIfTrue="1" operator="notEqual">
      <formula>#REF!</formula>
    </cfRule>
  </conditionalFormatting>
  <conditionalFormatting sqref="DP1575:DQ1575">
    <cfRule type="cellIs" dxfId="174" priority="35" stopIfTrue="1" operator="notEqual">
      <formula>#REF!</formula>
    </cfRule>
  </conditionalFormatting>
  <conditionalFormatting sqref="DK1576">
    <cfRule type="cellIs" dxfId="173" priority="34" stopIfTrue="1" operator="notEqual">
      <formula>#REF!</formula>
    </cfRule>
  </conditionalFormatting>
  <conditionalFormatting sqref="DP1576">
    <cfRule type="cellIs" dxfId="172" priority="33" stopIfTrue="1" operator="notEqual">
      <formula>#REF!</formula>
    </cfRule>
  </conditionalFormatting>
  <conditionalFormatting sqref="DL1936">
    <cfRule type="cellIs" dxfId="171" priority="32" stopIfTrue="1" operator="notEqual">
      <formula>#REF!</formula>
    </cfRule>
  </conditionalFormatting>
  <conditionalFormatting sqref="DQ1936">
    <cfRule type="cellIs" dxfId="170" priority="31" stopIfTrue="1" operator="notEqual">
      <formula>#REF!</formula>
    </cfRule>
  </conditionalFormatting>
  <conditionalFormatting sqref="DK2279:DK2284">
    <cfRule type="cellIs" dxfId="169" priority="30" stopIfTrue="1" operator="notEqual">
      <formula>#REF!</formula>
    </cfRule>
  </conditionalFormatting>
  <conditionalFormatting sqref="DP2279:DP2284">
    <cfRule type="cellIs" dxfId="168" priority="29" stopIfTrue="1" operator="notEqual">
      <formula>#REF!</formula>
    </cfRule>
  </conditionalFormatting>
  <conditionalFormatting sqref="DK2262:DK2264">
    <cfRule type="cellIs" dxfId="167" priority="28" stopIfTrue="1" operator="notEqual">
      <formula>#REF!</formula>
    </cfRule>
  </conditionalFormatting>
  <conditionalFormatting sqref="DP2262:DP2264">
    <cfRule type="cellIs" dxfId="166" priority="27" stopIfTrue="1" operator="notEqual">
      <formula>#REF!</formula>
    </cfRule>
  </conditionalFormatting>
  <conditionalFormatting sqref="DL2239:DL2243">
    <cfRule type="cellIs" dxfId="165" priority="26" stopIfTrue="1" operator="notEqual">
      <formula>#REF!</formula>
    </cfRule>
  </conditionalFormatting>
  <conditionalFormatting sqref="DQ2239:DQ2243">
    <cfRule type="cellIs" dxfId="164" priority="25" stopIfTrue="1" operator="notEqual">
      <formula>#REF!</formula>
    </cfRule>
  </conditionalFormatting>
  <conditionalFormatting sqref="DK2240 DK2242:DK2243">
    <cfRule type="cellIs" dxfId="163" priority="24" stopIfTrue="1" operator="notEqual">
      <formula>#REF!</formula>
    </cfRule>
  </conditionalFormatting>
  <conditionalFormatting sqref="DP2240 DP2242:DP2243">
    <cfRule type="cellIs" dxfId="162" priority="23" stopIfTrue="1" operator="notEqual">
      <formula>#REF!</formula>
    </cfRule>
  </conditionalFormatting>
  <conditionalFormatting sqref="DK1563">
    <cfRule type="cellIs" dxfId="161" priority="22" stopIfTrue="1" operator="notEqual">
      <formula>#REF!</formula>
    </cfRule>
  </conditionalFormatting>
  <conditionalFormatting sqref="DP1563">
    <cfRule type="cellIs" dxfId="160" priority="21" stopIfTrue="1" operator="notEqual">
      <formula>#REF!</formula>
    </cfRule>
  </conditionalFormatting>
  <conditionalFormatting sqref="DL1725">
    <cfRule type="cellIs" dxfId="159" priority="20" stopIfTrue="1" operator="notEqual">
      <formula>#REF!</formula>
    </cfRule>
  </conditionalFormatting>
  <conditionalFormatting sqref="DK1725">
    <cfRule type="cellIs" dxfId="158" priority="19" stopIfTrue="1" operator="notEqual">
      <formula>#REF!</formula>
    </cfRule>
  </conditionalFormatting>
  <conditionalFormatting sqref="DQ1725">
    <cfRule type="cellIs" dxfId="157" priority="18" stopIfTrue="1" operator="notEqual">
      <formula>#REF!</formula>
    </cfRule>
  </conditionalFormatting>
  <conditionalFormatting sqref="DP1725">
    <cfRule type="cellIs" dxfId="156" priority="17" stopIfTrue="1" operator="notEqual">
      <formula>#REF!</formula>
    </cfRule>
  </conditionalFormatting>
  <conditionalFormatting sqref="DQ1713">
    <cfRule type="cellIs" dxfId="155" priority="16" stopIfTrue="1" operator="notEqual">
      <formula>#REF!</formula>
    </cfRule>
  </conditionalFormatting>
  <conditionalFormatting sqref="DL1713">
    <cfRule type="cellIs" dxfId="154" priority="15" stopIfTrue="1" operator="notEqual">
      <formula>#REF!</formula>
    </cfRule>
  </conditionalFormatting>
  <conditionalFormatting sqref="DK1713">
    <cfRule type="cellIs" dxfId="153" priority="14" stopIfTrue="1" operator="notEqual">
      <formula>#REF!</formula>
    </cfRule>
  </conditionalFormatting>
  <conditionalFormatting sqref="DP1713">
    <cfRule type="cellIs" dxfId="152" priority="13" stopIfTrue="1" operator="notEqual">
      <formula>#REF!</formula>
    </cfRule>
  </conditionalFormatting>
  <conditionalFormatting sqref="DF1679">
    <cfRule type="cellIs" dxfId="151" priority="12" stopIfTrue="1" operator="notEqual">
      <formula>#REF!</formula>
    </cfRule>
  </conditionalFormatting>
  <conditionalFormatting sqref="DK1679">
    <cfRule type="cellIs" dxfId="150" priority="11" stopIfTrue="1" operator="notEqual">
      <formula>#REF!</formula>
    </cfRule>
  </conditionalFormatting>
  <conditionalFormatting sqref="DK1679">
    <cfRule type="cellIs" dxfId="149" priority="10" stopIfTrue="1" operator="notEqual">
      <formula>#REF!</formula>
    </cfRule>
  </conditionalFormatting>
  <conditionalFormatting sqref="DP1679">
    <cfRule type="cellIs" dxfId="148" priority="9" stopIfTrue="1" operator="notEqual">
      <formula>#REF!</formula>
    </cfRule>
  </conditionalFormatting>
  <conditionalFormatting sqref="DP1679">
    <cfRule type="cellIs" dxfId="147" priority="8" stopIfTrue="1" operator="notEqual">
      <formula>#REF!</formula>
    </cfRule>
  </conditionalFormatting>
  <conditionalFormatting sqref="DP1679">
    <cfRule type="cellIs" dxfId="146" priority="7" stopIfTrue="1" operator="notEqual">
      <formula>#REF!</formula>
    </cfRule>
  </conditionalFormatting>
  <conditionalFormatting sqref="CO1679">
    <cfRule type="cellIs" dxfId="145" priority="6" stopIfTrue="1" operator="notEqual">
      <formula>#REF!</formula>
    </cfRule>
  </conditionalFormatting>
  <conditionalFormatting sqref="B1679">
    <cfRule type="cellIs" dxfId="144" priority="5" stopIfTrue="1" operator="notEqual">
      <formula>#REF!</formula>
    </cfRule>
  </conditionalFormatting>
  <conditionalFormatting sqref="V1679">
    <cfRule type="cellIs" dxfId="143" priority="4" stopIfTrue="1" operator="notEqual">
      <formula>#REF!</formula>
    </cfRule>
  </conditionalFormatting>
  <conditionalFormatting sqref="AP1679">
    <cfRule type="cellIs" dxfId="142" priority="3" stopIfTrue="1" operator="notEqual">
      <formula>#REF!</formula>
    </cfRule>
  </conditionalFormatting>
  <conditionalFormatting sqref="BI1679">
    <cfRule type="cellIs" dxfId="141" priority="2" stopIfTrue="1" operator="notEqual">
      <formula>#REF!</formula>
    </cfRule>
  </conditionalFormatting>
  <conditionalFormatting sqref="CB1679">
    <cfRule type="cellIs" dxfId="140" priority="1" stopIfTrue="1" operator="notEqual">
      <formula>#REF!</formula>
    </cfRule>
  </conditionalFormatting>
  <dataValidations count="3">
    <dataValidation allowBlank="1" showInputMessage="1" showErrorMessage="1" prompt="Must match with registered cases" sqref="U15:W20 U55:W55 U31:W37 U23:W28 U50:W53 U57:W60">
      <formula1>0</formula1>
      <formula2>0</formula2>
    </dataValidation>
    <dataValidation type="whole" operator="greaterThanOrEqual" allowBlank="1" showErrorMessage="1" sqref="B57:C60 G50:T53 B50:C53 G57:T60 B65:G65 B31:C35 I35:T35 G31:T34 B15:C19 I27:T27 G23:T26 B23:C27 I19:T19 G18:T18 I16:T17 G15:T15">
      <formula1>0</formula1>
      <formula2>0</formula2>
    </dataValidation>
    <dataValidation type="whole" operator="greaterThanOrEqual" allowBlank="1" showInputMessage="1" showErrorMessage="1" sqref="B41:E41 G41:N41 T41:W41">
      <formula1>0</formula1>
    </dataValidation>
  </dataValidations>
  <hyperlinks>
    <hyperlink ref="A1" location="Menu!A1" display="Menu"/>
  </hyperlinks>
  <printOptions horizontalCentered="1"/>
  <pageMargins left="0.31496062992125984" right="0.11811023622047245" top="0.31496062992125984" bottom="3.937007874015748E-2" header="0.31496062992125984" footer="0.51181102362204722"/>
  <pageSetup paperSize="9" scale="90" firstPageNumber="0" orientation="landscape" horizontalDpi="300" verticalDpi="300" r:id="rId1"/>
  <headerFooter alignWithMargins="0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88"/>
  <sheetViews>
    <sheetView zoomScaleNormal="100" zoomScaleSheetLayoutView="100" workbookViewId="0"/>
  </sheetViews>
  <sheetFormatPr defaultRowHeight="12.75" x14ac:dyDescent="0.25"/>
  <cols>
    <col min="1" max="1" width="6.42578125" style="14" customWidth="1"/>
    <col min="2" max="3" width="6.7109375" style="14" customWidth="1"/>
    <col min="4" max="4" width="7.140625" style="14" customWidth="1"/>
    <col min="5" max="5" width="12.85546875" style="14" customWidth="1"/>
    <col min="6" max="6" width="17.5703125" style="14" customWidth="1"/>
    <col min="7" max="20" width="5.85546875" style="14" customWidth="1"/>
    <col min="21" max="22" width="6.7109375" style="14" customWidth="1"/>
    <col min="23" max="23" width="7.140625" style="14" customWidth="1"/>
    <col min="24" max="28" width="9.140625" style="14"/>
    <col min="29" max="29" width="9.7109375" style="274" customWidth="1"/>
    <col min="30" max="16384" width="9.140625" style="14"/>
  </cols>
  <sheetData>
    <row r="1" spans="1:29" ht="16.5" customHeight="1" thickBot="1" x14ac:dyDescent="0.3">
      <c r="A1" s="15" t="s">
        <v>581</v>
      </c>
      <c r="B1" s="62" t="s">
        <v>582</v>
      </c>
      <c r="C1" s="18"/>
      <c r="D1" s="18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18"/>
      <c r="V1" s="18"/>
      <c r="W1" s="21" t="s">
        <v>686</v>
      </c>
    </row>
    <row r="2" spans="1:29" ht="12.75" customHeight="1" x14ac:dyDescent="0.25">
      <c r="B2" s="681" t="s">
        <v>584</v>
      </c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</row>
    <row r="3" spans="1:29" ht="12.75" customHeight="1" thickBot="1" x14ac:dyDescent="0.3">
      <c r="B3" s="683" t="s">
        <v>687</v>
      </c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2"/>
      <c r="P3" s="682"/>
      <c r="Q3" s="682"/>
      <c r="R3" s="682"/>
      <c r="S3" s="682"/>
      <c r="T3" s="682"/>
      <c r="U3" s="682"/>
      <c r="V3" s="682"/>
      <c r="W3" s="682"/>
    </row>
    <row r="4" spans="1:29" s="16" customFormat="1" ht="17.25" customHeight="1" x14ac:dyDescent="0.2">
      <c r="B4" s="690" t="s">
        <v>586</v>
      </c>
      <c r="C4" s="690"/>
      <c r="D4" s="763">
        <f>+Menu!C7</f>
        <v>0</v>
      </c>
      <c r="E4" s="763"/>
      <c r="F4" s="763"/>
      <c r="G4" s="763"/>
      <c r="H4" s="764"/>
      <c r="I4" s="689"/>
      <c r="J4" s="689"/>
      <c r="K4" s="689"/>
      <c r="L4" s="689"/>
      <c r="M4" s="689"/>
      <c r="N4" s="690"/>
      <c r="O4" s="684" t="s">
        <v>588</v>
      </c>
      <c r="P4" s="691"/>
      <c r="Q4" s="691"/>
      <c r="R4" s="691"/>
      <c r="S4" s="691"/>
      <c r="T4" s="692" t="str">
        <f>IF(Menu!C11="","",Menu!C11)</f>
        <v/>
      </c>
      <c r="U4" s="692"/>
      <c r="V4" s="692"/>
      <c r="W4" s="693"/>
      <c r="AC4" s="275"/>
    </row>
    <row r="5" spans="1:29" s="16" customFormat="1" ht="17.25" customHeight="1" thickBot="1" x14ac:dyDescent="0.25">
      <c r="A5" s="16" t="str">
        <f>$D$4&amp;" "&amp;$F$5</f>
        <v>0 0</v>
      </c>
      <c r="B5" s="665" t="s">
        <v>706</v>
      </c>
      <c r="C5" s="665"/>
      <c r="D5" s="665"/>
      <c r="E5" s="665"/>
      <c r="F5" s="674">
        <f>+Menu!C8</f>
        <v>0</v>
      </c>
      <c r="G5" s="674"/>
      <c r="H5" s="674"/>
      <c r="I5" s="765" t="s">
        <v>587</v>
      </c>
      <c r="J5" s="765"/>
      <c r="K5" s="765"/>
      <c r="L5" s="765"/>
      <c r="M5" s="765"/>
      <c r="N5" s="766"/>
      <c r="O5" s="206" t="s">
        <v>958</v>
      </c>
      <c r="P5" s="23"/>
      <c r="Q5" s="23"/>
      <c r="R5" s="24"/>
      <c r="S5" s="24"/>
      <c r="T5" s="24"/>
      <c r="U5" s="24"/>
      <c r="V5" s="24"/>
      <c r="W5" s="68"/>
      <c r="AC5" s="275"/>
    </row>
    <row r="6" spans="1:29" s="16" customFormat="1" ht="17.25" customHeight="1" thickBot="1" x14ac:dyDescent="0.25">
      <c r="B6" s="25" t="s">
        <v>590</v>
      </c>
      <c r="C6" s="26"/>
      <c r="D6" s="26"/>
      <c r="E6" s="26"/>
      <c r="F6" s="26"/>
      <c r="G6" s="26"/>
      <c r="H6" s="27"/>
      <c r="I6" s="22" t="str">
        <f>IF(Menu!C4="2nd","1st",IF(Menu!C4="3rd", "2nd",IF(Menu!C4="4th", "3rd",IF(Menu!C4="1st", "4th",""))))</f>
        <v>2nd</v>
      </c>
      <c r="J6" s="675" t="s">
        <v>659</v>
      </c>
      <c r="K6" s="675"/>
      <c r="L6" s="22">
        <f>IF(I6="4th",(Menu!C5-1),(Menu!C5))</f>
        <v>2022</v>
      </c>
      <c r="M6" s="676" t="s">
        <v>6</v>
      </c>
      <c r="N6" s="677"/>
      <c r="O6" s="660">
        <f>+Menu!C12</f>
        <v>0</v>
      </c>
      <c r="P6" s="661"/>
      <c r="Q6" s="661"/>
      <c r="R6" s="661"/>
      <c r="S6" s="661"/>
      <c r="T6" s="661"/>
      <c r="U6" s="661"/>
      <c r="V6" s="661"/>
      <c r="W6" s="662"/>
      <c r="AC6" s="275"/>
    </row>
    <row r="7" spans="1:29" s="16" customFormat="1" ht="17.25" customHeight="1" x14ac:dyDescent="0.2">
      <c r="B7" s="773">
        <f>+Menu!C10</f>
        <v>0</v>
      </c>
      <c r="C7" s="661"/>
      <c r="D7" s="661"/>
      <c r="E7" s="661"/>
      <c r="F7" s="661"/>
      <c r="G7" s="661"/>
      <c r="H7" s="674"/>
      <c r="I7" s="664"/>
      <c r="J7" s="664"/>
      <c r="K7" s="664"/>
      <c r="L7" s="664"/>
      <c r="M7" s="664"/>
      <c r="N7" s="665"/>
      <c r="O7" s="660">
        <f>+Menu!C13</f>
        <v>0</v>
      </c>
      <c r="P7" s="661"/>
      <c r="Q7" s="661"/>
      <c r="R7" s="661"/>
      <c r="S7" s="661"/>
      <c r="T7" s="661"/>
      <c r="U7" s="661"/>
      <c r="V7" s="661"/>
      <c r="W7" s="662"/>
      <c r="AC7" s="275"/>
    </row>
    <row r="8" spans="1:29" s="16" customFormat="1" ht="17.25" customHeight="1" thickBot="1" x14ac:dyDescent="0.25">
      <c r="B8" s="760"/>
      <c r="C8" s="761"/>
      <c r="D8" s="761"/>
      <c r="E8" s="761"/>
      <c r="F8" s="761"/>
      <c r="G8" s="761"/>
      <c r="H8" s="762"/>
      <c r="I8" s="670"/>
      <c r="J8" s="670"/>
      <c r="K8" s="670"/>
      <c r="L8" s="670"/>
      <c r="M8" s="767"/>
      <c r="N8" s="768"/>
      <c r="O8" s="666"/>
      <c r="P8" s="667"/>
      <c r="Q8" s="667"/>
      <c r="R8" s="667"/>
      <c r="S8" s="667"/>
      <c r="T8" s="667"/>
      <c r="U8" s="667"/>
      <c r="V8" s="667"/>
      <c r="W8" s="668"/>
      <c r="X8" s="129"/>
      <c r="AC8" s="275"/>
    </row>
    <row r="9" spans="1:29" ht="6.75" customHeight="1" thickBot="1" x14ac:dyDescent="0.3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18"/>
      <c r="U9" s="18"/>
      <c r="V9" s="18"/>
      <c r="W9" s="18"/>
    </row>
    <row r="10" spans="1:29" ht="39" customHeight="1" thickBot="1" x14ac:dyDescent="0.3">
      <c r="B10" s="769" t="s">
        <v>688</v>
      </c>
      <c r="C10" s="769"/>
      <c r="D10" s="769"/>
      <c r="E10" s="770" t="s">
        <v>663</v>
      </c>
      <c r="F10" s="770"/>
      <c r="G10" s="605" t="s">
        <v>689</v>
      </c>
      <c r="H10" s="605"/>
      <c r="I10" s="771" t="s">
        <v>690</v>
      </c>
      <c r="J10" s="771"/>
      <c r="K10" s="771" t="s">
        <v>664</v>
      </c>
      <c r="L10" s="771"/>
      <c r="M10" s="772" t="s">
        <v>691</v>
      </c>
      <c r="N10" s="772"/>
      <c r="O10" s="771" t="s">
        <v>915</v>
      </c>
      <c r="P10" s="771"/>
      <c r="Q10" s="771" t="s">
        <v>666</v>
      </c>
      <c r="R10" s="771"/>
      <c r="S10" s="771" t="s">
        <v>667</v>
      </c>
      <c r="T10" s="771"/>
      <c r="U10" s="774" t="s">
        <v>692</v>
      </c>
      <c r="V10" s="774"/>
      <c r="W10" s="774"/>
    </row>
    <row r="11" spans="1:29" ht="25.5" customHeight="1" thickBot="1" x14ac:dyDescent="0.3">
      <c r="B11" s="29" t="s">
        <v>618</v>
      </c>
      <c r="C11" s="30" t="s">
        <v>619</v>
      </c>
      <c r="D11" s="31" t="s">
        <v>669</v>
      </c>
      <c r="E11" s="637" t="s">
        <v>670</v>
      </c>
      <c r="F11" s="638"/>
      <c r="G11" s="71" t="s">
        <v>618</v>
      </c>
      <c r="H11" s="72" t="s">
        <v>619</v>
      </c>
      <c r="I11" s="72" t="s">
        <v>618</v>
      </c>
      <c r="J11" s="72" t="s">
        <v>619</v>
      </c>
      <c r="K11" s="72" t="s">
        <v>618</v>
      </c>
      <c r="L11" s="72" t="s">
        <v>619</v>
      </c>
      <c r="M11" s="72" t="s">
        <v>618</v>
      </c>
      <c r="N11" s="72" t="s">
        <v>619</v>
      </c>
      <c r="O11" s="72" t="s">
        <v>618</v>
      </c>
      <c r="P11" s="72" t="s">
        <v>619</v>
      </c>
      <c r="Q11" s="72" t="s">
        <v>618</v>
      </c>
      <c r="R11" s="72" t="s">
        <v>619</v>
      </c>
      <c r="S11" s="72" t="s">
        <v>618</v>
      </c>
      <c r="T11" s="72" t="s">
        <v>619</v>
      </c>
      <c r="U11" s="72" t="s">
        <v>618</v>
      </c>
      <c r="V11" s="72" t="s">
        <v>619</v>
      </c>
      <c r="W11" s="73" t="s">
        <v>620</v>
      </c>
    </row>
    <row r="12" spans="1:29" ht="18" customHeight="1" x14ac:dyDescent="0.25">
      <c r="B12" s="198" t="e">
        <f>IF($A$5="","",VLOOKUP($A$5,$C$1509:$M$2391,2,FALSE))</f>
        <v>#N/A</v>
      </c>
      <c r="C12" s="199" t="e">
        <f>IF($A$5="","",VLOOKUP($A$5,$R$1509:$AC$2391,2,FALSE))</f>
        <v>#N/A</v>
      </c>
      <c r="D12" s="32" t="e">
        <f>SUM(B12:C12)</f>
        <v>#N/A</v>
      </c>
      <c r="E12" s="621" t="s">
        <v>671</v>
      </c>
      <c r="F12" s="621"/>
      <c r="G12" s="132"/>
      <c r="H12" s="133"/>
      <c r="I12" s="143"/>
      <c r="J12" s="133"/>
      <c r="K12" s="144"/>
      <c r="L12" s="145"/>
      <c r="M12" s="45"/>
      <c r="N12" s="45"/>
      <c r="O12" s="145"/>
      <c r="P12" s="154"/>
      <c r="Q12" s="133"/>
      <c r="R12" s="133"/>
      <c r="S12" s="133"/>
      <c r="T12" s="133"/>
      <c r="U12" s="37">
        <f t="shared" ref="U12:V14" si="0">+G12+I12+K12+M12+O12+Q12+S12</f>
        <v>0</v>
      </c>
      <c r="V12" s="37">
        <f t="shared" si="0"/>
        <v>0</v>
      </c>
      <c r="W12" s="32">
        <f>SUM(U12:V12)</f>
        <v>0</v>
      </c>
    </row>
    <row r="13" spans="1:29" ht="18" customHeight="1" x14ac:dyDescent="0.25">
      <c r="B13" s="200" t="e">
        <f>IF($A$5="","",VLOOKUP($A$5,$C$1509:$M$2391,3,FALSE))</f>
        <v>#N/A</v>
      </c>
      <c r="C13" s="201" t="e">
        <f>IF($A$5="","",VLOOKUP($A$5,$R$1509:$AC$2391,3,FALSE))</f>
        <v>#N/A</v>
      </c>
      <c r="D13" s="35" t="e">
        <f>SUM(B13:C13)</f>
        <v>#N/A</v>
      </c>
      <c r="E13" s="623" t="s">
        <v>672</v>
      </c>
      <c r="F13" s="623"/>
      <c r="G13" s="138"/>
      <c r="H13" s="139"/>
      <c r="I13" s="134"/>
      <c r="J13" s="134"/>
      <c r="K13" s="146"/>
      <c r="L13" s="147"/>
      <c r="M13" s="45"/>
      <c r="N13" s="45"/>
      <c r="O13" s="147"/>
      <c r="P13" s="155"/>
      <c r="Q13" s="134"/>
      <c r="R13" s="134"/>
      <c r="S13" s="134"/>
      <c r="T13" s="134"/>
      <c r="U13" s="36">
        <f t="shared" si="0"/>
        <v>0</v>
      </c>
      <c r="V13" s="36">
        <f t="shared" si="0"/>
        <v>0</v>
      </c>
      <c r="W13" s="35">
        <f>SUM(U13:V13)</f>
        <v>0</v>
      </c>
    </row>
    <row r="14" spans="1:29" ht="18" customHeight="1" x14ac:dyDescent="0.25">
      <c r="B14" s="200" t="e">
        <f>IF($A$5="","",VLOOKUP($A$5,$C$1509:$M$2391,4,FALSE))</f>
        <v>#N/A</v>
      </c>
      <c r="C14" s="201" t="e">
        <f>IF($A$5="","",VLOOKUP($A$5,$R$1509:$AC$2391,4,FALSE))</f>
        <v>#N/A</v>
      </c>
      <c r="D14" s="35" t="e">
        <f>SUM(B14:C14)</f>
        <v>#N/A</v>
      </c>
      <c r="E14" s="623" t="s">
        <v>673</v>
      </c>
      <c r="F14" s="623"/>
      <c r="G14" s="138"/>
      <c r="H14" s="139"/>
      <c r="I14" s="134"/>
      <c r="J14" s="134"/>
      <c r="K14" s="146"/>
      <c r="L14" s="147"/>
      <c r="M14" s="45"/>
      <c r="N14" s="45"/>
      <c r="O14" s="147"/>
      <c r="P14" s="155"/>
      <c r="Q14" s="134"/>
      <c r="R14" s="134"/>
      <c r="S14" s="134"/>
      <c r="T14" s="134"/>
      <c r="U14" s="36">
        <f t="shared" si="0"/>
        <v>0</v>
      </c>
      <c r="V14" s="36">
        <f t="shared" si="0"/>
        <v>0</v>
      </c>
      <c r="W14" s="35">
        <f>SUM(U14:V14)</f>
        <v>0</v>
      </c>
    </row>
    <row r="15" spans="1:29" ht="18" customHeight="1" x14ac:dyDescent="0.25">
      <c r="B15" s="200" t="e">
        <f>IF($A$5="","",VLOOKUP($A$5,$C$1509:$M$2391,5,FALSE))</f>
        <v>#N/A</v>
      </c>
      <c r="C15" s="201" t="e">
        <f>IF($A$5="","",VLOOKUP($A$5,$R$1509:$AC$2391,5,FALSE))</f>
        <v>#N/A</v>
      </c>
      <c r="D15" s="35" t="e">
        <f>SUM(B15:C15)</f>
        <v>#N/A</v>
      </c>
      <c r="E15" s="623" t="s">
        <v>674</v>
      </c>
      <c r="F15" s="623"/>
      <c r="G15" s="138"/>
      <c r="H15" s="139"/>
      <c r="I15" s="140"/>
      <c r="J15" s="134"/>
      <c r="K15" s="146"/>
      <c r="L15" s="147"/>
      <c r="M15" s="45"/>
      <c r="N15" s="45"/>
      <c r="O15" s="147"/>
      <c r="P15" s="155"/>
      <c r="Q15" s="134"/>
      <c r="R15" s="134"/>
      <c r="S15" s="134"/>
      <c r="T15" s="134"/>
      <c r="U15" s="37">
        <f>+G15+I15+K15+M15+O15+Q15+S15</f>
        <v>0</v>
      </c>
      <c r="V15" s="37">
        <f>+H15+J15+L15+N15+P15+R15+T15</f>
        <v>0</v>
      </c>
      <c r="W15" s="35">
        <f>SUM(U15:V15)</f>
        <v>0</v>
      </c>
    </row>
    <row r="16" spans="1:29" ht="18" customHeight="1" thickBot="1" x14ac:dyDescent="0.3">
      <c r="B16" s="202" t="e">
        <f>IF($A$5="","",VLOOKUP($A$5,$C$1509:$M$2391,6,FALSE))</f>
        <v>#N/A</v>
      </c>
      <c r="C16" s="203" t="e">
        <f>IF($A$5="","",VLOOKUP($A$5,$R$1509:$AC$2391,6,FALSE))</f>
        <v>#N/A</v>
      </c>
      <c r="D16" s="75" t="e">
        <f>SUM(B16:C16)</f>
        <v>#N/A</v>
      </c>
      <c r="E16" s="619" t="s">
        <v>913</v>
      </c>
      <c r="F16" s="619"/>
      <c r="G16" s="141"/>
      <c r="H16" s="142"/>
      <c r="I16" s="135"/>
      <c r="J16" s="135"/>
      <c r="K16" s="148"/>
      <c r="L16" s="149"/>
      <c r="M16" s="45"/>
      <c r="N16" s="45"/>
      <c r="O16" s="149"/>
      <c r="P16" s="156"/>
      <c r="Q16" s="135"/>
      <c r="R16" s="135"/>
      <c r="S16" s="135"/>
      <c r="T16" s="135"/>
      <c r="U16" s="74">
        <f>+G16+I16+K16+M16+O16+Q16+S16</f>
        <v>0</v>
      </c>
      <c r="V16" s="74">
        <f>+H16+J16+L16+N16+P16+R16+T16</f>
        <v>0</v>
      </c>
      <c r="W16" s="75">
        <f>SUM(U16:V16)</f>
        <v>0</v>
      </c>
    </row>
    <row r="17" spans="2:29" ht="21" customHeight="1" thickBot="1" x14ac:dyDescent="0.3">
      <c r="B17" s="78" t="e">
        <f>SUM(B12:B16)</f>
        <v>#N/A</v>
      </c>
      <c r="C17" s="79" t="e">
        <f>SUM(C12:C16)</f>
        <v>#N/A</v>
      </c>
      <c r="D17" s="80" t="e">
        <f>SUM(D12:D16)</f>
        <v>#N/A</v>
      </c>
      <c r="E17" s="634" t="s">
        <v>675</v>
      </c>
      <c r="F17" s="603"/>
      <c r="G17" s="78">
        <f>SUM(G12:G16)</f>
        <v>0</v>
      </c>
      <c r="H17" s="79">
        <f t="shared" ref="H17:T17" si="1">SUM(H12:H16)</f>
        <v>0</v>
      </c>
      <c r="I17" s="79">
        <f t="shared" si="1"/>
        <v>0</v>
      </c>
      <c r="J17" s="79">
        <f t="shared" si="1"/>
        <v>0</v>
      </c>
      <c r="K17" s="79">
        <f t="shared" si="1"/>
        <v>0</v>
      </c>
      <c r="L17" s="79">
        <f t="shared" si="1"/>
        <v>0</v>
      </c>
      <c r="M17" s="775"/>
      <c r="N17" s="776"/>
      <c r="O17" s="79">
        <f t="shared" si="1"/>
        <v>0</v>
      </c>
      <c r="P17" s="79">
        <f t="shared" si="1"/>
        <v>0</v>
      </c>
      <c r="Q17" s="79">
        <f t="shared" si="1"/>
        <v>0</v>
      </c>
      <c r="R17" s="79">
        <f t="shared" si="1"/>
        <v>0</v>
      </c>
      <c r="S17" s="79">
        <f t="shared" si="1"/>
        <v>0</v>
      </c>
      <c r="T17" s="79">
        <f t="shared" si="1"/>
        <v>0</v>
      </c>
      <c r="U17" s="81">
        <f>SUM(U12:U16)</f>
        <v>0</v>
      </c>
      <c r="V17" s="76">
        <f>SUM(V12:V16)</f>
        <v>0</v>
      </c>
      <c r="W17" s="77">
        <f>SUM(W12:W16)</f>
        <v>0</v>
      </c>
      <c r="Y17" s="130"/>
    </row>
    <row r="18" spans="2:29" ht="6.75" customHeight="1" thickBot="1" x14ac:dyDescent="0.3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2:29" ht="25.5" customHeight="1" thickBot="1" x14ac:dyDescent="0.3">
      <c r="B19" s="29" t="s">
        <v>618</v>
      </c>
      <c r="C19" s="30" t="s">
        <v>619</v>
      </c>
      <c r="D19" s="31" t="s">
        <v>669</v>
      </c>
      <c r="E19" s="635" t="s">
        <v>676</v>
      </c>
      <c r="F19" s="635"/>
      <c r="G19" s="56" t="s">
        <v>618</v>
      </c>
      <c r="H19" s="57" t="s">
        <v>619</v>
      </c>
      <c r="I19" s="57" t="s">
        <v>618</v>
      </c>
      <c r="J19" s="57" t="s">
        <v>619</v>
      </c>
      <c r="K19" s="57" t="s">
        <v>618</v>
      </c>
      <c r="L19" s="57" t="s">
        <v>619</v>
      </c>
      <c r="M19" s="57" t="s">
        <v>618</v>
      </c>
      <c r="N19" s="57" t="s">
        <v>619</v>
      </c>
      <c r="O19" s="57" t="s">
        <v>618</v>
      </c>
      <c r="P19" s="57" t="s">
        <v>619</v>
      </c>
      <c r="Q19" s="57" t="s">
        <v>618</v>
      </c>
      <c r="R19" s="57" t="s">
        <v>619</v>
      </c>
      <c r="S19" s="57" t="s">
        <v>618</v>
      </c>
      <c r="T19" s="57" t="s">
        <v>619</v>
      </c>
      <c r="U19" s="57" t="s">
        <v>618</v>
      </c>
      <c r="V19" s="57" t="s">
        <v>619</v>
      </c>
      <c r="W19" s="58" t="s">
        <v>620</v>
      </c>
    </row>
    <row r="20" spans="2:29" ht="18" customHeight="1" x14ac:dyDescent="0.25">
      <c r="B20" s="198" t="e">
        <f>IF($A$5="","",VLOOKUP($A$5,$C$1509:$M$2391,7,FALSE))</f>
        <v>#N/A</v>
      </c>
      <c r="C20" s="199" t="e">
        <f>IF($A$5="","",VLOOKUP($A$5,$R$1509:$AC$2391,7,FALSE))</f>
        <v>#N/A</v>
      </c>
      <c r="D20" s="43" t="e">
        <f>SUM(B20:C20)</f>
        <v>#N/A</v>
      </c>
      <c r="E20" s="622" t="s">
        <v>677</v>
      </c>
      <c r="F20" s="622"/>
      <c r="G20" s="150"/>
      <c r="H20" s="151"/>
      <c r="I20" s="44"/>
      <c r="J20" s="44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33">
        <f t="shared" ref="U20:V24" si="2">+G20+I20+K20+M20+O20+Q20+S20</f>
        <v>0</v>
      </c>
      <c r="V20" s="33">
        <f t="shared" si="2"/>
        <v>0</v>
      </c>
      <c r="W20" s="34">
        <f>SUM(U20:V20)</f>
        <v>0</v>
      </c>
    </row>
    <row r="21" spans="2:29" ht="18" customHeight="1" x14ac:dyDescent="0.25">
      <c r="B21" s="200" t="e">
        <f>IF($A$5="","",VLOOKUP($A$5,$C$1509:$M$2391,8,FALSE))</f>
        <v>#N/A</v>
      </c>
      <c r="C21" s="201" t="e">
        <f>IF($A$5="","",VLOOKUP($A$5,$R$1509:$AC$2391,8,FALSE))</f>
        <v>#N/A</v>
      </c>
      <c r="D21" s="35" t="e">
        <f>SUM(B21:C21)</f>
        <v>#N/A</v>
      </c>
      <c r="E21" s="624" t="s">
        <v>678</v>
      </c>
      <c r="F21" s="624"/>
      <c r="G21" s="138"/>
      <c r="H21" s="139"/>
      <c r="I21" s="45"/>
      <c r="J21" s="45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36">
        <f t="shared" si="2"/>
        <v>0</v>
      </c>
      <c r="V21" s="36">
        <f t="shared" si="2"/>
        <v>0</v>
      </c>
      <c r="W21" s="35">
        <f>SUM(U21:V21)</f>
        <v>0</v>
      </c>
    </row>
    <row r="22" spans="2:29" ht="18" customHeight="1" x14ac:dyDescent="0.25">
      <c r="B22" s="200" t="e">
        <f>IF($A$5="","",VLOOKUP($A$5,$C$1509:$M$2391,9,FALSE))</f>
        <v>#N/A</v>
      </c>
      <c r="C22" s="201" t="e">
        <f>IF($A$5="","",VLOOKUP($A$5,$R$1509:$AC$2391,9,FALSE))</f>
        <v>#N/A</v>
      </c>
      <c r="D22" s="35" t="e">
        <f>SUM(B22:C22)</f>
        <v>#N/A</v>
      </c>
      <c r="E22" s="624" t="s">
        <v>679</v>
      </c>
      <c r="F22" s="624"/>
      <c r="G22" s="138"/>
      <c r="H22" s="139"/>
      <c r="I22" s="45"/>
      <c r="J22" s="45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36">
        <f t="shared" si="2"/>
        <v>0</v>
      </c>
      <c r="V22" s="36">
        <f t="shared" si="2"/>
        <v>0</v>
      </c>
      <c r="W22" s="35">
        <f>SUM(U22:V22)</f>
        <v>0</v>
      </c>
    </row>
    <row r="23" spans="2:29" ht="18" customHeight="1" x14ac:dyDescent="0.25">
      <c r="B23" s="200" t="e">
        <f>IF($A$5="","",VLOOKUP($A$5,$C$1509:$M$2391,10,FALSE))</f>
        <v>#N/A</v>
      </c>
      <c r="C23" s="201" t="e">
        <f>IF($A$5="","",VLOOKUP($A$5,$R$1509:$AC$2391,10,FALSE))</f>
        <v>#N/A</v>
      </c>
      <c r="D23" s="35" t="e">
        <f>SUM(B23:C23)</f>
        <v>#N/A</v>
      </c>
      <c r="E23" s="624" t="s">
        <v>680</v>
      </c>
      <c r="F23" s="624"/>
      <c r="G23" s="138"/>
      <c r="H23" s="139"/>
      <c r="I23" s="45"/>
      <c r="J23" s="45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36">
        <f t="shared" si="2"/>
        <v>0</v>
      </c>
      <c r="V23" s="36">
        <f t="shared" si="2"/>
        <v>0</v>
      </c>
      <c r="W23" s="35">
        <f>SUM(U23:V23)</f>
        <v>0</v>
      </c>
    </row>
    <row r="24" spans="2:29" ht="18" customHeight="1" thickBot="1" x14ac:dyDescent="0.3">
      <c r="B24" s="202" t="e">
        <f>IF($A$5="","",VLOOKUP($A$5,$C$1509:$M$2391,11,FALSE))</f>
        <v>#N/A</v>
      </c>
      <c r="C24" s="203" t="e">
        <f>IF($A$5="","",VLOOKUP($A$5,$R$1509:$AC$2391,11,FALSE))</f>
        <v>#N/A</v>
      </c>
      <c r="D24" s="46" t="e">
        <f>SUM(B24:C24)</f>
        <v>#N/A</v>
      </c>
      <c r="E24" s="620" t="s">
        <v>914</v>
      </c>
      <c r="F24" s="620"/>
      <c r="G24" s="152"/>
      <c r="H24" s="153"/>
      <c r="I24" s="47"/>
      <c r="J24" s="4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39">
        <f t="shared" si="2"/>
        <v>0</v>
      </c>
      <c r="V24" s="39">
        <f t="shared" si="2"/>
        <v>0</v>
      </c>
      <c r="W24" s="38">
        <f>SUM(U24:V24)</f>
        <v>0</v>
      </c>
    </row>
    <row r="25" spans="2:29" ht="21" customHeight="1" thickBot="1" x14ac:dyDescent="0.3">
      <c r="B25" s="40" t="e">
        <f>SUM(B20:B24)</f>
        <v>#N/A</v>
      </c>
      <c r="C25" s="41" t="e">
        <f>SUM(C20:C24)</f>
        <v>#N/A</v>
      </c>
      <c r="D25" s="42" t="e">
        <f>SUM(D20:D24)</f>
        <v>#N/A</v>
      </c>
      <c r="E25" s="602" t="s">
        <v>681</v>
      </c>
      <c r="F25" s="602"/>
      <c r="G25" s="59">
        <f>SUM(G20:G24)</f>
        <v>0</v>
      </c>
      <c r="H25" s="48">
        <f>SUM(H20:H24)</f>
        <v>0</v>
      </c>
      <c r="I25" s="777"/>
      <c r="J25" s="778"/>
      <c r="K25" s="48">
        <f t="shared" ref="K25:W25" si="3">SUM(K20:K24)</f>
        <v>0</v>
      </c>
      <c r="L25" s="48">
        <f t="shared" si="3"/>
        <v>0</v>
      </c>
      <c r="M25" s="48">
        <f t="shared" si="3"/>
        <v>0</v>
      </c>
      <c r="N25" s="48">
        <f t="shared" si="3"/>
        <v>0</v>
      </c>
      <c r="O25" s="48">
        <f t="shared" si="3"/>
        <v>0</v>
      </c>
      <c r="P25" s="48">
        <f t="shared" si="3"/>
        <v>0</v>
      </c>
      <c r="Q25" s="48">
        <f t="shared" si="3"/>
        <v>0</v>
      </c>
      <c r="R25" s="48">
        <f t="shared" si="3"/>
        <v>0</v>
      </c>
      <c r="S25" s="48">
        <f t="shared" si="3"/>
        <v>0</v>
      </c>
      <c r="T25" s="48">
        <f t="shared" si="3"/>
        <v>0</v>
      </c>
      <c r="U25" s="48">
        <f t="shared" si="3"/>
        <v>0</v>
      </c>
      <c r="V25" s="48">
        <f t="shared" si="3"/>
        <v>0</v>
      </c>
      <c r="W25" s="46">
        <f t="shared" si="3"/>
        <v>0</v>
      </c>
    </row>
    <row r="26" spans="2:29" ht="6.75" customHeight="1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2:29" ht="14.25" customHeight="1" thickBot="1" x14ac:dyDescent="0.35">
      <c r="B27" s="60" t="s">
        <v>693</v>
      </c>
      <c r="C27" s="60"/>
      <c r="D27" s="60"/>
      <c r="E27" s="60"/>
      <c r="F27" s="60"/>
      <c r="G27" s="99"/>
      <c r="H27" s="99"/>
      <c r="I27" s="99"/>
      <c r="J27" s="99"/>
      <c r="K27" s="99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2:29" ht="21" customHeight="1" thickBot="1" x14ac:dyDescent="0.3">
      <c r="B28" s="779" t="s">
        <v>694</v>
      </c>
      <c r="C28" s="779"/>
      <c r="D28" s="157" t="e">
        <f>IF(D12=0,"",SUM(G12:H12)/D12*100)</f>
        <v>#N/A</v>
      </c>
      <c r="E28" s="61" t="s">
        <v>695</v>
      </c>
      <c r="F28" s="158" t="e">
        <f>IF(SUM(D13:D16)=0,"",(SUM(G13:H16)/SUM(D13:D16)*100))</f>
        <v>#N/A</v>
      </c>
      <c r="G28" s="99"/>
      <c r="H28" s="99"/>
      <c r="I28" s="99"/>
      <c r="J28" s="99"/>
      <c r="K28" s="99"/>
      <c r="L28" s="131" t="s">
        <v>630</v>
      </c>
      <c r="M28" s="126"/>
      <c r="N28" s="51"/>
      <c r="O28" s="780"/>
      <c r="P28" s="780"/>
      <c r="Q28" s="780"/>
      <c r="R28" s="780"/>
      <c r="S28" s="780"/>
      <c r="T28" s="780"/>
      <c r="U28" s="780"/>
      <c r="V28" s="780"/>
      <c r="W28" s="50"/>
    </row>
    <row r="29" spans="2:29" ht="11.25" customHeight="1" x14ac:dyDescent="0.25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52"/>
      <c r="M29" s="51"/>
      <c r="N29" s="51"/>
      <c r="O29" s="780"/>
      <c r="P29" s="780"/>
      <c r="Q29" s="780"/>
      <c r="R29" s="780"/>
      <c r="S29" s="780"/>
      <c r="T29" s="780"/>
      <c r="U29" s="780"/>
      <c r="V29" s="780"/>
      <c r="W29" s="50"/>
    </row>
    <row r="30" spans="2:29" ht="15.75" customHeight="1" x14ac:dyDescent="0.25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52"/>
      <c r="M30" s="51"/>
      <c r="N30" s="51"/>
      <c r="O30" s="780"/>
      <c r="P30" s="780"/>
      <c r="Q30" s="780"/>
      <c r="R30" s="780"/>
      <c r="S30" s="780"/>
      <c r="T30" s="780"/>
      <c r="U30" s="780"/>
      <c r="V30" s="780"/>
      <c r="W30" s="50"/>
    </row>
    <row r="31" spans="2:29" s="17" customFormat="1" ht="8.25" customHeight="1" x14ac:dyDescent="0.2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53"/>
      <c r="M31" s="53"/>
      <c r="N31" s="53"/>
      <c r="O31" s="780"/>
      <c r="P31" s="780"/>
      <c r="Q31" s="780"/>
      <c r="R31" s="780"/>
      <c r="S31" s="780"/>
      <c r="T31" s="780"/>
      <c r="U31" s="780"/>
      <c r="V31" s="780"/>
      <c r="W31" s="50"/>
      <c r="AC31" s="276"/>
    </row>
    <row r="32" spans="2:29" s="17" customFormat="1" ht="8.25" customHeight="1" x14ac:dyDescent="0.2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53"/>
      <c r="M32" s="53"/>
      <c r="N32" s="53"/>
      <c r="O32" s="53"/>
      <c r="P32" s="53"/>
      <c r="Q32" s="54"/>
      <c r="R32" s="54"/>
      <c r="S32" s="54"/>
      <c r="T32" s="54"/>
      <c r="U32" s="54"/>
      <c r="V32" s="55"/>
      <c r="W32" s="50"/>
      <c r="AC32" s="276"/>
    </row>
    <row r="1507" spans="1:30" hidden="1" x14ac:dyDescent="0.25"/>
    <row r="1508" spans="1:30" hidden="1" x14ac:dyDescent="0.25"/>
    <row r="1509" spans="1:30" ht="115.5" hidden="1" x14ac:dyDescent="0.25">
      <c r="A1509" s="163"/>
      <c r="B1509" s="163"/>
      <c r="C1509" s="164"/>
      <c r="D1509" s="165" t="s">
        <v>925</v>
      </c>
      <c r="E1509" s="165" t="s">
        <v>926</v>
      </c>
      <c r="F1509" s="165" t="s">
        <v>927</v>
      </c>
      <c r="G1509" s="165" t="s">
        <v>928</v>
      </c>
      <c r="H1509" s="165" t="s">
        <v>929</v>
      </c>
      <c r="I1509" s="207" t="s">
        <v>930</v>
      </c>
      <c r="J1509" s="207" t="s">
        <v>931</v>
      </c>
      <c r="K1509" s="207" t="s">
        <v>932</v>
      </c>
      <c r="L1509" s="207" t="s">
        <v>933</v>
      </c>
      <c r="M1509" s="207" t="s">
        <v>934</v>
      </c>
      <c r="N1509"/>
      <c r="O1509"/>
      <c r="P1509" s="163"/>
      <c r="Q1509" s="163"/>
      <c r="R1509" s="164"/>
      <c r="S1509" s="165" t="s">
        <v>925</v>
      </c>
      <c r="T1509" s="165" t="s">
        <v>926</v>
      </c>
      <c r="U1509" s="165" t="s">
        <v>927</v>
      </c>
      <c r="V1509" s="165" t="s">
        <v>928</v>
      </c>
      <c r="W1509" s="165" t="s">
        <v>929</v>
      </c>
      <c r="X1509" s="207" t="s">
        <v>930</v>
      </c>
      <c r="Y1509" s="207" t="s">
        <v>931</v>
      </c>
      <c r="Z1509" s="207" t="s">
        <v>932</v>
      </c>
      <c r="AA1509" s="207" t="s">
        <v>933</v>
      </c>
      <c r="AB1509" s="207" t="s">
        <v>934</v>
      </c>
    </row>
    <row r="1510" spans="1:30" ht="15" hidden="1" x14ac:dyDescent="0.25">
      <c r="A1510" s="163" t="s">
        <v>9</v>
      </c>
      <c r="B1510" s="163" t="s">
        <v>80</v>
      </c>
      <c r="C1510" s="164" t="s">
        <v>1048</v>
      </c>
      <c r="D1510" s="166" t="s">
        <v>645</v>
      </c>
      <c r="E1510" s="166" t="s">
        <v>645</v>
      </c>
      <c r="F1510" s="166" t="s">
        <v>645</v>
      </c>
      <c r="G1510" s="166" t="s">
        <v>645</v>
      </c>
      <c r="H1510" s="166" t="s">
        <v>645</v>
      </c>
      <c r="I1510" s="167" t="s">
        <v>645</v>
      </c>
      <c r="J1510" s="167" t="s">
        <v>645</v>
      </c>
      <c r="K1510" s="167" t="s">
        <v>645</v>
      </c>
      <c r="L1510" s="167" t="s">
        <v>645</v>
      </c>
      <c r="M1510" s="167" t="s">
        <v>645</v>
      </c>
      <c r="N1510"/>
      <c r="O1510"/>
      <c r="P1510" s="163" t="s">
        <v>9</v>
      </c>
      <c r="Q1510" s="163" t="s">
        <v>80</v>
      </c>
      <c r="R1510" s="163"/>
      <c r="S1510" s="166" t="s">
        <v>646</v>
      </c>
      <c r="T1510" s="166" t="s">
        <v>646</v>
      </c>
      <c r="U1510" s="166" t="s">
        <v>646</v>
      </c>
      <c r="V1510" s="166" t="s">
        <v>646</v>
      </c>
      <c r="W1510" s="166" t="s">
        <v>646</v>
      </c>
      <c r="X1510" s="167" t="s">
        <v>646</v>
      </c>
      <c r="Y1510" s="167" t="s">
        <v>646</v>
      </c>
      <c r="Z1510" s="167" t="s">
        <v>646</v>
      </c>
      <c r="AA1510" s="167" t="s">
        <v>646</v>
      </c>
      <c r="AB1510" s="167" t="s">
        <v>646</v>
      </c>
    </row>
    <row r="1511" spans="1:30" ht="15" hidden="1" x14ac:dyDescent="0.25">
      <c r="A1511" s="168" t="s">
        <v>12</v>
      </c>
      <c r="B1511" s="168" t="s">
        <v>81</v>
      </c>
      <c r="C1511" s="168" t="str">
        <f>A1511&amp;" "&amp;B1511</f>
        <v>Barguna Amtali</v>
      </c>
      <c r="D1511" s="392"/>
      <c r="E1511" s="392"/>
      <c r="F1511" s="392"/>
      <c r="G1511" s="392"/>
      <c r="H1511" s="392"/>
      <c r="I1511" s="392"/>
      <c r="J1511" s="392"/>
      <c r="K1511" s="392"/>
      <c r="L1511" s="392"/>
      <c r="M1511" s="392"/>
      <c r="N1511" s="169"/>
      <c r="O1511" s="169"/>
      <c r="P1511" s="168" t="s">
        <v>12</v>
      </c>
      <c r="Q1511" s="168" t="s">
        <v>81</v>
      </c>
      <c r="R1511" s="168" t="str">
        <f>P1511&amp;" "&amp;Q1511</f>
        <v>Barguna Amtali</v>
      </c>
      <c r="S1511" s="392"/>
      <c r="T1511" s="392"/>
      <c r="U1511" s="392"/>
      <c r="V1511" s="392"/>
      <c r="W1511" s="392"/>
      <c r="X1511" s="392"/>
      <c r="Y1511" s="392"/>
      <c r="Z1511" s="392"/>
      <c r="AA1511" s="392"/>
      <c r="AB1511" s="392"/>
      <c r="AC1511"/>
      <c r="AD1511"/>
    </row>
    <row r="1512" spans="1:30" ht="15" hidden="1" x14ac:dyDescent="0.25">
      <c r="A1512" s="168" t="s">
        <v>12</v>
      </c>
      <c r="B1512" s="170" t="s">
        <v>82</v>
      </c>
      <c r="C1512" s="168" t="str">
        <f t="shared" ref="C1512:C1577" si="4">A1512&amp;" "&amp;B1512</f>
        <v>Barguna Bamna</v>
      </c>
      <c r="D1512" s="392"/>
      <c r="E1512" s="383"/>
      <c r="F1512" s="383"/>
      <c r="G1512" s="383"/>
      <c r="H1512" s="383"/>
      <c r="I1512" s="392"/>
      <c r="J1512" s="383"/>
      <c r="K1512" s="383"/>
      <c r="L1512" s="383"/>
      <c r="M1512" s="383"/>
      <c r="N1512" s="169"/>
      <c r="O1512" s="169"/>
      <c r="P1512" s="168" t="s">
        <v>12</v>
      </c>
      <c r="Q1512" s="170" t="s">
        <v>82</v>
      </c>
      <c r="R1512" s="168" t="str">
        <f t="shared" ref="R1512:R1577" si="5">P1512&amp;" "&amp;Q1512</f>
        <v>Barguna Bamna</v>
      </c>
      <c r="S1512" s="392"/>
      <c r="T1512" s="383"/>
      <c r="U1512" s="383"/>
      <c r="V1512" s="383"/>
      <c r="W1512" s="383"/>
      <c r="X1512" s="392"/>
      <c r="Y1512" s="383"/>
      <c r="Z1512" s="383"/>
      <c r="AA1512" s="383"/>
      <c r="AB1512" s="383"/>
      <c r="AC1512"/>
      <c r="AD1512"/>
    </row>
    <row r="1513" spans="1:30" ht="15" hidden="1" x14ac:dyDescent="0.25">
      <c r="A1513" s="168" t="s">
        <v>12</v>
      </c>
      <c r="B1513" s="170" t="s">
        <v>935</v>
      </c>
      <c r="C1513" s="168" t="str">
        <f t="shared" si="4"/>
        <v>Barguna Barguna DOTs Corner</v>
      </c>
      <c r="D1513" s="392"/>
      <c r="E1513" s="383"/>
      <c r="F1513" s="383"/>
      <c r="G1513" s="383"/>
      <c r="H1513" s="383"/>
      <c r="I1513" s="392"/>
      <c r="J1513" s="383"/>
      <c r="K1513" s="383"/>
      <c r="L1513" s="383"/>
      <c r="M1513" s="383"/>
      <c r="N1513" s="169"/>
      <c r="O1513" s="169"/>
      <c r="P1513" s="168" t="s">
        <v>12</v>
      </c>
      <c r="Q1513" s="170" t="s">
        <v>935</v>
      </c>
      <c r="R1513" s="168" t="str">
        <f t="shared" si="5"/>
        <v>Barguna Barguna DOTs Corner</v>
      </c>
      <c r="S1513" s="392"/>
      <c r="T1513" s="383"/>
      <c r="U1513" s="383"/>
      <c r="V1513" s="383"/>
      <c r="W1513" s="383"/>
      <c r="X1513" s="392"/>
      <c r="Y1513" s="383"/>
      <c r="Z1513" s="383"/>
      <c r="AA1513" s="383"/>
      <c r="AB1513" s="383"/>
      <c r="AC1513"/>
      <c r="AD1513"/>
    </row>
    <row r="1514" spans="1:30" ht="15" hidden="1" x14ac:dyDescent="0.25">
      <c r="A1514" s="168" t="s">
        <v>12</v>
      </c>
      <c r="B1514" t="s">
        <v>83</v>
      </c>
      <c r="C1514" s="168" t="str">
        <f t="shared" si="4"/>
        <v>Barguna Barguna Sadar</v>
      </c>
      <c r="D1514" s="392"/>
      <c r="E1514" s="383"/>
      <c r="F1514" s="383"/>
      <c r="G1514" s="383"/>
      <c r="H1514" s="383"/>
      <c r="I1514" s="392"/>
      <c r="J1514" s="383"/>
      <c r="K1514" s="383"/>
      <c r="L1514" s="383"/>
      <c r="M1514" s="383"/>
      <c r="N1514" s="169"/>
      <c r="O1514" s="169"/>
      <c r="P1514" s="168" t="s">
        <v>12</v>
      </c>
      <c r="Q1514" t="s">
        <v>83</v>
      </c>
      <c r="R1514" s="168" t="str">
        <f t="shared" si="5"/>
        <v>Barguna Barguna Sadar</v>
      </c>
      <c r="S1514" s="392"/>
      <c r="T1514" s="383"/>
      <c r="U1514" s="383"/>
      <c r="V1514" s="383"/>
      <c r="W1514" s="383"/>
      <c r="X1514" s="392"/>
      <c r="Y1514" s="383"/>
      <c r="Z1514" s="383"/>
      <c r="AA1514" s="383"/>
      <c r="AB1514" s="383"/>
      <c r="AC1514"/>
      <c r="AD1514"/>
    </row>
    <row r="1515" spans="1:30" ht="15" hidden="1" x14ac:dyDescent="0.25">
      <c r="A1515" s="168" t="s">
        <v>12</v>
      </c>
      <c r="B1515" s="168" t="s">
        <v>84</v>
      </c>
      <c r="C1515" s="168" t="str">
        <f t="shared" si="4"/>
        <v>Barguna Betagi</v>
      </c>
      <c r="D1515" s="392"/>
      <c r="E1515" s="383"/>
      <c r="F1515" s="383"/>
      <c r="G1515" s="383"/>
      <c r="H1515" s="383"/>
      <c r="I1515" s="392"/>
      <c r="J1515" s="383"/>
      <c r="K1515" s="383"/>
      <c r="L1515" s="383"/>
      <c r="M1515" s="383"/>
      <c r="N1515" s="169"/>
      <c r="O1515" s="169"/>
      <c r="P1515" s="168" t="s">
        <v>12</v>
      </c>
      <c r="Q1515" s="168" t="s">
        <v>84</v>
      </c>
      <c r="R1515" s="168" t="str">
        <f t="shared" si="5"/>
        <v>Barguna Betagi</v>
      </c>
      <c r="S1515" s="392"/>
      <c r="T1515" s="383"/>
      <c r="U1515" s="383"/>
      <c r="V1515" s="383"/>
      <c r="W1515" s="383"/>
      <c r="X1515" s="392"/>
      <c r="Y1515" s="383"/>
      <c r="Z1515" s="383"/>
      <c r="AA1515" s="383"/>
      <c r="AB1515" s="383"/>
      <c r="AC1515"/>
      <c r="AD1515"/>
    </row>
    <row r="1516" spans="1:30" ht="15" hidden="1" x14ac:dyDescent="0.25">
      <c r="A1516" s="168" t="s">
        <v>12</v>
      </c>
      <c r="B1516" s="168" t="s">
        <v>85</v>
      </c>
      <c r="C1516" s="168" t="str">
        <f t="shared" si="4"/>
        <v>Barguna Patharghata</v>
      </c>
      <c r="D1516" s="392"/>
      <c r="E1516" s="383"/>
      <c r="F1516" s="383"/>
      <c r="G1516" s="383"/>
      <c r="H1516" s="383"/>
      <c r="I1516" s="392"/>
      <c r="J1516" s="383"/>
      <c r="K1516" s="383"/>
      <c r="L1516" s="383"/>
      <c r="M1516" s="383"/>
      <c r="N1516" s="169"/>
      <c r="O1516" s="169"/>
      <c r="P1516" s="168" t="s">
        <v>12</v>
      </c>
      <c r="Q1516" s="168" t="s">
        <v>85</v>
      </c>
      <c r="R1516" s="168" t="str">
        <f t="shared" si="5"/>
        <v>Barguna Patharghata</v>
      </c>
      <c r="S1516" s="392"/>
      <c r="T1516" s="383"/>
      <c r="U1516" s="383"/>
      <c r="V1516" s="383"/>
      <c r="W1516" s="383"/>
      <c r="X1516" s="392"/>
      <c r="Y1516" s="383"/>
      <c r="Z1516" s="383"/>
      <c r="AA1516" s="383"/>
      <c r="AB1516" s="383"/>
      <c r="AC1516"/>
      <c r="AD1516"/>
    </row>
    <row r="1517" spans="1:30" ht="15" hidden="1" x14ac:dyDescent="0.25">
      <c r="A1517" s="168" t="s">
        <v>12</v>
      </c>
      <c r="B1517" s="170" t="s">
        <v>86</v>
      </c>
      <c r="C1517" s="168" t="str">
        <f t="shared" si="4"/>
        <v>Barguna Prison</v>
      </c>
      <c r="D1517" s="392"/>
      <c r="E1517" s="383"/>
      <c r="F1517" s="383"/>
      <c r="G1517" s="383"/>
      <c r="H1517" s="383"/>
      <c r="I1517" s="392"/>
      <c r="J1517" s="383"/>
      <c r="K1517" s="383"/>
      <c r="L1517" s="383"/>
      <c r="M1517" s="383"/>
      <c r="N1517" s="169"/>
      <c r="O1517" s="169"/>
      <c r="P1517" s="168" t="s">
        <v>12</v>
      </c>
      <c r="Q1517" s="170" t="s">
        <v>86</v>
      </c>
      <c r="R1517" s="168" t="str">
        <f t="shared" si="5"/>
        <v>Barguna Prison</v>
      </c>
      <c r="S1517" s="392"/>
      <c r="T1517" s="383"/>
      <c r="U1517" s="383"/>
      <c r="V1517" s="383"/>
      <c r="W1517" s="383"/>
      <c r="X1517" s="392"/>
      <c r="Y1517" s="383"/>
      <c r="Z1517" s="383"/>
      <c r="AA1517" s="383"/>
      <c r="AB1517" s="383"/>
      <c r="AC1517"/>
      <c r="AD1517"/>
    </row>
    <row r="1518" spans="1:30" ht="15" hidden="1" x14ac:dyDescent="0.25">
      <c r="A1518" s="168" t="s">
        <v>1083</v>
      </c>
      <c r="B1518" s="168" t="s">
        <v>87</v>
      </c>
      <c r="C1518" s="168" t="str">
        <f t="shared" si="4"/>
        <v>Barishal Agoiljhara</v>
      </c>
      <c r="D1518" s="392"/>
      <c r="E1518" s="395"/>
      <c r="F1518" s="395"/>
      <c r="G1518" s="395"/>
      <c r="H1518" s="395"/>
      <c r="I1518" s="392"/>
      <c r="J1518" s="395"/>
      <c r="K1518" s="395"/>
      <c r="L1518" s="395"/>
      <c r="M1518" s="395"/>
      <c r="N1518" s="171"/>
      <c r="O1518" s="171"/>
      <c r="P1518" s="168" t="s">
        <v>1083</v>
      </c>
      <c r="Q1518" s="168" t="s">
        <v>87</v>
      </c>
      <c r="R1518" s="168" t="str">
        <f t="shared" si="5"/>
        <v>Barishal Agoiljhara</v>
      </c>
      <c r="S1518" s="392"/>
      <c r="T1518" s="395"/>
      <c r="U1518" s="395"/>
      <c r="V1518" s="395"/>
      <c r="W1518" s="395"/>
      <c r="X1518" s="392"/>
      <c r="Y1518" s="395"/>
      <c r="Z1518" s="395"/>
      <c r="AA1518" s="395"/>
      <c r="AB1518" s="395"/>
      <c r="AC1518"/>
      <c r="AD1518"/>
    </row>
    <row r="1519" spans="1:30" ht="15" hidden="1" x14ac:dyDescent="0.25">
      <c r="A1519" s="168" t="s">
        <v>1083</v>
      </c>
      <c r="B1519" s="168" t="s">
        <v>88</v>
      </c>
      <c r="C1519" s="168" t="str">
        <f t="shared" si="4"/>
        <v>Barishal Babuganj</v>
      </c>
      <c r="D1519" s="392"/>
      <c r="E1519" s="395"/>
      <c r="F1519" s="395"/>
      <c r="G1519" s="395"/>
      <c r="H1519" s="395"/>
      <c r="I1519" s="392"/>
      <c r="J1519" s="395"/>
      <c r="K1519" s="395"/>
      <c r="L1519" s="395"/>
      <c r="M1519" s="395"/>
      <c r="N1519" s="171"/>
      <c r="O1519" s="171"/>
      <c r="P1519" s="168" t="s">
        <v>1083</v>
      </c>
      <c r="Q1519" s="168" t="s">
        <v>88</v>
      </c>
      <c r="R1519" s="168" t="str">
        <f t="shared" si="5"/>
        <v>Barishal Babuganj</v>
      </c>
      <c r="S1519" s="392"/>
      <c r="T1519" s="395"/>
      <c r="U1519" s="395"/>
      <c r="V1519" s="395"/>
      <c r="W1519" s="395"/>
      <c r="X1519" s="392"/>
      <c r="Y1519" s="395"/>
      <c r="Z1519" s="395"/>
      <c r="AA1519" s="395"/>
      <c r="AB1519" s="395"/>
      <c r="AC1519"/>
      <c r="AD1519"/>
    </row>
    <row r="1520" spans="1:30" ht="15" hidden="1" x14ac:dyDescent="0.25">
      <c r="A1520" s="168" t="s">
        <v>1083</v>
      </c>
      <c r="B1520" s="168" t="s">
        <v>89</v>
      </c>
      <c r="C1520" s="168" t="str">
        <f t="shared" si="4"/>
        <v>Barishal Bakerganj</v>
      </c>
      <c r="D1520" s="392"/>
      <c r="E1520" s="395"/>
      <c r="F1520" s="395"/>
      <c r="G1520" s="395"/>
      <c r="H1520" s="395"/>
      <c r="I1520" s="392"/>
      <c r="J1520" s="395"/>
      <c r="K1520" s="395"/>
      <c r="L1520" s="395"/>
      <c r="M1520" s="395"/>
      <c r="N1520" s="171"/>
      <c r="O1520" s="171"/>
      <c r="P1520" s="168" t="s">
        <v>1083</v>
      </c>
      <c r="Q1520" s="168" t="s">
        <v>89</v>
      </c>
      <c r="R1520" s="168" t="str">
        <f t="shared" si="5"/>
        <v>Barishal Bakerganj</v>
      </c>
      <c r="S1520" s="392"/>
      <c r="T1520" s="395"/>
      <c r="U1520" s="395"/>
      <c r="V1520" s="395"/>
      <c r="W1520" s="395"/>
      <c r="X1520" s="392"/>
      <c r="Y1520" s="395"/>
      <c r="Z1520" s="395"/>
      <c r="AA1520" s="395"/>
      <c r="AB1520" s="395"/>
      <c r="AC1520"/>
      <c r="AD1520"/>
    </row>
    <row r="1521" spans="1:30" ht="15" hidden="1" x14ac:dyDescent="0.25">
      <c r="A1521" s="168" t="s">
        <v>1083</v>
      </c>
      <c r="B1521" s="168" t="s">
        <v>90</v>
      </c>
      <c r="C1521" s="168" t="str">
        <f t="shared" si="4"/>
        <v>Barishal Banaripara</v>
      </c>
      <c r="D1521" s="392"/>
      <c r="E1521" s="395"/>
      <c r="F1521" s="395"/>
      <c r="G1521" s="395"/>
      <c r="H1521" s="395"/>
      <c r="I1521" s="392"/>
      <c r="J1521" s="395"/>
      <c r="K1521" s="395"/>
      <c r="L1521" s="395"/>
      <c r="M1521" s="395"/>
      <c r="N1521" s="171"/>
      <c r="O1521" s="171"/>
      <c r="P1521" s="168" t="s">
        <v>1083</v>
      </c>
      <c r="Q1521" s="168" t="s">
        <v>90</v>
      </c>
      <c r="R1521" s="168" t="str">
        <f t="shared" si="5"/>
        <v>Barishal Banaripara</v>
      </c>
      <c r="S1521" s="392"/>
      <c r="T1521" s="395"/>
      <c r="U1521" s="395"/>
      <c r="V1521" s="395"/>
      <c r="W1521" s="395"/>
      <c r="X1521" s="392"/>
      <c r="Y1521" s="395"/>
      <c r="Z1521" s="395"/>
      <c r="AA1521" s="395"/>
      <c r="AB1521" s="395"/>
      <c r="AC1521"/>
      <c r="AD1521"/>
    </row>
    <row r="1522" spans="1:30" ht="15" hidden="1" x14ac:dyDescent="0.25">
      <c r="A1522" s="168" t="s">
        <v>1083</v>
      </c>
      <c r="B1522" t="s">
        <v>1089</v>
      </c>
      <c r="C1522" s="168" t="str">
        <f t="shared" si="4"/>
        <v>Barishal Barishal Sadar</v>
      </c>
      <c r="D1522" s="392"/>
      <c r="E1522" s="395"/>
      <c r="F1522" s="395"/>
      <c r="G1522" s="395"/>
      <c r="H1522" s="395"/>
      <c r="I1522" s="392"/>
      <c r="J1522" s="395"/>
      <c r="K1522" s="395"/>
      <c r="L1522" s="395"/>
      <c r="M1522" s="395"/>
      <c r="N1522" s="171"/>
      <c r="O1522" s="171"/>
      <c r="P1522" s="168" t="s">
        <v>1083</v>
      </c>
      <c r="Q1522" t="s">
        <v>1089</v>
      </c>
      <c r="R1522" s="168" t="str">
        <f t="shared" si="5"/>
        <v>Barishal Barishal Sadar</v>
      </c>
      <c r="S1522" s="392"/>
      <c r="T1522" s="395"/>
      <c r="U1522" s="395"/>
      <c r="V1522" s="395"/>
      <c r="W1522" s="395"/>
      <c r="X1522" s="392"/>
      <c r="Y1522" s="395"/>
      <c r="Z1522" s="395"/>
      <c r="AA1522" s="395"/>
      <c r="AB1522" s="395"/>
      <c r="AC1522"/>
      <c r="AD1522"/>
    </row>
    <row r="1523" spans="1:30" ht="15" hidden="1" x14ac:dyDescent="0.25">
      <c r="A1523" s="168" t="s">
        <v>1083</v>
      </c>
      <c r="B1523" s="168" t="s">
        <v>91</v>
      </c>
      <c r="C1523" s="168" t="str">
        <f t="shared" si="4"/>
        <v>Barishal Gournadi</v>
      </c>
      <c r="D1523" s="392"/>
      <c r="E1523" s="395"/>
      <c r="F1523" s="395"/>
      <c r="G1523" s="395"/>
      <c r="H1523" s="395"/>
      <c r="I1523" s="392"/>
      <c r="J1523" s="395"/>
      <c r="K1523" s="395"/>
      <c r="L1523" s="395"/>
      <c r="M1523" s="395"/>
      <c r="N1523" s="171"/>
      <c r="O1523" s="171"/>
      <c r="P1523" s="168" t="s">
        <v>1083</v>
      </c>
      <c r="Q1523" s="168" t="s">
        <v>91</v>
      </c>
      <c r="R1523" s="168" t="str">
        <f t="shared" si="5"/>
        <v>Barishal Gournadi</v>
      </c>
      <c r="S1523" s="392"/>
      <c r="T1523" s="395"/>
      <c r="U1523" s="395"/>
      <c r="V1523" s="395"/>
      <c r="W1523" s="395"/>
      <c r="X1523" s="392"/>
      <c r="Y1523" s="395"/>
      <c r="Z1523" s="395"/>
      <c r="AA1523" s="395"/>
      <c r="AB1523" s="395"/>
      <c r="AC1523"/>
      <c r="AD1523"/>
    </row>
    <row r="1524" spans="1:30" ht="15" hidden="1" x14ac:dyDescent="0.25">
      <c r="A1524" s="168" t="s">
        <v>1083</v>
      </c>
      <c r="B1524" s="168" t="s">
        <v>92</v>
      </c>
      <c r="C1524" s="168" t="str">
        <f t="shared" si="4"/>
        <v>Barishal Hizla</v>
      </c>
      <c r="D1524" s="392"/>
      <c r="E1524" s="395"/>
      <c r="F1524" s="395"/>
      <c r="G1524" s="395"/>
      <c r="H1524" s="395"/>
      <c r="I1524" s="392"/>
      <c r="J1524" s="395"/>
      <c r="K1524" s="395"/>
      <c r="L1524" s="395"/>
      <c r="M1524" s="395"/>
      <c r="N1524" s="171"/>
      <c r="O1524" s="171"/>
      <c r="P1524" s="168" t="s">
        <v>1083</v>
      </c>
      <c r="Q1524" s="168" t="s">
        <v>92</v>
      </c>
      <c r="R1524" s="168" t="str">
        <f t="shared" si="5"/>
        <v>Barishal Hizla</v>
      </c>
      <c r="S1524" s="392"/>
      <c r="T1524" s="395"/>
      <c r="U1524" s="395"/>
      <c r="V1524" s="395"/>
      <c r="W1524" s="395"/>
      <c r="X1524" s="392"/>
      <c r="Y1524" s="395"/>
      <c r="Z1524" s="395"/>
      <c r="AA1524" s="395"/>
      <c r="AB1524" s="395"/>
      <c r="AC1524"/>
      <c r="AD1524"/>
    </row>
    <row r="1525" spans="1:30" ht="15" hidden="1" x14ac:dyDescent="0.25">
      <c r="A1525" s="168" t="s">
        <v>1083</v>
      </c>
      <c r="B1525" s="168" t="s">
        <v>93</v>
      </c>
      <c r="C1525" s="168" t="str">
        <f t="shared" si="4"/>
        <v>Barishal Mehendiganj</v>
      </c>
      <c r="D1525" s="392"/>
      <c r="E1525" s="395"/>
      <c r="F1525" s="395"/>
      <c r="G1525" s="395"/>
      <c r="H1525" s="395"/>
      <c r="I1525" s="392"/>
      <c r="J1525" s="395"/>
      <c r="K1525" s="395"/>
      <c r="L1525" s="395"/>
      <c r="M1525" s="395"/>
      <c r="N1525" s="171"/>
      <c r="O1525" s="171"/>
      <c r="P1525" s="168" t="s">
        <v>1083</v>
      </c>
      <c r="Q1525" s="168" t="s">
        <v>93</v>
      </c>
      <c r="R1525" s="168" t="str">
        <f t="shared" si="5"/>
        <v>Barishal Mehendiganj</v>
      </c>
      <c r="S1525" s="392"/>
      <c r="T1525" s="395"/>
      <c r="U1525" s="395"/>
      <c r="V1525" s="395"/>
      <c r="W1525" s="395"/>
      <c r="X1525" s="392"/>
      <c r="Y1525" s="395"/>
      <c r="Z1525" s="395"/>
      <c r="AA1525" s="395"/>
      <c r="AB1525" s="395"/>
      <c r="AC1525"/>
      <c r="AD1525"/>
    </row>
    <row r="1526" spans="1:30" ht="15" hidden="1" x14ac:dyDescent="0.25">
      <c r="A1526" s="168" t="s">
        <v>1083</v>
      </c>
      <c r="B1526" s="168" t="s">
        <v>94</v>
      </c>
      <c r="C1526" s="168" t="str">
        <f t="shared" si="4"/>
        <v>Barishal Muladi</v>
      </c>
      <c r="D1526" s="392"/>
      <c r="E1526" s="395"/>
      <c r="F1526" s="395"/>
      <c r="G1526" s="395"/>
      <c r="H1526" s="395"/>
      <c r="I1526" s="392"/>
      <c r="J1526" s="395"/>
      <c r="K1526" s="395"/>
      <c r="L1526" s="395"/>
      <c r="M1526" s="395"/>
      <c r="N1526" s="171"/>
      <c r="O1526" s="171"/>
      <c r="P1526" s="168" t="s">
        <v>1083</v>
      </c>
      <c r="Q1526" s="168" t="s">
        <v>94</v>
      </c>
      <c r="R1526" s="168" t="str">
        <f t="shared" si="5"/>
        <v>Barishal Muladi</v>
      </c>
      <c r="S1526" s="392"/>
      <c r="T1526" s="395"/>
      <c r="U1526" s="395"/>
      <c r="V1526" s="395"/>
      <c r="W1526" s="395"/>
      <c r="X1526" s="392"/>
      <c r="Y1526" s="395"/>
      <c r="Z1526" s="395"/>
      <c r="AA1526" s="395"/>
      <c r="AB1526" s="395"/>
      <c r="AC1526"/>
      <c r="AD1526"/>
    </row>
    <row r="1527" spans="1:30" ht="15" hidden="1" x14ac:dyDescent="0.25">
      <c r="A1527" s="168" t="s">
        <v>1083</v>
      </c>
      <c r="B1527" s="168" t="s">
        <v>95</v>
      </c>
      <c r="C1527" s="168" t="str">
        <f t="shared" si="4"/>
        <v>Barishal Uzirpur</v>
      </c>
      <c r="D1527" s="392"/>
      <c r="E1527" s="395"/>
      <c r="F1527" s="395"/>
      <c r="G1527" s="395"/>
      <c r="H1527" s="395"/>
      <c r="I1527" s="392"/>
      <c r="J1527" s="395"/>
      <c r="K1527" s="395"/>
      <c r="L1527" s="395"/>
      <c r="M1527" s="395"/>
      <c r="N1527" s="171"/>
      <c r="O1527" s="171"/>
      <c r="P1527" s="168" t="s">
        <v>1083</v>
      </c>
      <c r="Q1527" s="168" t="s">
        <v>95</v>
      </c>
      <c r="R1527" s="168" t="str">
        <f t="shared" si="5"/>
        <v>Barishal Uzirpur</v>
      </c>
      <c r="S1527" s="392"/>
      <c r="T1527" s="395"/>
      <c r="U1527" s="395"/>
      <c r="V1527" s="395"/>
      <c r="W1527" s="395"/>
      <c r="X1527" s="392"/>
      <c r="Y1527" s="395"/>
      <c r="Z1527" s="395"/>
      <c r="AA1527" s="395"/>
      <c r="AB1527" s="395"/>
      <c r="AC1527"/>
      <c r="AD1527"/>
    </row>
    <row r="1528" spans="1:30" ht="15" hidden="1" x14ac:dyDescent="0.25">
      <c r="A1528" s="168" t="s">
        <v>16</v>
      </c>
      <c r="B1528" t="s">
        <v>96</v>
      </c>
      <c r="C1528" s="168" t="str">
        <f t="shared" si="4"/>
        <v>Bhola Bhola Sadar</v>
      </c>
      <c r="D1528" s="392"/>
      <c r="E1528" s="379"/>
      <c r="F1528" s="379"/>
      <c r="G1528" s="379"/>
      <c r="H1528" s="379"/>
      <c r="I1528" s="392"/>
      <c r="J1528" s="379"/>
      <c r="K1528" s="379"/>
      <c r="L1528" s="379"/>
      <c r="M1528" s="379"/>
      <c r="N1528" s="172"/>
      <c r="O1528" s="172"/>
      <c r="P1528" s="168" t="s">
        <v>16</v>
      </c>
      <c r="Q1528" t="s">
        <v>96</v>
      </c>
      <c r="R1528" s="168" t="str">
        <f t="shared" si="5"/>
        <v>Bhola Bhola Sadar</v>
      </c>
      <c r="S1528" s="392"/>
      <c r="T1528" s="379"/>
      <c r="U1528" s="379"/>
      <c r="V1528" s="379"/>
      <c r="W1528" s="379"/>
      <c r="X1528" s="392"/>
      <c r="Y1528" s="379"/>
      <c r="Z1528" s="379"/>
      <c r="AA1528" s="379"/>
      <c r="AB1528" s="379"/>
      <c r="AC1528"/>
      <c r="AD1528"/>
    </row>
    <row r="1529" spans="1:30" ht="15" hidden="1" x14ac:dyDescent="0.25">
      <c r="A1529" s="168" t="s">
        <v>16</v>
      </c>
      <c r="B1529" s="168" t="s">
        <v>97</v>
      </c>
      <c r="C1529" s="168" t="str">
        <f t="shared" si="4"/>
        <v>Bhola Burhanuddin</v>
      </c>
      <c r="D1529" s="392"/>
      <c r="E1529" s="379"/>
      <c r="F1529" s="379"/>
      <c r="G1529" s="379"/>
      <c r="H1529" s="379"/>
      <c r="I1529" s="392"/>
      <c r="J1529" s="379"/>
      <c r="K1529" s="379"/>
      <c r="L1529" s="379"/>
      <c r="M1529" s="379"/>
      <c r="N1529" s="172"/>
      <c r="O1529" s="172"/>
      <c r="P1529" s="168" t="s">
        <v>16</v>
      </c>
      <c r="Q1529" s="168" t="s">
        <v>97</v>
      </c>
      <c r="R1529" s="168" t="str">
        <f t="shared" si="5"/>
        <v>Bhola Burhanuddin</v>
      </c>
      <c r="S1529" s="392"/>
      <c r="T1529" s="379"/>
      <c r="U1529" s="379"/>
      <c r="V1529" s="379"/>
      <c r="W1529" s="379"/>
      <c r="X1529" s="392"/>
      <c r="Y1529" s="379"/>
      <c r="Z1529" s="379"/>
      <c r="AA1529" s="379"/>
      <c r="AB1529" s="379"/>
      <c r="AC1529"/>
      <c r="AD1529"/>
    </row>
    <row r="1530" spans="1:30" ht="15" hidden="1" x14ac:dyDescent="0.25">
      <c r="A1530" s="168" t="s">
        <v>16</v>
      </c>
      <c r="B1530" s="168" t="s">
        <v>98</v>
      </c>
      <c r="C1530" s="168" t="str">
        <f t="shared" si="4"/>
        <v>Bhola Char Fasson</v>
      </c>
      <c r="D1530" s="392"/>
      <c r="E1530" s="379"/>
      <c r="F1530" s="379"/>
      <c r="G1530" s="379"/>
      <c r="H1530" s="379"/>
      <c r="I1530" s="392"/>
      <c r="J1530" s="379"/>
      <c r="K1530" s="379"/>
      <c r="L1530" s="379"/>
      <c r="M1530" s="379"/>
      <c r="N1530" s="172"/>
      <c r="O1530" s="172"/>
      <c r="P1530" s="168" t="s">
        <v>16</v>
      </c>
      <c r="Q1530" s="168" t="s">
        <v>98</v>
      </c>
      <c r="R1530" s="168" t="str">
        <f t="shared" si="5"/>
        <v>Bhola Char Fasson</v>
      </c>
      <c r="S1530" s="392"/>
      <c r="T1530" s="379"/>
      <c r="U1530" s="379"/>
      <c r="V1530" s="379"/>
      <c r="W1530" s="379"/>
      <c r="X1530" s="392"/>
      <c r="Y1530" s="379"/>
      <c r="Z1530" s="379"/>
      <c r="AA1530" s="379"/>
      <c r="AB1530" s="379"/>
      <c r="AC1530"/>
      <c r="AD1530"/>
    </row>
    <row r="1531" spans="1:30" ht="15" hidden="1" x14ac:dyDescent="0.25">
      <c r="A1531" s="168" t="s">
        <v>16</v>
      </c>
      <c r="B1531" s="168" t="s">
        <v>99</v>
      </c>
      <c r="C1531" s="168" t="str">
        <f t="shared" si="4"/>
        <v>Bhola Daulatkhan</v>
      </c>
      <c r="D1531" s="392"/>
      <c r="E1531" s="379"/>
      <c r="F1531" s="379"/>
      <c r="G1531" s="379"/>
      <c r="H1531" s="379"/>
      <c r="I1531" s="392"/>
      <c r="J1531" s="379"/>
      <c r="K1531" s="379"/>
      <c r="L1531" s="379"/>
      <c r="M1531" s="379"/>
      <c r="N1531" s="172"/>
      <c r="O1531" s="172"/>
      <c r="P1531" s="168" t="s">
        <v>16</v>
      </c>
      <c r="Q1531" s="168" t="s">
        <v>99</v>
      </c>
      <c r="R1531" s="168" t="str">
        <f t="shared" si="5"/>
        <v>Bhola Daulatkhan</v>
      </c>
      <c r="S1531" s="392"/>
      <c r="T1531" s="379"/>
      <c r="U1531" s="379"/>
      <c r="V1531" s="379"/>
      <c r="W1531" s="379"/>
      <c r="X1531" s="392"/>
      <c r="Y1531" s="379"/>
      <c r="Z1531" s="379"/>
      <c r="AA1531" s="379"/>
      <c r="AB1531" s="379"/>
      <c r="AC1531"/>
      <c r="AD1531"/>
    </row>
    <row r="1532" spans="1:30" ht="15" hidden="1" x14ac:dyDescent="0.25">
      <c r="A1532" s="168" t="s">
        <v>16</v>
      </c>
      <c r="B1532" s="170" t="s">
        <v>936</v>
      </c>
      <c r="C1532" s="168" t="str">
        <f t="shared" si="4"/>
        <v>Bhola DOTs Corner</v>
      </c>
      <c r="D1532" s="392"/>
      <c r="E1532" s="379"/>
      <c r="F1532" s="379"/>
      <c r="G1532" s="379"/>
      <c r="H1532" s="379"/>
      <c r="I1532" s="392"/>
      <c r="J1532" s="379"/>
      <c r="K1532" s="379"/>
      <c r="L1532" s="379"/>
      <c r="M1532" s="379"/>
      <c r="N1532" s="172"/>
      <c r="O1532" s="172"/>
      <c r="P1532" s="168" t="s">
        <v>16</v>
      </c>
      <c r="Q1532" s="170" t="s">
        <v>936</v>
      </c>
      <c r="R1532" s="168" t="str">
        <f t="shared" si="5"/>
        <v>Bhola DOTs Corner</v>
      </c>
      <c r="S1532" s="392"/>
      <c r="T1532" s="379"/>
      <c r="U1532" s="379"/>
      <c r="V1532" s="379"/>
      <c r="W1532" s="379"/>
      <c r="X1532" s="392"/>
      <c r="Y1532" s="379"/>
      <c r="Z1532" s="379"/>
      <c r="AA1532" s="379"/>
      <c r="AB1532" s="379"/>
      <c r="AC1532"/>
      <c r="AD1532"/>
    </row>
    <row r="1533" spans="1:30" ht="15" hidden="1" x14ac:dyDescent="0.25">
      <c r="A1533" s="168" t="s">
        <v>16</v>
      </c>
      <c r="B1533" s="168" t="s">
        <v>100</v>
      </c>
      <c r="C1533" s="168" t="str">
        <f t="shared" si="4"/>
        <v>Bhola Lalmohan</v>
      </c>
      <c r="D1533" s="392"/>
      <c r="E1533" s="379"/>
      <c r="F1533" s="379"/>
      <c r="G1533" s="379"/>
      <c r="H1533" s="379"/>
      <c r="I1533" s="392"/>
      <c r="J1533" s="379"/>
      <c r="K1533" s="379"/>
      <c r="L1533" s="379"/>
      <c r="M1533" s="379"/>
      <c r="N1533" s="172"/>
      <c r="O1533" s="172"/>
      <c r="P1533" s="168" t="s">
        <v>16</v>
      </c>
      <c r="Q1533" s="168" t="s">
        <v>100</v>
      </c>
      <c r="R1533" s="168" t="str">
        <f t="shared" si="5"/>
        <v>Bhola Lalmohan</v>
      </c>
      <c r="S1533" s="392"/>
      <c r="T1533" s="379"/>
      <c r="U1533" s="379"/>
      <c r="V1533" s="379"/>
      <c r="W1533" s="379"/>
      <c r="X1533" s="392"/>
      <c r="Y1533" s="379"/>
      <c r="Z1533" s="379"/>
      <c r="AA1533" s="379"/>
      <c r="AB1533" s="379"/>
      <c r="AC1533"/>
      <c r="AD1533"/>
    </row>
    <row r="1534" spans="1:30" ht="15" hidden="1" x14ac:dyDescent="0.25">
      <c r="A1534" s="168" t="s">
        <v>16</v>
      </c>
      <c r="B1534" s="168" t="s">
        <v>101</v>
      </c>
      <c r="C1534" s="168" t="str">
        <f t="shared" si="4"/>
        <v>Bhola Monpura</v>
      </c>
      <c r="D1534" s="392"/>
      <c r="E1534" s="379"/>
      <c r="F1534" s="379"/>
      <c r="G1534" s="379"/>
      <c r="H1534" s="379"/>
      <c r="I1534" s="392"/>
      <c r="J1534" s="379"/>
      <c r="K1534" s="379"/>
      <c r="L1534" s="379"/>
      <c r="M1534" s="379"/>
      <c r="N1534" s="172"/>
      <c r="O1534" s="172"/>
      <c r="P1534" s="168" t="s">
        <v>16</v>
      </c>
      <c r="Q1534" s="168" t="s">
        <v>101</v>
      </c>
      <c r="R1534" s="168" t="str">
        <f t="shared" si="5"/>
        <v>Bhola Monpura</v>
      </c>
      <c r="S1534" s="392"/>
      <c r="T1534" s="379"/>
      <c r="U1534" s="379"/>
      <c r="V1534" s="379"/>
      <c r="W1534" s="379"/>
      <c r="X1534" s="392"/>
      <c r="Y1534" s="379"/>
      <c r="Z1534" s="379"/>
      <c r="AA1534" s="379"/>
      <c r="AB1534" s="379"/>
      <c r="AC1534"/>
      <c r="AD1534"/>
    </row>
    <row r="1535" spans="1:30" ht="15" hidden="1" x14ac:dyDescent="0.25">
      <c r="A1535" s="168" t="s">
        <v>16</v>
      </c>
      <c r="B1535" s="170" t="s">
        <v>86</v>
      </c>
      <c r="C1535" s="168" t="str">
        <f t="shared" si="4"/>
        <v>Bhola Prison</v>
      </c>
      <c r="D1535" s="392"/>
      <c r="E1535" s="379"/>
      <c r="F1535" s="379"/>
      <c r="G1535" s="379"/>
      <c r="H1535" s="379"/>
      <c r="I1535" s="392"/>
      <c r="J1535" s="379"/>
      <c r="K1535" s="379"/>
      <c r="L1535" s="379"/>
      <c r="M1535" s="379"/>
      <c r="N1535" s="172"/>
      <c r="O1535" s="172"/>
      <c r="P1535" s="168" t="s">
        <v>16</v>
      </c>
      <c r="Q1535" s="170" t="s">
        <v>86</v>
      </c>
      <c r="R1535" s="168" t="str">
        <f t="shared" si="5"/>
        <v>Bhola Prison</v>
      </c>
      <c r="S1535" s="392"/>
      <c r="T1535" s="379"/>
      <c r="U1535" s="379"/>
      <c r="V1535" s="379"/>
      <c r="W1535" s="379"/>
      <c r="X1535" s="392"/>
      <c r="Y1535" s="379"/>
      <c r="Z1535" s="379"/>
      <c r="AA1535" s="379"/>
      <c r="AB1535" s="379"/>
      <c r="AC1535"/>
      <c r="AD1535"/>
    </row>
    <row r="1536" spans="1:30" ht="15" hidden="1" x14ac:dyDescent="0.25">
      <c r="A1536" s="168" t="s">
        <v>16</v>
      </c>
      <c r="B1536" s="168" t="s">
        <v>102</v>
      </c>
      <c r="C1536" s="168" t="str">
        <f t="shared" si="4"/>
        <v>Bhola Tajumuddin</v>
      </c>
      <c r="D1536" s="392"/>
      <c r="E1536" s="379"/>
      <c r="F1536" s="379"/>
      <c r="G1536" s="379"/>
      <c r="H1536" s="379"/>
      <c r="I1536" s="392"/>
      <c r="J1536" s="379"/>
      <c r="K1536" s="379"/>
      <c r="L1536" s="379"/>
      <c r="M1536" s="379"/>
      <c r="N1536" s="172"/>
      <c r="O1536" s="172"/>
      <c r="P1536" s="168" t="s">
        <v>16</v>
      </c>
      <c r="Q1536" s="168" t="s">
        <v>102</v>
      </c>
      <c r="R1536" s="168" t="str">
        <f t="shared" si="5"/>
        <v>Bhola Tajumuddin</v>
      </c>
      <c r="S1536" s="392"/>
      <c r="T1536" s="379"/>
      <c r="U1536" s="379"/>
      <c r="V1536" s="379"/>
      <c r="W1536" s="379"/>
      <c r="X1536" s="392"/>
      <c r="Y1536" s="379"/>
      <c r="Z1536" s="379"/>
      <c r="AA1536" s="379"/>
      <c r="AB1536" s="379"/>
      <c r="AC1536"/>
      <c r="AD1536"/>
    </row>
    <row r="1537" spans="1:30" ht="15" hidden="1" x14ac:dyDescent="0.25">
      <c r="A1537" s="168" t="s">
        <v>38</v>
      </c>
      <c r="B1537" s="170" t="s">
        <v>936</v>
      </c>
      <c r="C1537" s="168" t="str">
        <f t="shared" si="4"/>
        <v>Jhalakati DOTs Corner</v>
      </c>
      <c r="D1537" s="392"/>
      <c r="E1537" s="380"/>
      <c r="F1537" s="380"/>
      <c r="G1537" s="380"/>
      <c r="H1537" s="380"/>
      <c r="I1537" s="392"/>
      <c r="J1537" s="380"/>
      <c r="K1537" s="380"/>
      <c r="L1537" s="380"/>
      <c r="M1537" s="380"/>
      <c r="N1537" s="173"/>
      <c r="O1537" s="173"/>
      <c r="P1537" s="168" t="s">
        <v>38</v>
      </c>
      <c r="Q1537" s="170" t="s">
        <v>936</v>
      </c>
      <c r="R1537" s="168" t="str">
        <f t="shared" si="5"/>
        <v>Jhalakati DOTs Corner</v>
      </c>
      <c r="S1537" s="392"/>
      <c r="T1537" s="380"/>
      <c r="U1537" s="380"/>
      <c r="V1537" s="380"/>
      <c r="W1537" s="380"/>
      <c r="X1537" s="392"/>
      <c r="Y1537" s="380"/>
      <c r="Z1537" s="380"/>
      <c r="AA1537" s="380"/>
      <c r="AB1537" s="380"/>
      <c r="AC1537"/>
      <c r="AD1537"/>
    </row>
    <row r="1538" spans="1:30" ht="15" hidden="1" x14ac:dyDescent="0.25">
      <c r="A1538" s="168" t="s">
        <v>38</v>
      </c>
      <c r="B1538" t="s">
        <v>103</v>
      </c>
      <c r="C1538" s="168" t="str">
        <f t="shared" si="4"/>
        <v>Jhalakati Jhalakati Sadar</v>
      </c>
      <c r="D1538" s="392"/>
      <c r="E1538" s="380"/>
      <c r="F1538" s="380"/>
      <c r="G1538" s="380"/>
      <c r="H1538" s="380"/>
      <c r="I1538" s="392"/>
      <c r="J1538" s="380"/>
      <c r="K1538" s="380"/>
      <c r="L1538" s="380"/>
      <c r="M1538" s="380"/>
      <c r="N1538" s="173"/>
      <c r="O1538" s="173"/>
      <c r="P1538" s="168" t="s">
        <v>38</v>
      </c>
      <c r="Q1538" t="s">
        <v>103</v>
      </c>
      <c r="R1538" s="168" t="str">
        <f t="shared" si="5"/>
        <v>Jhalakati Jhalakati Sadar</v>
      </c>
      <c r="S1538" s="392"/>
      <c r="T1538" s="380"/>
      <c r="U1538" s="380"/>
      <c r="V1538" s="380"/>
      <c r="W1538" s="380"/>
      <c r="X1538" s="392"/>
      <c r="Y1538" s="380"/>
      <c r="Z1538" s="380"/>
      <c r="AA1538" s="380"/>
      <c r="AB1538" s="380"/>
      <c r="AC1538"/>
      <c r="AD1538"/>
    </row>
    <row r="1539" spans="1:30" ht="15" hidden="1" x14ac:dyDescent="0.25">
      <c r="A1539" s="168" t="s">
        <v>38</v>
      </c>
      <c r="B1539" s="168" t="s">
        <v>104</v>
      </c>
      <c r="C1539" s="168" t="str">
        <f t="shared" si="4"/>
        <v>Jhalakati Kathalia</v>
      </c>
      <c r="D1539" s="392"/>
      <c r="E1539" s="380"/>
      <c r="F1539" s="380"/>
      <c r="G1539" s="380"/>
      <c r="H1539" s="380"/>
      <c r="I1539" s="392"/>
      <c r="J1539" s="380"/>
      <c r="K1539" s="380"/>
      <c r="L1539" s="380"/>
      <c r="M1539" s="380"/>
      <c r="N1539" s="173"/>
      <c r="O1539" s="173"/>
      <c r="P1539" s="168" t="s">
        <v>38</v>
      </c>
      <c r="Q1539" s="168" t="s">
        <v>104</v>
      </c>
      <c r="R1539" s="168" t="str">
        <f t="shared" si="5"/>
        <v>Jhalakati Kathalia</v>
      </c>
      <c r="S1539" s="392"/>
      <c r="T1539" s="380"/>
      <c r="U1539" s="380"/>
      <c r="V1539" s="380"/>
      <c r="W1539" s="380"/>
      <c r="X1539" s="392"/>
      <c r="Y1539" s="380"/>
      <c r="Z1539" s="380"/>
      <c r="AA1539" s="380"/>
      <c r="AB1539" s="380"/>
      <c r="AC1539"/>
      <c r="AD1539"/>
    </row>
    <row r="1540" spans="1:30" ht="15" hidden="1" x14ac:dyDescent="0.25">
      <c r="A1540" s="168" t="s">
        <v>38</v>
      </c>
      <c r="B1540" s="168" t="s">
        <v>105</v>
      </c>
      <c r="C1540" s="168" t="str">
        <f t="shared" si="4"/>
        <v>Jhalakati Nalchiti</v>
      </c>
      <c r="D1540" s="392"/>
      <c r="E1540" s="380"/>
      <c r="F1540" s="380"/>
      <c r="G1540" s="380"/>
      <c r="H1540" s="380"/>
      <c r="I1540" s="392"/>
      <c r="J1540" s="380"/>
      <c r="K1540" s="380"/>
      <c r="L1540" s="380"/>
      <c r="M1540" s="380"/>
      <c r="N1540" s="173"/>
      <c r="O1540" s="173"/>
      <c r="P1540" s="168" t="s">
        <v>38</v>
      </c>
      <c r="Q1540" s="168" t="s">
        <v>105</v>
      </c>
      <c r="R1540" s="168" t="str">
        <f t="shared" si="5"/>
        <v>Jhalakati Nalchiti</v>
      </c>
      <c r="S1540" s="392"/>
      <c r="T1540" s="380"/>
      <c r="U1540" s="380"/>
      <c r="V1540" s="380"/>
      <c r="W1540" s="380"/>
      <c r="X1540" s="392"/>
      <c r="Y1540" s="380"/>
      <c r="Z1540" s="380"/>
      <c r="AA1540" s="380"/>
      <c r="AB1540" s="380"/>
      <c r="AC1540"/>
      <c r="AD1540"/>
    </row>
    <row r="1541" spans="1:30" ht="15" hidden="1" x14ac:dyDescent="0.25">
      <c r="A1541" s="168" t="s">
        <v>38</v>
      </c>
      <c r="B1541" s="170" t="s">
        <v>86</v>
      </c>
      <c r="C1541" s="168" t="str">
        <f t="shared" si="4"/>
        <v>Jhalakati Prison</v>
      </c>
      <c r="D1541" s="392"/>
      <c r="E1541" s="380"/>
      <c r="F1541" s="380"/>
      <c r="G1541" s="380"/>
      <c r="H1541" s="380"/>
      <c r="I1541" s="392"/>
      <c r="J1541" s="380"/>
      <c r="K1541" s="380"/>
      <c r="L1541" s="380"/>
      <c r="M1541" s="380"/>
      <c r="N1541" s="173"/>
      <c r="O1541" s="173"/>
      <c r="P1541" s="168" t="s">
        <v>38</v>
      </c>
      <c r="Q1541" s="170" t="s">
        <v>86</v>
      </c>
      <c r="R1541" s="168" t="str">
        <f t="shared" si="5"/>
        <v>Jhalakati Prison</v>
      </c>
      <c r="S1541" s="392"/>
      <c r="T1541" s="380"/>
      <c r="U1541" s="380"/>
      <c r="V1541" s="380"/>
      <c r="W1541" s="380"/>
      <c r="X1541" s="392"/>
      <c r="Y1541" s="380"/>
      <c r="Z1541" s="380"/>
      <c r="AA1541" s="380"/>
      <c r="AB1541" s="380"/>
      <c r="AC1541"/>
      <c r="AD1541"/>
    </row>
    <row r="1542" spans="1:30" ht="15" hidden="1" x14ac:dyDescent="0.25">
      <c r="A1542" s="168" t="s">
        <v>38</v>
      </c>
      <c r="B1542" s="168" t="s">
        <v>106</v>
      </c>
      <c r="C1542" s="168" t="str">
        <f t="shared" si="4"/>
        <v>Jhalakati Rajapur</v>
      </c>
      <c r="D1542" s="392"/>
      <c r="E1542" s="380"/>
      <c r="F1542" s="380"/>
      <c r="G1542" s="380"/>
      <c r="H1542" s="380"/>
      <c r="I1542" s="392"/>
      <c r="J1542" s="380"/>
      <c r="K1542" s="380"/>
      <c r="L1542" s="380"/>
      <c r="M1542" s="380"/>
      <c r="N1542" s="173"/>
      <c r="O1542" s="173"/>
      <c r="P1542" s="168" t="s">
        <v>38</v>
      </c>
      <c r="Q1542" s="168" t="s">
        <v>106</v>
      </c>
      <c r="R1542" s="168" t="str">
        <f t="shared" si="5"/>
        <v>Jhalakati Rajapur</v>
      </c>
      <c r="S1542" s="392"/>
      <c r="T1542" s="380"/>
      <c r="U1542" s="380"/>
      <c r="V1542" s="380"/>
      <c r="W1542" s="380"/>
      <c r="X1542" s="392"/>
      <c r="Y1542" s="380"/>
      <c r="Z1542" s="380"/>
      <c r="AA1542" s="380"/>
      <c r="AB1542" s="380"/>
      <c r="AC1542"/>
      <c r="AD1542"/>
    </row>
    <row r="1543" spans="1:30" ht="15" hidden="1" x14ac:dyDescent="0.25">
      <c r="A1543" s="168" t="s">
        <v>65</v>
      </c>
      <c r="B1543" s="168" t="s">
        <v>107</v>
      </c>
      <c r="C1543" s="168" t="str">
        <f t="shared" si="4"/>
        <v>Patuakhali Bawphal</v>
      </c>
      <c r="D1543" s="392"/>
      <c r="E1543" s="383"/>
      <c r="F1543" s="383"/>
      <c r="G1543" s="383"/>
      <c r="H1543" s="383"/>
      <c r="I1543" s="392"/>
      <c r="J1543" s="383"/>
      <c r="K1543" s="383"/>
      <c r="L1543" s="383"/>
      <c r="M1543" s="383"/>
      <c r="N1543" s="169"/>
      <c r="O1543" s="169"/>
      <c r="P1543" s="168" t="s">
        <v>65</v>
      </c>
      <c r="Q1543" s="168" t="s">
        <v>107</v>
      </c>
      <c r="R1543" s="168" t="str">
        <f t="shared" si="5"/>
        <v>Patuakhali Bawphal</v>
      </c>
      <c r="S1543" s="392"/>
      <c r="T1543" s="383"/>
      <c r="U1543" s="383"/>
      <c r="V1543" s="383"/>
      <c r="W1543" s="383"/>
      <c r="X1543" s="392"/>
      <c r="Y1543" s="383"/>
      <c r="Z1543" s="383"/>
      <c r="AA1543" s="383"/>
      <c r="AB1543" s="383"/>
      <c r="AC1543"/>
      <c r="AD1543"/>
    </row>
    <row r="1544" spans="1:30" ht="15" hidden="1" x14ac:dyDescent="0.25">
      <c r="A1544" s="168" t="s">
        <v>65</v>
      </c>
      <c r="B1544" s="168" t="s">
        <v>108</v>
      </c>
      <c r="C1544" s="168" t="str">
        <f t="shared" si="4"/>
        <v>Patuakhali Dahsmina</v>
      </c>
      <c r="D1544" s="392"/>
      <c r="E1544" s="383"/>
      <c r="F1544" s="383"/>
      <c r="G1544" s="383"/>
      <c r="H1544" s="383"/>
      <c r="I1544" s="392"/>
      <c r="J1544" s="383"/>
      <c r="K1544" s="383"/>
      <c r="L1544" s="383"/>
      <c r="M1544" s="383"/>
      <c r="N1544" s="169"/>
      <c r="O1544" s="169"/>
      <c r="P1544" s="168" t="s">
        <v>65</v>
      </c>
      <c r="Q1544" s="168" t="s">
        <v>108</v>
      </c>
      <c r="R1544" s="168" t="str">
        <f t="shared" si="5"/>
        <v>Patuakhali Dahsmina</v>
      </c>
      <c r="S1544" s="392"/>
      <c r="T1544" s="383"/>
      <c r="U1544" s="383"/>
      <c r="V1544" s="383"/>
      <c r="W1544" s="383"/>
      <c r="X1544" s="392"/>
      <c r="Y1544" s="383"/>
      <c r="Z1544" s="383"/>
      <c r="AA1544" s="383"/>
      <c r="AB1544" s="383"/>
      <c r="AC1544"/>
      <c r="AD1544"/>
    </row>
    <row r="1545" spans="1:30" ht="15" hidden="1" x14ac:dyDescent="0.25">
      <c r="A1545" s="168" t="s">
        <v>65</v>
      </c>
      <c r="B1545" s="170" t="s">
        <v>936</v>
      </c>
      <c r="C1545" s="168" t="str">
        <f t="shared" si="4"/>
        <v>Patuakhali DOTs Corner</v>
      </c>
      <c r="D1545" s="392"/>
      <c r="E1545" s="383"/>
      <c r="F1545" s="383"/>
      <c r="G1545" s="383"/>
      <c r="H1545" s="383"/>
      <c r="I1545" s="392"/>
      <c r="J1545" s="383"/>
      <c r="K1545" s="383"/>
      <c r="L1545" s="383"/>
      <c r="M1545" s="383"/>
      <c r="N1545" s="169"/>
      <c r="O1545" s="169"/>
      <c r="P1545" s="168" t="s">
        <v>65</v>
      </c>
      <c r="Q1545" s="170" t="s">
        <v>936</v>
      </c>
      <c r="R1545" s="168" t="str">
        <f t="shared" si="5"/>
        <v>Patuakhali DOTs Corner</v>
      </c>
      <c r="S1545" s="392"/>
      <c r="T1545" s="383"/>
      <c r="U1545" s="383"/>
      <c r="V1545" s="383"/>
      <c r="W1545" s="383"/>
      <c r="X1545" s="392"/>
      <c r="Y1545" s="383"/>
      <c r="Z1545" s="383"/>
      <c r="AA1545" s="383"/>
      <c r="AB1545" s="383"/>
      <c r="AC1545"/>
      <c r="AD1545"/>
    </row>
    <row r="1546" spans="1:30" ht="15" hidden="1" x14ac:dyDescent="0.25">
      <c r="A1546" s="168" t="s">
        <v>65</v>
      </c>
      <c r="B1546" s="168" t="s">
        <v>109</v>
      </c>
      <c r="C1546" s="168" t="str">
        <f t="shared" si="4"/>
        <v>Patuakhali Dumki</v>
      </c>
      <c r="D1546" s="392"/>
      <c r="E1546" s="383"/>
      <c r="F1546" s="383"/>
      <c r="G1546" s="383"/>
      <c r="H1546" s="383"/>
      <c r="I1546" s="392"/>
      <c r="J1546" s="383"/>
      <c r="K1546" s="383"/>
      <c r="L1546" s="383"/>
      <c r="M1546" s="383"/>
      <c r="N1546" s="169"/>
      <c r="O1546" s="169"/>
      <c r="P1546" s="168" t="s">
        <v>65</v>
      </c>
      <c r="Q1546" s="168" t="s">
        <v>109</v>
      </c>
      <c r="R1546" s="168" t="str">
        <f t="shared" si="5"/>
        <v>Patuakhali Dumki</v>
      </c>
      <c r="S1546" s="392"/>
      <c r="T1546" s="383"/>
      <c r="U1546" s="383"/>
      <c r="V1546" s="383"/>
      <c r="W1546" s="383"/>
      <c r="X1546" s="392"/>
      <c r="Y1546" s="383"/>
      <c r="Z1546" s="383"/>
      <c r="AA1546" s="383"/>
      <c r="AB1546" s="383"/>
      <c r="AC1546"/>
      <c r="AD1546"/>
    </row>
    <row r="1547" spans="1:30" ht="15" hidden="1" x14ac:dyDescent="0.25">
      <c r="A1547" s="168" t="s">
        <v>65</v>
      </c>
      <c r="B1547" s="168" t="s">
        <v>110</v>
      </c>
      <c r="C1547" s="168" t="str">
        <f t="shared" si="4"/>
        <v>Patuakhali Galachipa</v>
      </c>
      <c r="D1547" s="392"/>
      <c r="E1547" s="383"/>
      <c r="F1547" s="383"/>
      <c r="G1547" s="383"/>
      <c r="H1547" s="383"/>
      <c r="I1547" s="392"/>
      <c r="J1547" s="383"/>
      <c r="K1547" s="383"/>
      <c r="L1547" s="383"/>
      <c r="M1547" s="383"/>
      <c r="N1547" s="169"/>
      <c r="O1547" s="169"/>
      <c r="P1547" s="168" t="s">
        <v>65</v>
      </c>
      <c r="Q1547" s="168" t="s">
        <v>110</v>
      </c>
      <c r="R1547" s="168" t="str">
        <f t="shared" si="5"/>
        <v>Patuakhali Galachipa</v>
      </c>
      <c r="S1547" s="392"/>
      <c r="T1547" s="383"/>
      <c r="U1547" s="383"/>
      <c r="V1547" s="383"/>
      <c r="W1547" s="383"/>
      <c r="X1547" s="392"/>
      <c r="Y1547" s="383"/>
      <c r="Z1547" s="383"/>
      <c r="AA1547" s="383"/>
      <c r="AB1547" s="383"/>
      <c r="AC1547"/>
      <c r="AD1547"/>
    </row>
    <row r="1548" spans="1:30" ht="15" hidden="1" x14ac:dyDescent="0.25">
      <c r="A1548" s="168" t="s">
        <v>65</v>
      </c>
      <c r="B1548" s="168" t="s">
        <v>111</v>
      </c>
      <c r="C1548" s="168" t="str">
        <f t="shared" si="4"/>
        <v>Patuakhali Kalapara</v>
      </c>
      <c r="D1548" s="392"/>
      <c r="E1548" s="383"/>
      <c r="F1548" s="383"/>
      <c r="G1548" s="383"/>
      <c r="H1548" s="383"/>
      <c r="I1548" s="392"/>
      <c r="J1548" s="383"/>
      <c r="K1548" s="383"/>
      <c r="L1548" s="383"/>
      <c r="M1548" s="383"/>
      <c r="N1548" s="169"/>
      <c r="O1548" s="169"/>
      <c r="P1548" s="168" t="s">
        <v>65</v>
      </c>
      <c r="Q1548" s="168" t="s">
        <v>111</v>
      </c>
      <c r="R1548" s="168" t="str">
        <f t="shared" si="5"/>
        <v>Patuakhali Kalapara</v>
      </c>
      <c r="S1548" s="392"/>
      <c r="T1548" s="383"/>
      <c r="U1548" s="383"/>
      <c r="V1548" s="383"/>
      <c r="W1548" s="383"/>
      <c r="X1548" s="392"/>
      <c r="Y1548" s="383"/>
      <c r="Z1548" s="383"/>
      <c r="AA1548" s="383"/>
      <c r="AB1548" s="383"/>
      <c r="AC1548"/>
      <c r="AD1548"/>
    </row>
    <row r="1549" spans="1:30" ht="15" hidden="1" x14ac:dyDescent="0.25">
      <c r="A1549" s="168" t="s">
        <v>65</v>
      </c>
      <c r="B1549" s="168" t="s">
        <v>112</v>
      </c>
      <c r="C1549" s="168" t="str">
        <f t="shared" si="4"/>
        <v>Patuakhali Mirzaganj</v>
      </c>
      <c r="D1549" s="392"/>
      <c r="E1549" s="383"/>
      <c r="F1549" s="383"/>
      <c r="G1549" s="383"/>
      <c r="H1549" s="383"/>
      <c r="I1549" s="392"/>
      <c r="J1549" s="383"/>
      <c r="K1549" s="383"/>
      <c r="L1549" s="383"/>
      <c r="M1549" s="383"/>
      <c r="N1549" s="169"/>
      <c r="O1549" s="169"/>
      <c r="P1549" s="168" t="s">
        <v>65</v>
      </c>
      <c r="Q1549" s="168" t="s">
        <v>112</v>
      </c>
      <c r="R1549" s="168" t="str">
        <f t="shared" si="5"/>
        <v>Patuakhali Mirzaganj</v>
      </c>
      <c r="S1549" s="392"/>
      <c r="T1549" s="383"/>
      <c r="U1549" s="383"/>
      <c r="V1549" s="383"/>
      <c r="W1549" s="383"/>
      <c r="X1549" s="392"/>
      <c r="Y1549" s="383"/>
      <c r="Z1549" s="383"/>
      <c r="AA1549" s="383"/>
      <c r="AB1549" s="383"/>
      <c r="AC1549"/>
      <c r="AD1549"/>
    </row>
    <row r="1550" spans="1:30" ht="15" hidden="1" x14ac:dyDescent="0.25">
      <c r="A1550" s="168" t="s">
        <v>65</v>
      </c>
      <c r="B1550" t="s">
        <v>113</v>
      </c>
      <c r="C1550" s="168" t="str">
        <f t="shared" si="4"/>
        <v>Patuakhali Patuakhali Sadar</v>
      </c>
      <c r="D1550" s="392"/>
      <c r="E1550" s="383"/>
      <c r="F1550" s="383"/>
      <c r="G1550" s="383"/>
      <c r="H1550" s="383"/>
      <c r="I1550" s="392"/>
      <c r="J1550" s="383"/>
      <c r="K1550" s="383"/>
      <c r="L1550" s="383"/>
      <c r="M1550" s="383"/>
      <c r="N1550" s="169"/>
      <c r="O1550" s="169"/>
      <c r="P1550" s="168" t="s">
        <v>65</v>
      </c>
      <c r="Q1550" t="s">
        <v>113</v>
      </c>
      <c r="R1550" s="168" t="str">
        <f t="shared" si="5"/>
        <v>Patuakhali Patuakhali Sadar</v>
      </c>
      <c r="S1550" s="392"/>
      <c r="T1550" s="383"/>
      <c r="U1550" s="383"/>
      <c r="V1550" s="383"/>
      <c r="W1550" s="383"/>
      <c r="X1550" s="392"/>
      <c r="Y1550" s="383"/>
      <c r="Z1550" s="383"/>
      <c r="AA1550" s="383"/>
      <c r="AB1550" s="383"/>
      <c r="AC1550"/>
      <c r="AD1550"/>
    </row>
    <row r="1551" spans="1:30" ht="15" hidden="1" x14ac:dyDescent="0.25">
      <c r="A1551" s="168" t="s">
        <v>65</v>
      </c>
      <c r="B1551" s="170" t="s">
        <v>86</v>
      </c>
      <c r="C1551" s="168" t="str">
        <f t="shared" si="4"/>
        <v>Patuakhali Prison</v>
      </c>
      <c r="D1551" s="392"/>
      <c r="E1551" s="383"/>
      <c r="F1551" s="383"/>
      <c r="G1551" s="383"/>
      <c r="H1551" s="383"/>
      <c r="I1551" s="392"/>
      <c r="J1551" s="383"/>
      <c r="K1551" s="383"/>
      <c r="L1551" s="383"/>
      <c r="M1551" s="383"/>
      <c r="N1551" s="169"/>
      <c r="O1551" s="169"/>
      <c r="P1551" s="168" t="s">
        <v>65</v>
      </c>
      <c r="Q1551" s="170" t="s">
        <v>86</v>
      </c>
      <c r="R1551" s="168" t="str">
        <f t="shared" si="5"/>
        <v>Patuakhali Prison</v>
      </c>
      <c r="S1551" s="392"/>
      <c r="T1551" s="383"/>
      <c r="U1551" s="383"/>
      <c r="V1551" s="383"/>
      <c r="W1551" s="383"/>
      <c r="X1551" s="392"/>
      <c r="Y1551" s="383"/>
      <c r="Z1551" s="383"/>
      <c r="AA1551" s="383"/>
      <c r="AB1551" s="383"/>
      <c r="AC1551"/>
      <c r="AD1551"/>
    </row>
    <row r="1552" spans="1:30" ht="15" hidden="1" x14ac:dyDescent="0.25">
      <c r="A1552" s="168" t="s">
        <v>66</v>
      </c>
      <c r="B1552" s="168" t="s">
        <v>114</v>
      </c>
      <c r="C1552" s="168" t="str">
        <f t="shared" si="4"/>
        <v>Pirojpur Bhandaria</v>
      </c>
      <c r="D1552" s="392"/>
      <c r="E1552" s="383"/>
      <c r="F1552" s="383"/>
      <c r="G1552" s="383"/>
      <c r="H1552" s="383"/>
      <c r="I1552" s="392"/>
      <c r="J1552" s="383"/>
      <c r="K1552" s="383"/>
      <c r="L1552" s="383"/>
      <c r="M1552" s="383"/>
      <c r="N1552" s="169"/>
      <c r="O1552" s="169"/>
      <c r="P1552" s="168" t="s">
        <v>66</v>
      </c>
      <c r="Q1552" s="168" t="s">
        <v>114</v>
      </c>
      <c r="R1552" s="168" t="str">
        <f t="shared" si="5"/>
        <v>Pirojpur Bhandaria</v>
      </c>
      <c r="S1552" s="392"/>
      <c r="T1552" s="383"/>
      <c r="U1552" s="383"/>
      <c r="V1552" s="383"/>
      <c r="W1552" s="383"/>
      <c r="X1552" s="392"/>
      <c r="Y1552" s="383"/>
      <c r="Z1552" s="383"/>
      <c r="AA1552" s="383"/>
      <c r="AB1552" s="383"/>
      <c r="AC1552"/>
      <c r="AD1552"/>
    </row>
    <row r="1553" spans="1:30" ht="15" hidden="1" x14ac:dyDescent="0.25">
      <c r="A1553" s="168" t="s">
        <v>66</v>
      </c>
      <c r="B1553" s="170" t="s">
        <v>936</v>
      </c>
      <c r="C1553" s="168" t="str">
        <f t="shared" si="4"/>
        <v>Pirojpur DOTs Corner</v>
      </c>
      <c r="D1553" s="392"/>
      <c r="E1553" s="383"/>
      <c r="F1553" s="383"/>
      <c r="G1553" s="383"/>
      <c r="H1553" s="383"/>
      <c r="I1553" s="392"/>
      <c r="J1553" s="383"/>
      <c r="K1553" s="383"/>
      <c r="L1553" s="383"/>
      <c r="M1553" s="383"/>
      <c r="N1553" s="169"/>
      <c r="O1553" s="169"/>
      <c r="P1553" s="168" t="s">
        <v>66</v>
      </c>
      <c r="Q1553" s="170" t="s">
        <v>936</v>
      </c>
      <c r="R1553" s="168" t="str">
        <f t="shared" si="5"/>
        <v>Pirojpur DOTs Corner</v>
      </c>
      <c r="S1553" s="392"/>
      <c r="T1553" s="383"/>
      <c r="U1553" s="383"/>
      <c r="V1553" s="383"/>
      <c r="W1553" s="383"/>
      <c r="X1553" s="392"/>
      <c r="Y1553" s="383"/>
      <c r="Z1553" s="383"/>
      <c r="AA1553" s="383"/>
      <c r="AB1553" s="383"/>
      <c r="AC1553"/>
      <c r="AD1553"/>
    </row>
    <row r="1554" spans="1:30" ht="15" hidden="1" x14ac:dyDescent="0.25">
      <c r="A1554" s="168" t="s">
        <v>66</v>
      </c>
      <c r="B1554" s="168" t="s">
        <v>115</v>
      </c>
      <c r="C1554" s="168" t="str">
        <f t="shared" si="4"/>
        <v>Pirojpur Kawkhali</v>
      </c>
      <c r="D1554" s="392"/>
      <c r="E1554" s="383"/>
      <c r="F1554" s="383"/>
      <c r="G1554" s="383"/>
      <c r="H1554" s="383"/>
      <c r="I1554" s="392"/>
      <c r="J1554" s="383"/>
      <c r="K1554" s="383"/>
      <c r="L1554" s="383"/>
      <c r="M1554" s="383"/>
      <c r="N1554" s="169"/>
      <c r="O1554" s="169"/>
      <c r="P1554" s="168" t="s">
        <v>66</v>
      </c>
      <c r="Q1554" s="168" t="s">
        <v>115</v>
      </c>
      <c r="R1554" s="168" t="str">
        <f t="shared" si="5"/>
        <v>Pirojpur Kawkhali</v>
      </c>
      <c r="S1554" s="392"/>
      <c r="T1554" s="383"/>
      <c r="U1554" s="383"/>
      <c r="V1554" s="383"/>
      <c r="W1554" s="383"/>
      <c r="X1554" s="392"/>
      <c r="Y1554" s="383"/>
      <c r="Z1554" s="383"/>
      <c r="AA1554" s="383"/>
      <c r="AB1554" s="383"/>
      <c r="AC1554"/>
      <c r="AD1554"/>
    </row>
    <row r="1555" spans="1:30" ht="15" hidden="1" x14ac:dyDescent="0.25">
      <c r="A1555" s="168" t="s">
        <v>66</v>
      </c>
      <c r="B1555" s="168" t="s">
        <v>116</v>
      </c>
      <c r="C1555" s="168" t="str">
        <f t="shared" si="4"/>
        <v>Pirojpur Matbaria</v>
      </c>
      <c r="D1555" s="392"/>
      <c r="E1555" s="383"/>
      <c r="F1555" s="383"/>
      <c r="G1555" s="383"/>
      <c r="H1555" s="383"/>
      <c r="I1555" s="392"/>
      <c r="J1555" s="383"/>
      <c r="K1555" s="383"/>
      <c r="L1555" s="383"/>
      <c r="M1555" s="383"/>
      <c r="N1555" s="169"/>
      <c r="O1555" s="169"/>
      <c r="P1555" s="168" t="s">
        <v>66</v>
      </c>
      <c r="Q1555" s="168" t="s">
        <v>116</v>
      </c>
      <c r="R1555" s="168" t="str">
        <f t="shared" si="5"/>
        <v>Pirojpur Matbaria</v>
      </c>
      <c r="S1555" s="392"/>
      <c r="T1555" s="383"/>
      <c r="U1555" s="383"/>
      <c r="V1555" s="383"/>
      <c r="W1555" s="383"/>
      <c r="X1555" s="392"/>
      <c r="Y1555" s="383"/>
      <c r="Z1555" s="383"/>
      <c r="AA1555" s="383"/>
      <c r="AB1555" s="383"/>
      <c r="AC1555"/>
      <c r="AD1555"/>
    </row>
    <row r="1556" spans="1:30" ht="15" hidden="1" x14ac:dyDescent="0.25">
      <c r="A1556" s="168" t="s">
        <v>66</v>
      </c>
      <c r="B1556" s="168" t="s">
        <v>117</v>
      </c>
      <c r="C1556" s="168" t="str">
        <f t="shared" si="4"/>
        <v>Pirojpur Nazirpur</v>
      </c>
      <c r="D1556" s="392"/>
      <c r="E1556" s="383"/>
      <c r="F1556" s="383"/>
      <c r="G1556" s="383"/>
      <c r="H1556" s="383"/>
      <c r="I1556" s="392"/>
      <c r="J1556" s="383"/>
      <c r="K1556" s="383"/>
      <c r="L1556" s="383"/>
      <c r="M1556" s="383"/>
      <c r="N1556" s="169"/>
      <c r="O1556" s="169"/>
      <c r="P1556" s="168" t="s">
        <v>66</v>
      </c>
      <c r="Q1556" s="168" t="s">
        <v>117</v>
      </c>
      <c r="R1556" s="168" t="str">
        <f t="shared" si="5"/>
        <v>Pirojpur Nazirpur</v>
      </c>
      <c r="S1556" s="392"/>
      <c r="T1556" s="383"/>
      <c r="U1556" s="383"/>
      <c r="V1556" s="383"/>
      <c r="W1556" s="383"/>
      <c r="X1556" s="392"/>
      <c r="Y1556" s="383"/>
      <c r="Z1556" s="383"/>
      <c r="AA1556" s="383"/>
      <c r="AB1556" s="383"/>
      <c r="AC1556"/>
      <c r="AD1556"/>
    </row>
    <row r="1557" spans="1:30" ht="15" hidden="1" x14ac:dyDescent="0.25">
      <c r="A1557" s="168" t="s">
        <v>66</v>
      </c>
      <c r="B1557" s="168" t="s">
        <v>118</v>
      </c>
      <c r="C1557" s="168" t="str">
        <f t="shared" si="4"/>
        <v>Pirojpur Nesarabad</v>
      </c>
      <c r="D1557" s="392"/>
      <c r="E1557" s="383"/>
      <c r="F1557" s="383"/>
      <c r="G1557" s="383"/>
      <c r="H1557" s="383"/>
      <c r="I1557" s="392"/>
      <c r="J1557" s="383"/>
      <c r="K1557" s="383"/>
      <c r="L1557" s="383"/>
      <c r="M1557" s="383"/>
      <c r="N1557" s="169"/>
      <c r="O1557" s="169"/>
      <c r="P1557" s="168" t="s">
        <v>66</v>
      </c>
      <c r="Q1557" s="168" t="s">
        <v>118</v>
      </c>
      <c r="R1557" s="168" t="str">
        <f t="shared" si="5"/>
        <v>Pirojpur Nesarabad</v>
      </c>
      <c r="S1557" s="392"/>
      <c r="T1557" s="383"/>
      <c r="U1557" s="383"/>
      <c r="V1557" s="383"/>
      <c r="W1557" s="383"/>
      <c r="X1557" s="392"/>
      <c r="Y1557" s="383"/>
      <c r="Z1557" s="383"/>
      <c r="AA1557" s="383"/>
      <c r="AB1557" s="383"/>
      <c r="AC1557"/>
      <c r="AD1557"/>
    </row>
    <row r="1558" spans="1:30" ht="15" hidden="1" x14ac:dyDescent="0.25">
      <c r="A1558" s="168" t="s">
        <v>66</v>
      </c>
      <c r="B1558" t="s">
        <v>119</v>
      </c>
      <c r="C1558" s="168" t="str">
        <f t="shared" si="4"/>
        <v>Pirojpur Pirojpur Sadar</v>
      </c>
      <c r="D1558" s="392"/>
      <c r="E1558" s="383"/>
      <c r="F1558" s="383"/>
      <c r="G1558" s="383"/>
      <c r="H1558" s="383"/>
      <c r="I1558" s="392"/>
      <c r="J1558" s="383"/>
      <c r="K1558" s="383"/>
      <c r="L1558" s="383"/>
      <c r="M1558" s="383"/>
      <c r="N1558" s="169"/>
      <c r="O1558" s="169"/>
      <c r="P1558" s="168" t="s">
        <v>66</v>
      </c>
      <c r="Q1558" t="s">
        <v>119</v>
      </c>
      <c r="R1558" s="168" t="str">
        <f t="shared" si="5"/>
        <v>Pirojpur Pirojpur Sadar</v>
      </c>
      <c r="S1558" s="392"/>
      <c r="T1558" s="383"/>
      <c r="U1558" s="383"/>
      <c r="V1558" s="383"/>
      <c r="W1558" s="383"/>
      <c r="X1558" s="392"/>
      <c r="Y1558" s="383"/>
      <c r="Z1558" s="383"/>
      <c r="AA1558" s="383"/>
      <c r="AB1558" s="383"/>
      <c r="AC1558"/>
      <c r="AD1558"/>
    </row>
    <row r="1559" spans="1:30" ht="15" hidden="1" x14ac:dyDescent="0.25">
      <c r="A1559" s="168" t="s">
        <v>66</v>
      </c>
      <c r="B1559" s="170" t="s">
        <v>86</v>
      </c>
      <c r="C1559" s="168" t="str">
        <f t="shared" si="4"/>
        <v>Pirojpur Prison</v>
      </c>
      <c r="D1559" s="392"/>
      <c r="E1559" s="383"/>
      <c r="F1559" s="383"/>
      <c r="G1559" s="383"/>
      <c r="H1559" s="383"/>
      <c r="I1559" s="392"/>
      <c r="J1559" s="383"/>
      <c r="K1559" s="383"/>
      <c r="L1559" s="383"/>
      <c r="M1559" s="383"/>
      <c r="N1559" s="169"/>
      <c r="O1559" s="169"/>
      <c r="P1559" s="168" t="s">
        <v>66</v>
      </c>
      <c r="Q1559" s="170" t="s">
        <v>86</v>
      </c>
      <c r="R1559" s="168" t="str">
        <f t="shared" si="5"/>
        <v>Pirojpur Prison</v>
      </c>
      <c r="S1559" s="392"/>
      <c r="T1559" s="383"/>
      <c r="U1559" s="383"/>
      <c r="V1559" s="383"/>
      <c r="W1559" s="383"/>
      <c r="X1559" s="392"/>
      <c r="Y1559" s="383"/>
      <c r="Z1559" s="383"/>
      <c r="AA1559" s="383"/>
      <c r="AB1559" s="383"/>
      <c r="AC1559"/>
      <c r="AD1559"/>
    </row>
    <row r="1560" spans="1:30" ht="15" hidden="1" x14ac:dyDescent="0.25">
      <c r="A1560" s="168" t="s">
        <v>66</v>
      </c>
      <c r="B1560" s="249" t="s">
        <v>1143</v>
      </c>
      <c r="C1560" s="168" t="str">
        <f t="shared" si="4"/>
        <v>Pirojpur Indurkani</v>
      </c>
      <c r="D1560" s="392"/>
      <c r="E1560" s="383"/>
      <c r="F1560" s="383"/>
      <c r="G1560" s="383"/>
      <c r="H1560" s="383"/>
      <c r="I1560" s="392"/>
      <c r="J1560" s="383"/>
      <c r="K1560" s="383"/>
      <c r="L1560" s="383"/>
      <c r="M1560" s="383"/>
      <c r="N1560" s="169"/>
      <c r="O1560" s="169"/>
      <c r="P1560" s="168" t="s">
        <v>66</v>
      </c>
      <c r="Q1560" s="249" t="s">
        <v>1143</v>
      </c>
      <c r="R1560" s="168" t="str">
        <f t="shared" si="5"/>
        <v>Pirojpur Indurkani</v>
      </c>
      <c r="S1560" s="392"/>
      <c r="T1560" s="383"/>
      <c r="U1560" s="383"/>
      <c r="V1560" s="383"/>
      <c r="W1560" s="383"/>
      <c r="X1560" s="392"/>
      <c r="Y1560" s="383"/>
      <c r="Z1560" s="383"/>
      <c r="AA1560" s="383"/>
      <c r="AB1560" s="383"/>
      <c r="AC1560"/>
      <c r="AD1560"/>
    </row>
    <row r="1561" spans="1:30" ht="15" hidden="1" x14ac:dyDescent="0.25">
      <c r="A1561" s="168" t="s">
        <v>8</v>
      </c>
      <c r="B1561" s="168" t="s">
        <v>120</v>
      </c>
      <c r="C1561" s="168" t="str">
        <f t="shared" si="4"/>
        <v>Bandarban Alikadam</v>
      </c>
      <c r="D1561" s="392"/>
      <c r="E1561" s="384"/>
      <c r="F1561" s="384"/>
      <c r="G1561" s="384"/>
      <c r="H1561" s="384"/>
      <c r="I1561" s="392"/>
      <c r="J1561" s="384"/>
      <c r="K1561" s="384"/>
      <c r="L1561" s="384"/>
      <c r="M1561" s="384"/>
      <c r="N1561" s="174"/>
      <c r="O1561" s="174"/>
      <c r="P1561" s="168" t="s">
        <v>8</v>
      </c>
      <c r="Q1561" s="168" t="s">
        <v>120</v>
      </c>
      <c r="R1561" s="168" t="str">
        <f t="shared" si="5"/>
        <v>Bandarban Alikadam</v>
      </c>
      <c r="S1561" s="392"/>
      <c r="T1561" s="384"/>
      <c r="U1561" s="384"/>
      <c r="V1561" s="384"/>
      <c r="W1561" s="384"/>
      <c r="X1561" s="392"/>
      <c r="Y1561" s="384"/>
      <c r="Z1561" s="384"/>
      <c r="AA1561" s="384"/>
      <c r="AB1561" s="384"/>
      <c r="AC1561"/>
      <c r="AD1561"/>
    </row>
    <row r="1562" spans="1:30" ht="15" hidden="1" x14ac:dyDescent="0.25">
      <c r="A1562" s="175" t="s">
        <v>8</v>
      </c>
      <c r="B1562" s="168" t="s">
        <v>937</v>
      </c>
      <c r="C1562" s="168" t="str">
        <f t="shared" si="4"/>
        <v>Bandarban Bandarban DOTs Corner</v>
      </c>
      <c r="D1562" s="392"/>
      <c r="E1562" s="384"/>
      <c r="F1562" s="384"/>
      <c r="G1562" s="384"/>
      <c r="H1562" s="384"/>
      <c r="I1562" s="392"/>
      <c r="J1562" s="384"/>
      <c r="K1562" s="384"/>
      <c r="L1562" s="384"/>
      <c r="M1562" s="384"/>
      <c r="N1562" s="174"/>
      <c r="O1562" s="174"/>
      <c r="P1562" s="175" t="s">
        <v>8</v>
      </c>
      <c r="Q1562" s="168" t="s">
        <v>937</v>
      </c>
      <c r="R1562" s="168" t="str">
        <f t="shared" si="5"/>
        <v>Bandarban Bandarban DOTs Corner</v>
      </c>
      <c r="S1562" s="392"/>
      <c r="T1562" s="384"/>
      <c r="U1562" s="384"/>
      <c r="V1562" s="384"/>
      <c r="W1562" s="384"/>
      <c r="X1562" s="392"/>
      <c r="Y1562" s="384"/>
      <c r="Z1562" s="384"/>
      <c r="AA1562" s="384"/>
      <c r="AB1562" s="384"/>
      <c r="AC1562"/>
      <c r="AD1562"/>
    </row>
    <row r="1563" spans="1:30" ht="15" hidden="1" x14ac:dyDescent="0.25">
      <c r="A1563" s="175" t="s">
        <v>8</v>
      </c>
      <c r="B1563" t="s">
        <v>121</v>
      </c>
      <c r="C1563" s="168" t="str">
        <f t="shared" si="4"/>
        <v>Bandarban Bandarban Sadar</v>
      </c>
      <c r="D1563" s="392"/>
      <c r="E1563" s="384"/>
      <c r="F1563" s="384"/>
      <c r="G1563" s="384"/>
      <c r="H1563" s="384"/>
      <c r="I1563" s="392"/>
      <c r="J1563" s="384"/>
      <c r="K1563" s="384"/>
      <c r="L1563" s="384"/>
      <c r="M1563" s="384"/>
      <c r="N1563" s="174"/>
      <c r="O1563" s="174"/>
      <c r="P1563" s="175" t="s">
        <v>8</v>
      </c>
      <c r="Q1563" t="s">
        <v>121</v>
      </c>
      <c r="R1563" s="168" t="str">
        <f t="shared" si="5"/>
        <v>Bandarban Bandarban Sadar</v>
      </c>
      <c r="S1563" s="392"/>
      <c r="T1563" s="384"/>
      <c r="U1563" s="384"/>
      <c r="V1563" s="384"/>
      <c r="W1563" s="384"/>
      <c r="X1563" s="392"/>
      <c r="Y1563" s="384"/>
      <c r="Z1563" s="384"/>
      <c r="AA1563" s="384"/>
      <c r="AB1563" s="384"/>
      <c r="AC1563"/>
      <c r="AD1563"/>
    </row>
    <row r="1564" spans="1:30" ht="15" hidden="1" x14ac:dyDescent="0.25">
      <c r="A1564" s="175" t="s">
        <v>8</v>
      </c>
      <c r="B1564" s="168" t="s">
        <v>122</v>
      </c>
      <c r="C1564" s="168" t="str">
        <f t="shared" si="4"/>
        <v>Bandarban Lama</v>
      </c>
      <c r="D1564" s="392"/>
      <c r="E1564" s="384"/>
      <c r="F1564" s="384"/>
      <c r="G1564" s="384"/>
      <c r="H1564" s="384"/>
      <c r="I1564" s="392"/>
      <c r="J1564" s="384"/>
      <c r="K1564" s="384"/>
      <c r="L1564" s="384"/>
      <c r="M1564" s="384"/>
      <c r="N1564" s="174"/>
      <c r="O1564" s="174"/>
      <c r="P1564" s="175" t="s">
        <v>8</v>
      </c>
      <c r="Q1564" s="168" t="s">
        <v>122</v>
      </c>
      <c r="R1564" s="168" t="str">
        <f t="shared" si="5"/>
        <v>Bandarban Lama</v>
      </c>
      <c r="S1564" s="392"/>
      <c r="T1564" s="384"/>
      <c r="U1564" s="384"/>
      <c r="V1564" s="384"/>
      <c r="W1564" s="384"/>
      <c r="X1564" s="392"/>
      <c r="Y1564" s="384"/>
      <c r="Z1564" s="384"/>
      <c r="AA1564" s="384"/>
      <c r="AB1564" s="384"/>
      <c r="AC1564"/>
      <c r="AD1564"/>
    </row>
    <row r="1565" spans="1:30" ht="15" hidden="1" x14ac:dyDescent="0.25">
      <c r="A1565" s="168" t="s">
        <v>8</v>
      </c>
      <c r="B1565" s="168" t="s">
        <v>123</v>
      </c>
      <c r="C1565" s="168" t="str">
        <f t="shared" si="4"/>
        <v>Bandarban Nakhyangchari</v>
      </c>
      <c r="D1565" s="392"/>
      <c r="E1565" s="384"/>
      <c r="F1565" s="384"/>
      <c r="G1565" s="384"/>
      <c r="H1565" s="384"/>
      <c r="I1565" s="392"/>
      <c r="J1565" s="384"/>
      <c r="K1565" s="384"/>
      <c r="L1565" s="384"/>
      <c r="M1565" s="384"/>
      <c r="N1565" s="174"/>
      <c r="O1565" s="174"/>
      <c r="P1565" s="168" t="s">
        <v>8</v>
      </c>
      <c r="Q1565" s="168" t="s">
        <v>123</v>
      </c>
      <c r="R1565" s="168" t="str">
        <f t="shared" si="5"/>
        <v>Bandarban Nakhyangchari</v>
      </c>
      <c r="S1565" s="392"/>
      <c r="T1565" s="384"/>
      <c r="U1565" s="384"/>
      <c r="V1565" s="384"/>
      <c r="W1565" s="384"/>
      <c r="X1565" s="392"/>
      <c r="Y1565" s="384"/>
      <c r="Z1565" s="384"/>
      <c r="AA1565" s="384"/>
      <c r="AB1565" s="384"/>
      <c r="AC1565"/>
      <c r="AD1565"/>
    </row>
    <row r="1566" spans="1:30" ht="15" hidden="1" x14ac:dyDescent="0.25">
      <c r="A1566" s="168" t="s">
        <v>8</v>
      </c>
      <c r="B1566" s="170" t="s">
        <v>86</v>
      </c>
      <c r="C1566" s="168" t="str">
        <f t="shared" si="4"/>
        <v>Bandarban Prison</v>
      </c>
      <c r="D1566" s="392"/>
      <c r="E1566" s="384"/>
      <c r="F1566" s="384"/>
      <c r="G1566" s="384"/>
      <c r="H1566" s="384"/>
      <c r="I1566" s="392"/>
      <c r="J1566" s="384"/>
      <c r="K1566" s="384"/>
      <c r="L1566" s="384"/>
      <c r="M1566" s="384"/>
      <c r="N1566" s="174"/>
      <c r="O1566" s="174"/>
      <c r="P1566" s="168" t="s">
        <v>8</v>
      </c>
      <c r="Q1566" s="170" t="s">
        <v>86</v>
      </c>
      <c r="R1566" s="168" t="str">
        <f t="shared" si="5"/>
        <v>Bandarban Prison</v>
      </c>
      <c r="S1566" s="392"/>
      <c r="T1566" s="384"/>
      <c r="U1566" s="384"/>
      <c r="V1566" s="384"/>
      <c r="W1566" s="384"/>
      <c r="X1566" s="392"/>
      <c r="Y1566" s="384"/>
      <c r="Z1566" s="384"/>
      <c r="AA1566" s="384"/>
      <c r="AB1566" s="384"/>
      <c r="AC1566"/>
      <c r="AD1566"/>
    </row>
    <row r="1567" spans="1:30" ht="15" hidden="1" x14ac:dyDescent="0.25">
      <c r="A1567" s="168" t="s">
        <v>8</v>
      </c>
      <c r="B1567" s="168" t="s">
        <v>124</v>
      </c>
      <c r="C1567" s="168" t="str">
        <f t="shared" si="4"/>
        <v>Bandarban Rowangachari</v>
      </c>
      <c r="D1567" s="392"/>
      <c r="E1567" s="384"/>
      <c r="F1567" s="384"/>
      <c r="G1567" s="384"/>
      <c r="H1567" s="384"/>
      <c r="I1567" s="392"/>
      <c r="J1567" s="384"/>
      <c r="K1567" s="384"/>
      <c r="L1567" s="384"/>
      <c r="M1567" s="384"/>
      <c r="N1567" s="174"/>
      <c r="O1567" s="174"/>
      <c r="P1567" s="168" t="s">
        <v>8</v>
      </c>
      <c r="Q1567" s="168" t="s">
        <v>124</v>
      </c>
      <c r="R1567" s="168" t="str">
        <f t="shared" si="5"/>
        <v>Bandarban Rowangachari</v>
      </c>
      <c r="S1567" s="392"/>
      <c r="T1567" s="384"/>
      <c r="U1567" s="384"/>
      <c r="V1567" s="384"/>
      <c r="W1567" s="384"/>
      <c r="X1567" s="392"/>
      <c r="Y1567" s="384"/>
      <c r="Z1567" s="384"/>
      <c r="AA1567" s="384"/>
      <c r="AB1567" s="384"/>
      <c r="AC1567"/>
      <c r="AD1567"/>
    </row>
    <row r="1568" spans="1:30" ht="15" hidden="1" x14ac:dyDescent="0.25">
      <c r="A1568" s="168" t="s">
        <v>8</v>
      </c>
      <c r="B1568" s="168" t="s">
        <v>125</v>
      </c>
      <c r="C1568" s="168" t="str">
        <f t="shared" si="4"/>
        <v>Bandarban Ruma</v>
      </c>
      <c r="D1568" s="392"/>
      <c r="E1568" s="384"/>
      <c r="F1568" s="384"/>
      <c r="G1568" s="384"/>
      <c r="H1568" s="384"/>
      <c r="I1568" s="392"/>
      <c r="J1568" s="384"/>
      <c r="K1568" s="384"/>
      <c r="L1568" s="384"/>
      <c r="M1568" s="384"/>
      <c r="N1568" s="174"/>
      <c r="O1568" s="174"/>
      <c r="P1568" s="168" t="s">
        <v>8</v>
      </c>
      <c r="Q1568" s="168" t="s">
        <v>125</v>
      </c>
      <c r="R1568" s="168" t="str">
        <f t="shared" si="5"/>
        <v>Bandarban Ruma</v>
      </c>
      <c r="S1568" s="392"/>
      <c r="T1568" s="384"/>
      <c r="U1568" s="384"/>
      <c r="V1568" s="384"/>
      <c r="W1568" s="384"/>
      <c r="X1568" s="392"/>
      <c r="Y1568" s="384"/>
      <c r="Z1568" s="384"/>
      <c r="AA1568" s="384"/>
      <c r="AB1568" s="384"/>
      <c r="AC1568"/>
      <c r="AD1568"/>
    </row>
    <row r="1569" spans="1:30" ht="15" hidden="1" x14ac:dyDescent="0.25">
      <c r="A1569" s="168" t="s">
        <v>8</v>
      </c>
      <c r="B1569" s="168" t="s">
        <v>126</v>
      </c>
      <c r="C1569" s="168" t="str">
        <f t="shared" si="4"/>
        <v>Bandarban Tanchi</v>
      </c>
      <c r="D1569" s="392"/>
      <c r="E1569" s="384"/>
      <c r="F1569" s="384"/>
      <c r="G1569" s="384"/>
      <c r="H1569" s="384"/>
      <c r="I1569" s="392"/>
      <c r="J1569" s="384"/>
      <c r="K1569" s="384"/>
      <c r="L1569" s="384"/>
      <c r="M1569" s="384"/>
      <c r="N1569" s="174"/>
      <c r="O1569" s="174"/>
      <c r="P1569" s="168" t="s">
        <v>8</v>
      </c>
      <c r="Q1569" s="168" t="s">
        <v>126</v>
      </c>
      <c r="R1569" s="168" t="str">
        <f t="shared" si="5"/>
        <v>Bandarban Tanchi</v>
      </c>
      <c r="S1569" s="392"/>
      <c r="T1569" s="384"/>
      <c r="U1569" s="384"/>
      <c r="V1569" s="384"/>
      <c r="W1569" s="384"/>
      <c r="X1569" s="392"/>
      <c r="Y1569" s="384"/>
      <c r="Z1569" s="384"/>
      <c r="AA1569" s="384"/>
      <c r="AB1569" s="384"/>
      <c r="AC1569"/>
      <c r="AD1569"/>
    </row>
    <row r="1570" spans="1:30" ht="15" hidden="1" x14ac:dyDescent="0.25">
      <c r="A1570" s="168" t="s">
        <v>19</v>
      </c>
      <c r="B1570" s="168" t="s">
        <v>127</v>
      </c>
      <c r="C1570" s="168" t="str">
        <f t="shared" si="4"/>
        <v>Brahmanbaria Akhaura</v>
      </c>
      <c r="D1570" s="392"/>
      <c r="E1570" s="383"/>
      <c r="F1570" s="383"/>
      <c r="G1570" s="383"/>
      <c r="H1570" s="383"/>
      <c r="I1570" s="392"/>
      <c r="J1570" s="383"/>
      <c r="K1570" s="383"/>
      <c r="L1570" s="383"/>
      <c r="M1570" s="383"/>
      <c r="N1570" s="169"/>
      <c r="O1570" s="169"/>
      <c r="P1570" s="168" t="s">
        <v>19</v>
      </c>
      <c r="Q1570" s="168" t="s">
        <v>127</v>
      </c>
      <c r="R1570" s="168" t="str">
        <f t="shared" si="5"/>
        <v>Brahmanbaria Akhaura</v>
      </c>
      <c r="S1570" s="392"/>
      <c r="T1570" s="383"/>
      <c r="U1570" s="383"/>
      <c r="V1570" s="383"/>
      <c r="W1570" s="383"/>
      <c r="X1570" s="392"/>
      <c r="Y1570" s="383"/>
      <c r="Z1570" s="383"/>
      <c r="AA1570" s="383"/>
      <c r="AB1570" s="383"/>
      <c r="AC1570"/>
      <c r="AD1570"/>
    </row>
    <row r="1571" spans="1:30" ht="15" hidden="1" x14ac:dyDescent="0.25">
      <c r="A1571" s="168" t="s">
        <v>19</v>
      </c>
      <c r="B1571" s="249" t="s">
        <v>982</v>
      </c>
      <c r="C1571" s="168" t="str">
        <f>A1571&amp;" "&amp;B1571</f>
        <v>Brahmanbaria Ashuganj</v>
      </c>
      <c r="D1571" s="392"/>
      <c r="E1571" s="383"/>
      <c r="F1571" s="383"/>
      <c r="G1571" s="383"/>
      <c r="H1571" s="383"/>
      <c r="I1571" s="392"/>
      <c r="J1571" s="383"/>
      <c r="K1571" s="383"/>
      <c r="L1571" s="383"/>
      <c r="M1571" s="383"/>
      <c r="N1571" s="169"/>
      <c r="O1571" s="169"/>
      <c r="P1571" s="168" t="s">
        <v>19</v>
      </c>
      <c r="Q1571" s="249" t="s">
        <v>982</v>
      </c>
      <c r="R1571" s="168" t="str">
        <f>P1571&amp;" "&amp;Q1571</f>
        <v>Brahmanbaria Ashuganj</v>
      </c>
      <c r="S1571" s="392"/>
      <c r="T1571" s="383"/>
      <c r="U1571" s="383"/>
      <c r="V1571" s="383"/>
      <c r="W1571" s="383"/>
      <c r="X1571" s="392"/>
      <c r="Y1571" s="383"/>
      <c r="Z1571" s="383"/>
      <c r="AA1571" s="383"/>
      <c r="AB1571" s="383"/>
      <c r="AC1571"/>
      <c r="AD1571"/>
    </row>
    <row r="1572" spans="1:30" ht="15" hidden="1" x14ac:dyDescent="0.25">
      <c r="A1572" s="168" t="s">
        <v>19</v>
      </c>
      <c r="B1572" s="168" t="s">
        <v>128</v>
      </c>
      <c r="C1572" s="168" t="str">
        <f>A1572&amp;" "&amp;B1572</f>
        <v>Brahmanbaria Bancharampur</v>
      </c>
      <c r="D1572" s="392"/>
      <c r="E1572" s="383"/>
      <c r="F1572" s="383"/>
      <c r="G1572" s="383"/>
      <c r="H1572" s="383"/>
      <c r="I1572" s="392"/>
      <c r="J1572" s="383"/>
      <c r="K1572" s="383"/>
      <c r="L1572" s="383"/>
      <c r="M1572" s="383"/>
      <c r="N1572" s="169"/>
      <c r="O1572" s="169"/>
      <c r="P1572" s="168" t="s">
        <v>19</v>
      </c>
      <c r="Q1572" s="168" t="s">
        <v>128</v>
      </c>
      <c r="R1572" s="168" t="str">
        <f>P1572&amp;" "&amp;Q1572</f>
        <v>Brahmanbaria Bancharampur</v>
      </c>
      <c r="S1572" s="392"/>
      <c r="T1572" s="383"/>
      <c r="U1572" s="383"/>
      <c r="V1572" s="383"/>
      <c r="W1572" s="383"/>
      <c r="X1572" s="392"/>
      <c r="Y1572" s="383"/>
      <c r="Z1572" s="383"/>
      <c r="AA1572" s="383"/>
      <c r="AB1572" s="383"/>
      <c r="AC1572"/>
      <c r="AD1572"/>
    </row>
    <row r="1573" spans="1:30" ht="15" hidden="1" x14ac:dyDescent="0.25">
      <c r="A1573" s="168" t="s">
        <v>19</v>
      </c>
      <c r="B1573" s="168" t="s">
        <v>1129</v>
      </c>
      <c r="C1573" s="168" t="str">
        <f t="shared" si="4"/>
        <v>Brahmanbaria Bijoynagar</v>
      </c>
      <c r="D1573" s="392"/>
      <c r="E1573" s="383"/>
      <c r="F1573" s="383"/>
      <c r="G1573" s="383"/>
      <c r="H1573" s="383"/>
      <c r="I1573" s="392"/>
      <c r="J1573" s="383"/>
      <c r="K1573" s="383"/>
      <c r="L1573" s="383"/>
      <c r="M1573" s="383"/>
      <c r="N1573" s="169"/>
      <c r="O1573" s="169"/>
      <c r="P1573" s="168" t="s">
        <v>19</v>
      </c>
      <c r="Q1573" s="168" t="s">
        <v>1129</v>
      </c>
      <c r="R1573" s="168" t="str">
        <f t="shared" si="5"/>
        <v>Brahmanbaria Bijoynagar</v>
      </c>
      <c r="S1573" s="392"/>
      <c r="T1573" s="383"/>
      <c r="U1573" s="383"/>
      <c r="V1573" s="383"/>
      <c r="W1573" s="383"/>
      <c r="X1573" s="392"/>
      <c r="Y1573" s="383"/>
      <c r="Z1573" s="383"/>
      <c r="AA1573" s="383"/>
      <c r="AB1573" s="383"/>
      <c r="AC1573"/>
      <c r="AD1573"/>
    </row>
    <row r="1574" spans="1:30" ht="15" hidden="1" x14ac:dyDescent="0.25">
      <c r="A1574" s="168" t="s">
        <v>19</v>
      </c>
      <c r="B1574" s="176" t="s">
        <v>923</v>
      </c>
      <c r="C1574" s="168" t="str">
        <f t="shared" si="4"/>
        <v>Brahmanbaria Brahmanbaria DoTs Corner</v>
      </c>
      <c r="D1574" s="392"/>
      <c r="E1574" s="383"/>
      <c r="F1574" s="383"/>
      <c r="G1574" s="383"/>
      <c r="H1574" s="383"/>
      <c r="I1574" s="392"/>
      <c r="J1574" s="383"/>
      <c r="K1574" s="383"/>
      <c r="L1574" s="383"/>
      <c r="M1574" s="383"/>
      <c r="N1574" s="169"/>
      <c r="O1574" s="169"/>
      <c r="P1574" s="168" t="s">
        <v>19</v>
      </c>
      <c r="Q1574" s="176" t="s">
        <v>923</v>
      </c>
      <c r="R1574" s="168" t="str">
        <f t="shared" si="5"/>
        <v>Brahmanbaria Brahmanbaria DoTs Corner</v>
      </c>
      <c r="S1574" s="392"/>
      <c r="T1574" s="383"/>
      <c r="U1574" s="383"/>
      <c r="V1574" s="383"/>
      <c r="W1574" s="383"/>
      <c r="X1574" s="392"/>
      <c r="Y1574" s="383"/>
      <c r="Z1574" s="383"/>
      <c r="AA1574" s="383"/>
      <c r="AB1574" s="383"/>
      <c r="AC1574"/>
      <c r="AD1574"/>
    </row>
    <row r="1575" spans="1:30" ht="15" hidden="1" x14ac:dyDescent="0.25">
      <c r="A1575" s="168" t="s">
        <v>19</v>
      </c>
      <c r="B1575" t="s">
        <v>129</v>
      </c>
      <c r="C1575" s="168" t="str">
        <f t="shared" si="4"/>
        <v>Brahmanbaria Brahmanbaria Sadar</v>
      </c>
      <c r="D1575" s="392"/>
      <c r="E1575" s="383"/>
      <c r="F1575" s="383"/>
      <c r="G1575" s="383"/>
      <c r="H1575" s="383"/>
      <c r="I1575" s="392"/>
      <c r="J1575" s="383"/>
      <c r="K1575" s="383"/>
      <c r="L1575" s="383"/>
      <c r="M1575" s="383"/>
      <c r="N1575" s="169"/>
      <c r="O1575" s="169"/>
      <c r="P1575" s="168" t="s">
        <v>19</v>
      </c>
      <c r="Q1575" t="s">
        <v>129</v>
      </c>
      <c r="R1575" s="168" t="str">
        <f t="shared" si="5"/>
        <v>Brahmanbaria Brahmanbaria Sadar</v>
      </c>
      <c r="S1575" s="392"/>
      <c r="T1575" s="383"/>
      <c r="U1575" s="383"/>
      <c r="V1575" s="383"/>
      <c r="W1575" s="383"/>
      <c r="X1575" s="392"/>
      <c r="Y1575" s="383"/>
      <c r="Z1575" s="383"/>
      <c r="AA1575" s="383"/>
      <c r="AB1575" s="383"/>
      <c r="AC1575"/>
      <c r="AD1575"/>
    </row>
    <row r="1576" spans="1:30" ht="15" hidden="1" x14ac:dyDescent="0.25">
      <c r="A1576" s="168" t="s">
        <v>19</v>
      </c>
      <c r="B1576" s="168" t="s">
        <v>130</v>
      </c>
      <c r="C1576" s="168" t="str">
        <f t="shared" si="4"/>
        <v>Brahmanbaria Kashba</v>
      </c>
      <c r="D1576" s="392"/>
      <c r="E1576" s="383"/>
      <c r="F1576" s="383"/>
      <c r="G1576" s="383"/>
      <c r="H1576" s="383"/>
      <c r="I1576" s="392"/>
      <c r="J1576" s="383"/>
      <c r="K1576" s="383"/>
      <c r="L1576" s="383"/>
      <c r="M1576" s="383"/>
      <c r="N1576" s="169"/>
      <c r="O1576" s="169"/>
      <c r="P1576" s="168" t="s">
        <v>19</v>
      </c>
      <c r="Q1576" s="168" t="s">
        <v>130</v>
      </c>
      <c r="R1576" s="168" t="str">
        <f t="shared" si="5"/>
        <v>Brahmanbaria Kashba</v>
      </c>
      <c r="S1576" s="392"/>
      <c r="T1576" s="383"/>
      <c r="U1576" s="383"/>
      <c r="V1576" s="383"/>
      <c r="W1576" s="383"/>
      <c r="X1576" s="392"/>
      <c r="Y1576" s="383"/>
      <c r="Z1576" s="383"/>
      <c r="AA1576" s="383"/>
      <c r="AB1576" s="383"/>
      <c r="AC1576"/>
      <c r="AD1576"/>
    </row>
    <row r="1577" spans="1:30" ht="15" hidden="1" x14ac:dyDescent="0.25">
      <c r="A1577" s="168" t="s">
        <v>19</v>
      </c>
      <c r="B1577" s="168" t="s">
        <v>131</v>
      </c>
      <c r="C1577" s="168" t="str">
        <f t="shared" si="4"/>
        <v>Brahmanbaria Nabinagar</v>
      </c>
      <c r="D1577" s="392"/>
      <c r="E1577" s="383"/>
      <c r="F1577" s="383"/>
      <c r="G1577" s="383"/>
      <c r="H1577" s="383"/>
      <c r="I1577" s="392"/>
      <c r="J1577" s="383"/>
      <c r="K1577" s="383"/>
      <c r="L1577" s="383"/>
      <c r="M1577" s="383"/>
      <c r="N1577" s="169"/>
      <c r="O1577" s="169"/>
      <c r="P1577" s="168" t="s">
        <v>19</v>
      </c>
      <c r="Q1577" s="168" t="s">
        <v>131</v>
      </c>
      <c r="R1577" s="168" t="str">
        <f t="shared" si="5"/>
        <v>Brahmanbaria Nabinagar</v>
      </c>
      <c r="S1577" s="392"/>
      <c r="T1577" s="383"/>
      <c r="U1577" s="383"/>
      <c r="V1577" s="383"/>
      <c r="W1577" s="383"/>
      <c r="X1577" s="392"/>
      <c r="Y1577" s="383"/>
      <c r="Z1577" s="383"/>
      <c r="AA1577" s="383"/>
      <c r="AB1577" s="383"/>
      <c r="AC1577"/>
      <c r="AD1577"/>
    </row>
    <row r="1578" spans="1:30" ht="15" hidden="1" x14ac:dyDescent="0.25">
      <c r="A1578" s="168" t="s">
        <v>19</v>
      </c>
      <c r="B1578" s="168" t="s">
        <v>132</v>
      </c>
      <c r="C1578" s="168" t="str">
        <f t="shared" ref="C1578:C1645" si="6">A1578&amp;" "&amp;B1578</f>
        <v>Brahmanbaria Nasirnagar</v>
      </c>
      <c r="D1578" s="392"/>
      <c r="E1578" s="383"/>
      <c r="F1578" s="383"/>
      <c r="G1578" s="383"/>
      <c r="H1578" s="383"/>
      <c r="I1578" s="392"/>
      <c r="J1578" s="383"/>
      <c r="K1578" s="383"/>
      <c r="L1578" s="383"/>
      <c r="M1578" s="383"/>
      <c r="N1578" s="169"/>
      <c r="O1578" s="169"/>
      <c r="P1578" s="168" t="s">
        <v>19</v>
      </c>
      <c r="Q1578" s="168" t="s">
        <v>132</v>
      </c>
      <c r="R1578" s="168" t="str">
        <f t="shared" ref="R1578:R1645" si="7">P1578&amp;" "&amp;Q1578</f>
        <v>Brahmanbaria Nasirnagar</v>
      </c>
      <c r="S1578" s="392"/>
      <c r="T1578" s="383"/>
      <c r="U1578" s="383"/>
      <c r="V1578" s="383"/>
      <c r="W1578" s="383"/>
      <c r="X1578" s="392"/>
      <c r="Y1578" s="383"/>
      <c r="Z1578" s="383"/>
      <c r="AA1578" s="383"/>
      <c r="AB1578" s="383"/>
      <c r="AC1578"/>
      <c r="AD1578"/>
    </row>
    <row r="1579" spans="1:30" ht="15" hidden="1" x14ac:dyDescent="0.25">
      <c r="A1579" s="168" t="s">
        <v>19</v>
      </c>
      <c r="B1579" s="170" t="s">
        <v>86</v>
      </c>
      <c r="C1579" s="168" t="str">
        <f t="shared" si="6"/>
        <v>Brahmanbaria Prison</v>
      </c>
      <c r="D1579" s="392"/>
      <c r="E1579" s="383"/>
      <c r="F1579" s="383"/>
      <c r="G1579" s="383"/>
      <c r="H1579" s="383"/>
      <c r="I1579" s="392"/>
      <c r="J1579" s="383"/>
      <c r="K1579" s="383"/>
      <c r="L1579" s="383"/>
      <c r="M1579" s="383"/>
      <c r="N1579" s="169"/>
      <c r="O1579" s="169"/>
      <c r="P1579" s="168" t="s">
        <v>19</v>
      </c>
      <c r="Q1579" s="170" t="s">
        <v>86</v>
      </c>
      <c r="R1579" s="168" t="str">
        <f t="shared" si="7"/>
        <v>Brahmanbaria Prison</v>
      </c>
      <c r="S1579" s="392"/>
      <c r="T1579" s="383"/>
      <c r="U1579" s="383"/>
      <c r="V1579" s="383"/>
      <c r="W1579" s="383"/>
      <c r="X1579" s="392"/>
      <c r="Y1579" s="383"/>
      <c r="Z1579" s="383"/>
      <c r="AA1579" s="383"/>
      <c r="AB1579" s="383"/>
      <c r="AC1579"/>
      <c r="AD1579"/>
    </row>
    <row r="1580" spans="1:30" ht="15" hidden="1" x14ac:dyDescent="0.25">
      <c r="A1580" s="168" t="s">
        <v>19</v>
      </c>
      <c r="B1580" s="168" t="s">
        <v>133</v>
      </c>
      <c r="C1580" s="168" t="str">
        <f t="shared" si="6"/>
        <v>Brahmanbaria Sarail</v>
      </c>
      <c r="D1580" s="392"/>
      <c r="E1580" s="383"/>
      <c r="F1580" s="383"/>
      <c r="G1580" s="383"/>
      <c r="H1580" s="383"/>
      <c r="I1580" s="392"/>
      <c r="J1580" s="383"/>
      <c r="K1580" s="383"/>
      <c r="L1580" s="383"/>
      <c r="M1580" s="383"/>
      <c r="N1580" s="169"/>
      <c r="O1580" s="169"/>
      <c r="P1580" s="168" t="s">
        <v>19</v>
      </c>
      <c r="Q1580" s="168" t="s">
        <v>133</v>
      </c>
      <c r="R1580" s="168" t="str">
        <f t="shared" si="7"/>
        <v>Brahmanbaria Sarail</v>
      </c>
      <c r="S1580" s="392"/>
      <c r="T1580" s="383"/>
      <c r="U1580" s="383"/>
      <c r="V1580" s="383"/>
      <c r="W1580" s="383"/>
      <c r="X1580" s="392"/>
      <c r="Y1580" s="383"/>
      <c r="Z1580" s="383"/>
      <c r="AA1580" s="383"/>
      <c r="AB1580" s="383"/>
      <c r="AC1580"/>
      <c r="AD1580"/>
    </row>
    <row r="1581" spans="1:30" ht="15" hidden="1" x14ac:dyDescent="0.25">
      <c r="A1581" s="168" t="s">
        <v>21</v>
      </c>
      <c r="B1581" s="176" t="s">
        <v>938</v>
      </c>
      <c r="C1581" s="168" t="str">
        <f t="shared" si="6"/>
        <v>Chandpur Chandpur DoTs Corner</v>
      </c>
      <c r="D1581" s="392"/>
      <c r="E1581" s="383"/>
      <c r="F1581" s="383"/>
      <c r="G1581" s="383"/>
      <c r="H1581" s="383"/>
      <c r="I1581" s="392"/>
      <c r="J1581" s="383"/>
      <c r="K1581" s="383"/>
      <c r="L1581" s="383"/>
      <c r="M1581" s="383"/>
      <c r="N1581" s="169"/>
      <c r="O1581" s="169"/>
      <c r="P1581" s="168" t="s">
        <v>21</v>
      </c>
      <c r="Q1581" s="176" t="s">
        <v>938</v>
      </c>
      <c r="R1581" s="168" t="str">
        <f t="shared" si="7"/>
        <v>Chandpur Chandpur DoTs Corner</v>
      </c>
      <c r="S1581" s="392"/>
      <c r="T1581" s="383"/>
      <c r="U1581" s="383"/>
      <c r="V1581" s="383"/>
      <c r="W1581" s="383"/>
      <c r="X1581" s="392"/>
      <c r="Y1581" s="383"/>
      <c r="Z1581" s="383"/>
      <c r="AA1581" s="383"/>
      <c r="AB1581" s="383"/>
      <c r="AC1581"/>
      <c r="AD1581"/>
    </row>
    <row r="1582" spans="1:30" ht="15" hidden="1" x14ac:dyDescent="0.25">
      <c r="A1582" s="168" t="s">
        <v>21</v>
      </c>
      <c r="B1582" t="s">
        <v>134</v>
      </c>
      <c r="C1582" s="168" t="str">
        <f t="shared" si="6"/>
        <v>Chandpur Chandpur Sadar</v>
      </c>
      <c r="D1582" s="392"/>
      <c r="E1582" s="383"/>
      <c r="F1582" s="383"/>
      <c r="G1582" s="383"/>
      <c r="H1582" s="383"/>
      <c r="I1582" s="392"/>
      <c r="J1582" s="383"/>
      <c r="K1582" s="383"/>
      <c r="L1582" s="383"/>
      <c r="M1582" s="383"/>
      <c r="N1582" s="169"/>
      <c r="O1582" s="169"/>
      <c r="P1582" s="168" t="s">
        <v>21</v>
      </c>
      <c r="Q1582" t="s">
        <v>134</v>
      </c>
      <c r="R1582" s="168" t="str">
        <f t="shared" si="7"/>
        <v>Chandpur Chandpur Sadar</v>
      </c>
      <c r="S1582" s="392"/>
      <c r="T1582" s="383"/>
      <c r="U1582" s="383"/>
      <c r="V1582" s="383"/>
      <c r="W1582" s="383"/>
      <c r="X1582" s="392"/>
      <c r="Y1582" s="383"/>
      <c r="Z1582" s="383"/>
      <c r="AA1582" s="383"/>
      <c r="AB1582" s="383"/>
      <c r="AC1582"/>
      <c r="AD1582"/>
    </row>
    <row r="1583" spans="1:30" ht="15" hidden="1" x14ac:dyDescent="0.25">
      <c r="A1583" s="168" t="s">
        <v>21</v>
      </c>
      <c r="B1583" s="168" t="s">
        <v>135</v>
      </c>
      <c r="C1583" s="168" t="str">
        <f t="shared" si="6"/>
        <v>Chandpur Faridgonj</v>
      </c>
      <c r="D1583" s="392"/>
      <c r="E1583" s="383"/>
      <c r="F1583" s="383"/>
      <c r="G1583" s="383"/>
      <c r="H1583" s="383"/>
      <c r="I1583" s="392"/>
      <c r="J1583" s="383"/>
      <c r="K1583" s="383"/>
      <c r="L1583" s="383"/>
      <c r="M1583" s="383"/>
      <c r="N1583" s="169"/>
      <c r="O1583" s="169"/>
      <c r="P1583" s="168" t="s">
        <v>21</v>
      </c>
      <c r="Q1583" s="168" t="s">
        <v>135</v>
      </c>
      <c r="R1583" s="168" t="str">
        <f t="shared" si="7"/>
        <v>Chandpur Faridgonj</v>
      </c>
      <c r="S1583" s="392"/>
      <c r="T1583" s="383"/>
      <c r="U1583" s="383"/>
      <c r="V1583" s="383"/>
      <c r="W1583" s="383"/>
      <c r="X1583" s="392"/>
      <c r="Y1583" s="383"/>
      <c r="Z1583" s="383"/>
      <c r="AA1583" s="383"/>
      <c r="AB1583" s="383"/>
      <c r="AC1583"/>
      <c r="AD1583"/>
    </row>
    <row r="1584" spans="1:30" ht="15" hidden="1" x14ac:dyDescent="0.25">
      <c r="A1584" s="168" t="s">
        <v>21</v>
      </c>
      <c r="B1584" s="168" t="s">
        <v>136</v>
      </c>
      <c r="C1584" s="168" t="str">
        <f t="shared" si="6"/>
        <v>Chandpur Haimchar</v>
      </c>
      <c r="D1584" s="392"/>
      <c r="E1584" s="383"/>
      <c r="F1584" s="383"/>
      <c r="G1584" s="383"/>
      <c r="H1584" s="383"/>
      <c r="I1584" s="392"/>
      <c r="J1584" s="383"/>
      <c r="K1584" s="383"/>
      <c r="L1584" s="383"/>
      <c r="M1584" s="383"/>
      <c r="N1584" s="169"/>
      <c r="O1584" s="169"/>
      <c r="P1584" s="168" t="s">
        <v>21</v>
      </c>
      <c r="Q1584" s="168" t="s">
        <v>136</v>
      </c>
      <c r="R1584" s="168" t="str">
        <f t="shared" si="7"/>
        <v>Chandpur Haimchar</v>
      </c>
      <c r="S1584" s="392"/>
      <c r="T1584" s="383"/>
      <c r="U1584" s="383"/>
      <c r="V1584" s="383"/>
      <c r="W1584" s="383"/>
      <c r="X1584" s="392"/>
      <c r="Y1584" s="383"/>
      <c r="Z1584" s="383"/>
      <c r="AA1584" s="383"/>
      <c r="AB1584" s="383"/>
      <c r="AC1584"/>
      <c r="AD1584"/>
    </row>
    <row r="1585" spans="1:30" ht="15" hidden="1" x14ac:dyDescent="0.25">
      <c r="A1585" s="168" t="s">
        <v>21</v>
      </c>
      <c r="B1585" s="168" t="s">
        <v>137</v>
      </c>
      <c r="C1585" s="168" t="str">
        <f t="shared" si="6"/>
        <v>Chandpur Haziganj</v>
      </c>
      <c r="D1585" s="392"/>
      <c r="E1585" s="383"/>
      <c r="F1585" s="383"/>
      <c r="G1585" s="383"/>
      <c r="H1585" s="383"/>
      <c r="I1585" s="392"/>
      <c r="J1585" s="383"/>
      <c r="K1585" s="383"/>
      <c r="L1585" s="383"/>
      <c r="M1585" s="383"/>
      <c r="N1585" s="169"/>
      <c r="O1585" s="169"/>
      <c r="P1585" s="168" t="s">
        <v>21</v>
      </c>
      <c r="Q1585" s="168" t="s">
        <v>137</v>
      </c>
      <c r="R1585" s="168" t="str">
        <f t="shared" si="7"/>
        <v>Chandpur Haziganj</v>
      </c>
      <c r="S1585" s="392"/>
      <c r="T1585" s="383"/>
      <c r="U1585" s="383"/>
      <c r="V1585" s="383"/>
      <c r="W1585" s="383"/>
      <c r="X1585" s="392"/>
      <c r="Y1585" s="383"/>
      <c r="Z1585" s="383"/>
      <c r="AA1585" s="383"/>
      <c r="AB1585" s="383"/>
      <c r="AC1585"/>
      <c r="AD1585"/>
    </row>
    <row r="1586" spans="1:30" ht="15" hidden="1" x14ac:dyDescent="0.25">
      <c r="A1586" s="168" t="s">
        <v>21</v>
      </c>
      <c r="B1586" s="168" t="s">
        <v>138</v>
      </c>
      <c r="C1586" s="168" t="str">
        <f t="shared" si="6"/>
        <v>Chandpur Kachua</v>
      </c>
      <c r="D1586" s="392"/>
      <c r="E1586" s="383"/>
      <c r="F1586" s="383"/>
      <c r="G1586" s="383"/>
      <c r="H1586" s="383"/>
      <c r="I1586" s="392"/>
      <c r="J1586" s="383"/>
      <c r="K1586" s="383"/>
      <c r="L1586" s="383"/>
      <c r="M1586" s="383"/>
      <c r="N1586" s="169"/>
      <c r="O1586" s="169"/>
      <c r="P1586" s="168" t="s">
        <v>21</v>
      </c>
      <c r="Q1586" s="168" t="s">
        <v>138</v>
      </c>
      <c r="R1586" s="168" t="str">
        <f t="shared" si="7"/>
        <v>Chandpur Kachua</v>
      </c>
      <c r="S1586" s="392"/>
      <c r="T1586" s="383"/>
      <c r="U1586" s="383"/>
      <c r="V1586" s="383"/>
      <c r="W1586" s="383"/>
      <c r="X1586" s="392"/>
      <c r="Y1586" s="383"/>
      <c r="Z1586" s="383"/>
      <c r="AA1586" s="383"/>
      <c r="AB1586" s="383"/>
      <c r="AC1586"/>
      <c r="AD1586"/>
    </row>
    <row r="1587" spans="1:30" ht="15" hidden="1" x14ac:dyDescent="0.25">
      <c r="A1587" s="168" t="s">
        <v>21</v>
      </c>
      <c r="B1587" s="168" t="s">
        <v>139</v>
      </c>
      <c r="C1587" s="168" t="str">
        <f t="shared" si="6"/>
        <v>Chandpur Matlab</v>
      </c>
      <c r="D1587" s="392"/>
      <c r="E1587" s="383"/>
      <c r="F1587" s="383"/>
      <c r="G1587" s="383"/>
      <c r="H1587" s="383"/>
      <c r="I1587" s="392"/>
      <c r="J1587" s="383"/>
      <c r="K1587" s="383"/>
      <c r="L1587" s="383"/>
      <c r="M1587" s="383"/>
      <c r="N1587" s="169"/>
      <c r="O1587" s="169"/>
      <c r="P1587" s="168" t="s">
        <v>21</v>
      </c>
      <c r="Q1587" s="168" t="s">
        <v>139</v>
      </c>
      <c r="R1587" s="168" t="str">
        <f t="shared" si="7"/>
        <v>Chandpur Matlab</v>
      </c>
      <c r="S1587" s="392"/>
      <c r="T1587" s="383"/>
      <c r="U1587" s="383"/>
      <c r="V1587" s="383"/>
      <c r="W1587" s="383"/>
      <c r="X1587" s="392"/>
      <c r="Y1587" s="383"/>
      <c r="Z1587" s="383"/>
      <c r="AA1587" s="383"/>
      <c r="AB1587" s="383"/>
      <c r="AC1587"/>
      <c r="AD1587"/>
    </row>
    <row r="1588" spans="1:30" ht="15" hidden="1" x14ac:dyDescent="0.25">
      <c r="A1588" s="168" t="s">
        <v>21</v>
      </c>
      <c r="B1588" s="168" t="s">
        <v>140</v>
      </c>
      <c r="C1588" s="168" t="str">
        <f t="shared" si="6"/>
        <v>Chandpur Matlab North</v>
      </c>
      <c r="D1588" s="392"/>
      <c r="E1588" s="383"/>
      <c r="F1588" s="383"/>
      <c r="G1588" s="383"/>
      <c r="H1588" s="383"/>
      <c r="I1588" s="392"/>
      <c r="J1588" s="383"/>
      <c r="K1588" s="383"/>
      <c r="L1588" s="383"/>
      <c r="M1588" s="383"/>
      <c r="N1588" s="169"/>
      <c r="O1588" s="169"/>
      <c r="P1588" s="168" t="s">
        <v>21</v>
      </c>
      <c r="Q1588" s="168" t="s">
        <v>140</v>
      </c>
      <c r="R1588" s="168" t="str">
        <f t="shared" si="7"/>
        <v>Chandpur Matlab North</v>
      </c>
      <c r="S1588" s="392"/>
      <c r="T1588" s="383"/>
      <c r="U1588" s="383"/>
      <c r="V1588" s="383"/>
      <c r="W1588" s="383"/>
      <c r="X1588" s="392"/>
      <c r="Y1588" s="383"/>
      <c r="Z1588" s="383"/>
      <c r="AA1588" s="383"/>
      <c r="AB1588" s="383"/>
      <c r="AC1588"/>
      <c r="AD1588"/>
    </row>
    <row r="1589" spans="1:30" ht="15" hidden="1" x14ac:dyDescent="0.25">
      <c r="A1589" s="168" t="s">
        <v>21</v>
      </c>
      <c r="B1589" s="170" t="s">
        <v>86</v>
      </c>
      <c r="C1589" s="168" t="str">
        <f t="shared" si="6"/>
        <v>Chandpur Prison</v>
      </c>
      <c r="D1589" s="392"/>
      <c r="E1589" s="383"/>
      <c r="F1589" s="383"/>
      <c r="G1589" s="383"/>
      <c r="H1589" s="383"/>
      <c r="I1589" s="392"/>
      <c r="J1589" s="383"/>
      <c r="K1589" s="383"/>
      <c r="L1589" s="383"/>
      <c r="M1589" s="383"/>
      <c r="N1589" s="169"/>
      <c r="O1589" s="169"/>
      <c r="P1589" s="168" t="s">
        <v>21</v>
      </c>
      <c r="Q1589" s="170" t="s">
        <v>86</v>
      </c>
      <c r="R1589" s="168" t="str">
        <f t="shared" si="7"/>
        <v>Chandpur Prison</v>
      </c>
      <c r="S1589" s="392"/>
      <c r="T1589" s="383"/>
      <c r="U1589" s="383"/>
      <c r="V1589" s="383"/>
      <c r="W1589" s="383"/>
      <c r="X1589" s="392"/>
      <c r="Y1589" s="383"/>
      <c r="Z1589" s="383"/>
      <c r="AA1589" s="383"/>
      <c r="AB1589" s="383"/>
      <c r="AC1589"/>
      <c r="AD1589"/>
    </row>
    <row r="1590" spans="1:30" ht="15" hidden="1" x14ac:dyDescent="0.25">
      <c r="A1590" s="168" t="s">
        <v>21</v>
      </c>
      <c r="B1590" s="168" t="s">
        <v>141</v>
      </c>
      <c r="C1590" s="168" t="str">
        <f t="shared" si="6"/>
        <v>Chandpur Shahrashti</v>
      </c>
      <c r="D1590" s="392"/>
      <c r="E1590" s="383"/>
      <c r="F1590" s="383"/>
      <c r="G1590" s="383"/>
      <c r="H1590" s="383"/>
      <c r="I1590" s="392"/>
      <c r="J1590" s="383"/>
      <c r="K1590" s="383"/>
      <c r="L1590" s="383"/>
      <c r="M1590" s="383"/>
      <c r="N1590" s="169"/>
      <c r="O1590" s="169"/>
      <c r="P1590" s="168" t="s">
        <v>21</v>
      </c>
      <c r="Q1590" s="168" t="s">
        <v>141</v>
      </c>
      <c r="R1590" s="168" t="str">
        <f t="shared" si="7"/>
        <v>Chandpur Shahrashti</v>
      </c>
      <c r="S1590" s="392"/>
      <c r="T1590" s="383"/>
      <c r="U1590" s="383"/>
      <c r="V1590" s="383"/>
      <c r="W1590" s="383"/>
      <c r="X1590" s="392"/>
      <c r="Y1590" s="383"/>
      <c r="Z1590" s="383"/>
      <c r="AA1590" s="383"/>
      <c r="AB1590" s="383"/>
      <c r="AC1590"/>
      <c r="AD1590"/>
    </row>
    <row r="1591" spans="1:30" ht="15" hidden="1" x14ac:dyDescent="0.25">
      <c r="A1591" s="168" t="s">
        <v>1095</v>
      </c>
      <c r="B1591" s="168" t="s">
        <v>142</v>
      </c>
      <c r="C1591" s="168" t="str">
        <f t="shared" si="6"/>
        <v>Chattogram Anwara</v>
      </c>
      <c r="D1591" s="392"/>
      <c r="E1591" s="380"/>
      <c r="F1591" s="380"/>
      <c r="G1591" s="380"/>
      <c r="H1591" s="380"/>
      <c r="I1591" s="392"/>
      <c r="J1591" s="380"/>
      <c r="K1591" s="380"/>
      <c r="L1591" s="380"/>
      <c r="M1591" s="380"/>
      <c r="N1591" s="173"/>
      <c r="O1591" s="173"/>
      <c r="P1591" s="168" t="s">
        <v>1095</v>
      </c>
      <c r="Q1591" s="168" t="s">
        <v>142</v>
      </c>
      <c r="R1591" s="168" t="str">
        <f t="shared" si="7"/>
        <v>Chattogram Anwara</v>
      </c>
      <c r="S1591" s="392"/>
      <c r="T1591" s="380"/>
      <c r="U1591" s="380"/>
      <c r="V1591" s="380"/>
      <c r="W1591" s="380"/>
      <c r="X1591" s="392"/>
      <c r="Y1591" s="380"/>
      <c r="Z1591" s="380"/>
      <c r="AA1591" s="380"/>
      <c r="AB1591" s="380"/>
      <c r="AC1591"/>
      <c r="AD1591"/>
    </row>
    <row r="1592" spans="1:30" ht="15" hidden="1" x14ac:dyDescent="0.25">
      <c r="A1592" s="168" t="s">
        <v>1095</v>
      </c>
      <c r="B1592" s="168" t="s">
        <v>143</v>
      </c>
      <c r="C1592" s="168" t="str">
        <f t="shared" si="6"/>
        <v>Chattogram Banskhali</v>
      </c>
      <c r="D1592" s="392"/>
      <c r="E1592" s="380"/>
      <c r="F1592" s="380"/>
      <c r="G1592" s="380"/>
      <c r="H1592" s="380"/>
      <c r="I1592" s="392"/>
      <c r="J1592" s="380"/>
      <c r="K1592" s="380"/>
      <c r="L1592" s="380"/>
      <c r="M1592" s="380"/>
      <c r="N1592" s="173"/>
      <c r="O1592" s="173"/>
      <c r="P1592" s="168" t="s">
        <v>1095</v>
      </c>
      <c r="Q1592" s="168" t="s">
        <v>143</v>
      </c>
      <c r="R1592" s="168" t="str">
        <f t="shared" si="7"/>
        <v>Chattogram Banskhali</v>
      </c>
      <c r="S1592" s="392"/>
      <c r="T1592" s="380"/>
      <c r="U1592" s="380"/>
      <c r="V1592" s="380"/>
      <c r="W1592" s="380"/>
      <c r="X1592" s="392"/>
      <c r="Y1592" s="380"/>
      <c r="Z1592" s="380"/>
      <c r="AA1592" s="380"/>
      <c r="AB1592" s="380"/>
      <c r="AC1592"/>
      <c r="AD1592"/>
    </row>
    <row r="1593" spans="1:30" ht="15" hidden="1" x14ac:dyDescent="0.25">
      <c r="A1593" s="168" t="s">
        <v>1095</v>
      </c>
      <c r="B1593" s="168" t="s">
        <v>144</v>
      </c>
      <c r="C1593" s="168" t="str">
        <f t="shared" si="6"/>
        <v>Chattogram Boalkhali</v>
      </c>
      <c r="D1593" s="392"/>
      <c r="E1593" s="380"/>
      <c r="F1593" s="380"/>
      <c r="G1593" s="380"/>
      <c r="H1593" s="380"/>
      <c r="I1593" s="392"/>
      <c r="J1593" s="380"/>
      <c r="K1593" s="380"/>
      <c r="L1593" s="380"/>
      <c r="M1593" s="380"/>
      <c r="N1593" s="173"/>
      <c r="O1593" s="173"/>
      <c r="P1593" s="168" t="s">
        <v>1095</v>
      </c>
      <c r="Q1593" s="168" t="s">
        <v>144</v>
      </c>
      <c r="R1593" s="168" t="str">
        <f t="shared" si="7"/>
        <v>Chattogram Boalkhali</v>
      </c>
      <c r="S1593" s="392"/>
      <c r="T1593" s="380"/>
      <c r="U1593" s="380"/>
      <c r="V1593" s="380"/>
      <c r="W1593" s="380"/>
      <c r="X1593" s="392"/>
      <c r="Y1593" s="380"/>
      <c r="Z1593" s="380"/>
      <c r="AA1593" s="380"/>
      <c r="AB1593" s="380"/>
      <c r="AC1593"/>
      <c r="AD1593"/>
    </row>
    <row r="1594" spans="1:30" ht="15" hidden="1" x14ac:dyDescent="0.25">
      <c r="A1594" s="168" t="s">
        <v>1095</v>
      </c>
      <c r="B1594" s="168" t="s">
        <v>145</v>
      </c>
      <c r="C1594" s="168" t="str">
        <f t="shared" si="6"/>
        <v>Chattogram Chandanaish</v>
      </c>
      <c r="D1594" s="392"/>
      <c r="E1594" s="380"/>
      <c r="F1594" s="380"/>
      <c r="G1594" s="380"/>
      <c r="H1594" s="380"/>
      <c r="I1594" s="392"/>
      <c r="J1594" s="380"/>
      <c r="K1594" s="380"/>
      <c r="L1594" s="380"/>
      <c r="M1594" s="380"/>
      <c r="N1594" s="173"/>
      <c r="O1594" s="173"/>
      <c r="P1594" s="168" t="s">
        <v>1095</v>
      </c>
      <c r="Q1594" s="168" t="s">
        <v>145</v>
      </c>
      <c r="R1594" s="168" t="str">
        <f t="shared" si="7"/>
        <v>Chattogram Chandanaish</v>
      </c>
      <c r="S1594" s="392"/>
      <c r="T1594" s="380"/>
      <c r="U1594" s="380"/>
      <c r="V1594" s="380"/>
      <c r="W1594" s="380"/>
      <c r="X1594" s="392"/>
      <c r="Y1594" s="380"/>
      <c r="Z1594" s="380"/>
      <c r="AA1594" s="380"/>
      <c r="AB1594" s="380"/>
      <c r="AC1594"/>
      <c r="AD1594"/>
    </row>
    <row r="1595" spans="1:30" ht="15" hidden="1" x14ac:dyDescent="0.25">
      <c r="A1595" s="168" t="s">
        <v>1095</v>
      </c>
      <c r="B1595" s="257" t="s">
        <v>1056</v>
      </c>
      <c r="C1595" s="185" t="str">
        <f>A1595&amp;" "&amp;B1595</f>
        <v>Chattogram BGC Trust DOTS Corner</v>
      </c>
      <c r="D1595" s="392"/>
      <c r="E1595" s="380"/>
      <c r="F1595" s="380"/>
      <c r="G1595" s="380"/>
      <c r="H1595" s="380"/>
      <c r="I1595" s="392"/>
      <c r="J1595" s="380"/>
      <c r="K1595" s="380"/>
      <c r="L1595" s="380"/>
      <c r="M1595" s="380"/>
      <c r="P1595" s="168" t="s">
        <v>1095</v>
      </c>
      <c r="Q1595" s="257" t="s">
        <v>1056</v>
      </c>
      <c r="R1595" s="185" t="str">
        <f>P1595&amp;" "&amp;Q1595</f>
        <v>Chattogram BGC Trust DOTS Corner</v>
      </c>
      <c r="S1595" s="392"/>
      <c r="T1595" s="380"/>
      <c r="U1595" s="380"/>
      <c r="V1595" s="380"/>
      <c r="W1595" s="380"/>
      <c r="X1595" s="392"/>
      <c r="Y1595" s="380"/>
      <c r="Z1595" s="380"/>
      <c r="AA1595" s="380"/>
      <c r="AB1595" s="380"/>
      <c r="AC1595"/>
      <c r="AD1595"/>
    </row>
    <row r="1596" spans="1:30" ht="15" hidden="1" x14ac:dyDescent="0.25">
      <c r="A1596" s="168" t="s">
        <v>1095</v>
      </c>
      <c r="B1596" s="168" t="s">
        <v>146</v>
      </c>
      <c r="C1596" s="168" t="str">
        <f t="shared" si="6"/>
        <v>Chattogram Fatikchari</v>
      </c>
      <c r="D1596" s="392"/>
      <c r="E1596" s="380"/>
      <c r="F1596" s="380"/>
      <c r="G1596" s="380"/>
      <c r="H1596" s="380"/>
      <c r="I1596" s="392"/>
      <c r="J1596" s="380"/>
      <c r="K1596" s="380"/>
      <c r="L1596" s="380"/>
      <c r="M1596" s="380"/>
      <c r="N1596" s="173"/>
      <c r="O1596" s="173"/>
      <c r="P1596" s="168" t="s">
        <v>1095</v>
      </c>
      <c r="Q1596" s="168" t="s">
        <v>146</v>
      </c>
      <c r="R1596" s="168" t="str">
        <f t="shared" si="7"/>
        <v>Chattogram Fatikchari</v>
      </c>
      <c r="S1596" s="392"/>
      <c r="T1596" s="380"/>
      <c r="U1596" s="380"/>
      <c r="V1596" s="380"/>
      <c r="W1596" s="380"/>
      <c r="X1596" s="392"/>
      <c r="Y1596" s="380"/>
      <c r="Z1596" s="380"/>
      <c r="AA1596" s="380"/>
      <c r="AB1596" s="380"/>
      <c r="AC1596"/>
      <c r="AD1596"/>
    </row>
    <row r="1597" spans="1:30" ht="15" hidden="1" x14ac:dyDescent="0.25">
      <c r="A1597" s="168" t="s">
        <v>1095</v>
      </c>
      <c r="B1597" s="168" t="s">
        <v>147</v>
      </c>
      <c r="C1597" s="168" t="str">
        <f t="shared" si="6"/>
        <v>Chattogram Hathazari</v>
      </c>
      <c r="D1597" s="392"/>
      <c r="E1597" s="380"/>
      <c r="F1597" s="380"/>
      <c r="G1597" s="380"/>
      <c r="H1597" s="380"/>
      <c r="I1597" s="392"/>
      <c r="J1597" s="380"/>
      <c r="K1597" s="380"/>
      <c r="L1597" s="380"/>
      <c r="M1597" s="380"/>
      <c r="N1597" s="173"/>
      <c r="O1597" s="173"/>
      <c r="P1597" s="168" t="s">
        <v>1095</v>
      </c>
      <c r="Q1597" s="168" t="s">
        <v>147</v>
      </c>
      <c r="R1597" s="168" t="str">
        <f t="shared" si="7"/>
        <v>Chattogram Hathazari</v>
      </c>
      <c r="S1597" s="392"/>
      <c r="T1597" s="380"/>
      <c r="U1597" s="380"/>
      <c r="V1597" s="380"/>
      <c r="W1597" s="380"/>
      <c r="X1597" s="392"/>
      <c r="Y1597" s="380"/>
      <c r="Z1597" s="380"/>
      <c r="AA1597" s="380"/>
      <c r="AB1597" s="380"/>
      <c r="AC1597"/>
      <c r="AD1597"/>
    </row>
    <row r="1598" spans="1:30" ht="15" hidden="1" x14ac:dyDescent="0.25">
      <c r="A1598" s="168" t="s">
        <v>1095</v>
      </c>
      <c r="B1598" s="168" t="s">
        <v>148</v>
      </c>
      <c r="C1598" s="168" t="str">
        <f t="shared" si="6"/>
        <v>Chattogram Lohagara</v>
      </c>
      <c r="D1598" s="392"/>
      <c r="E1598" s="380"/>
      <c r="F1598" s="380"/>
      <c r="G1598" s="380"/>
      <c r="H1598" s="380"/>
      <c r="I1598" s="392"/>
      <c r="J1598" s="380"/>
      <c r="K1598" s="380"/>
      <c r="L1598" s="380"/>
      <c r="M1598" s="380"/>
      <c r="N1598" s="173"/>
      <c r="O1598" s="173"/>
      <c r="P1598" s="168" t="s">
        <v>1095</v>
      </c>
      <c r="Q1598" s="168" t="s">
        <v>148</v>
      </c>
      <c r="R1598" s="168" t="str">
        <f t="shared" si="7"/>
        <v>Chattogram Lohagara</v>
      </c>
      <c r="S1598" s="392"/>
      <c r="T1598" s="380"/>
      <c r="U1598" s="380"/>
      <c r="V1598" s="380"/>
      <c r="W1598" s="380"/>
      <c r="X1598" s="392"/>
      <c r="Y1598" s="380"/>
      <c r="Z1598" s="380"/>
      <c r="AA1598" s="380"/>
      <c r="AB1598" s="380"/>
      <c r="AC1598"/>
      <c r="AD1598"/>
    </row>
    <row r="1599" spans="1:30" ht="15" hidden="1" x14ac:dyDescent="0.25">
      <c r="A1599" s="168" t="s">
        <v>1095</v>
      </c>
      <c r="B1599" s="168" t="s">
        <v>149</v>
      </c>
      <c r="C1599" s="168" t="str">
        <f t="shared" si="6"/>
        <v>Chattogram Mirsharai</v>
      </c>
      <c r="D1599" s="392"/>
      <c r="E1599" s="380"/>
      <c r="F1599" s="380"/>
      <c r="G1599" s="380"/>
      <c r="H1599" s="380"/>
      <c r="I1599" s="392"/>
      <c r="J1599" s="380"/>
      <c r="K1599" s="380"/>
      <c r="L1599" s="380"/>
      <c r="M1599" s="380"/>
      <c r="N1599" s="173"/>
      <c r="O1599" s="173"/>
      <c r="P1599" s="168" t="s">
        <v>1095</v>
      </c>
      <c r="Q1599" s="168" t="s">
        <v>149</v>
      </c>
      <c r="R1599" s="168" t="str">
        <f t="shared" si="7"/>
        <v>Chattogram Mirsharai</v>
      </c>
      <c r="S1599" s="392"/>
      <c r="T1599" s="380"/>
      <c r="U1599" s="380"/>
      <c r="V1599" s="380"/>
      <c r="W1599" s="380"/>
      <c r="X1599" s="392"/>
      <c r="Y1599" s="380"/>
      <c r="Z1599" s="380"/>
      <c r="AA1599" s="380"/>
      <c r="AB1599" s="380"/>
      <c r="AC1599"/>
      <c r="AD1599"/>
    </row>
    <row r="1600" spans="1:30" ht="15" hidden="1" x14ac:dyDescent="0.25">
      <c r="A1600" s="168" t="s">
        <v>1095</v>
      </c>
      <c r="B1600" s="168" t="s">
        <v>150</v>
      </c>
      <c r="C1600" s="168" t="str">
        <f t="shared" si="6"/>
        <v>Chattogram Potiya</v>
      </c>
      <c r="D1600" s="392"/>
      <c r="E1600" s="380"/>
      <c r="F1600" s="380"/>
      <c r="G1600" s="380"/>
      <c r="H1600" s="380"/>
      <c r="I1600" s="392"/>
      <c r="J1600" s="380"/>
      <c r="K1600" s="380"/>
      <c r="L1600" s="380"/>
      <c r="M1600" s="380"/>
      <c r="N1600" s="173"/>
      <c r="O1600" s="173"/>
      <c r="P1600" s="168" t="s">
        <v>1095</v>
      </c>
      <c r="Q1600" s="168" t="s">
        <v>150</v>
      </c>
      <c r="R1600" s="168" t="str">
        <f t="shared" si="7"/>
        <v>Chattogram Potiya</v>
      </c>
      <c r="S1600" s="392"/>
      <c r="T1600" s="380"/>
      <c r="U1600" s="380"/>
      <c r="V1600" s="380"/>
      <c r="W1600" s="380"/>
      <c r="X1600" s="392"/>
      <c r="Y1600" s="380"/>
      <c r="Z1600" s="380"/>
      <c r="AA1600" s="380"/>
      <c r="AB1600" s="380"/>
      <c r="AC1600"/>
      <c r="AD1600"/>
    </row>
    <row r="1601" spans="1:30" ht="15" hidden="1" x14ac:dyDescent="0.25">
      <c r="A1601" s="168" t="s">
        <v>1095</v>
      </c>
      <c r="B1601" s="168" t="s">
        <v>151</v>
      </c>
      <c r="C1601" s="168" t="str">
        <f t="shared" si="6"/>
        <v>Chattogram Rangunia</v>
      </c>
      <c r="D1601" s="392"/>
      <c r="E1601" s="380"/>
      <c r="F1601" s="380"/>
      <c r="G1601" s="380"/>
      <c r="H1601" s="380"/>
      <c r="I1601" s="392"/>
      <c r="J1601" s="380"/>
      <c r="K1601" s="380"/>
      <c r="L1601" s="380"/>
      <c r="M1601" s="380"/>
      <c r="N1601" s="173"/>
      <c r="O1601" s="173"/>
      <c r="P1601" s="168" t="s">
        <v>1095</v>
      </c>
      <c r="Q1601" s="168" t="s">
        <v>151</v>
      </c>
      <c r="R1601" s="168" t="str">
        <f t="shared" si="7"/>
        <v>Chattogram Rangunia</v>
      </c>
      <c r="S1601" s="392"/>
      <c r="T1601" s="380"/>
      <c r="U1601" s="380"/>
      <c r="V1601" s="380"/>
      <c r="W1601" s="380"/>
      <c r="X1601" s="392"/>
      <c r="Y1601" s="380"/>
      <c r="Z1601" s="380"/>
      <c r="AA1601" s="380"/>
      <c r="AB1601" s="380"/>
      <c r="AC1601"/>
      <c r="AD1601"/>
    </row>
    <row r="1602" spans="1:30" ht="15" hidden="1" x14ac:dyDescent="0.25">
      <c r="A1602" s="168" t="s">
        <v>1095</v>
      </c>
      <c r="B1602" s="168" t="s">
        <v>152</v>
      </c>
      <c r="C1602" s="168" t="str">
        <f t="shared" si="6"/>
        <v>Chattogram Rauzan</v>
      </c>
      <c r="D1602" s="392"/>
      <c r="E1602" s="380"/>
      <c r="F1602" s="380"/>
      <c r="G1602" s="380"/>
      <c r="H1602" s="380"/>
      <c r="I1602" s="392"/>
      <c r="J1602" s="380"/>
      <c r="K1602" s="380"/>
      <c r="L1602" s="380"/>
      <c r="M1602" s="380"/>
      <c r="N1602" s="173"/>
      <c r="O1602" s="173"/>
      <c r="P1602" s="168" t="s">
        <v>1095</v>
      </c>
      <c r="Q1602" s="168" t="s">
        <v>152</v>
      </c>
      <c r="R1602" s="168" t="str">
        <f t="shared" si="7"/>
        <v>Chattogram Rauzan</v>
      </c>
      <c r="S1602" s="392"/>
      <c r="T1602" s="380"/>
      <c r="U1602" s="380"/>
      <c r="V1602" s="380"/>
      <c r="W1602" s="380"/>
      <c r="X1602" s="392"/>
      <c r="Y1602" s="380"/>
      <c r="Z1602" s="380"/>
      <c r="AA1602" s="380"/>
      <c r="AB1602" s="380"/>
      <c r="AC1602"/>
      <c r="AD1602"/>
    </row>
    <row r="1603" spans="1:30" ht="15" hidden="1" x14ac:dyDescent="0.25">
      <c r="A1603" s="168" t="s">
        <v>1095</v>
      </c>
      <c r="B1603" s="168" t="s">
        <v>153</v>
      </c>
      <c r="C1603" s="168" t="str">
        <f t="shared" si="6"/>
        <v>Chattogram Sandwip</v>
      </c>
      <c r="D1603" s="392"/>
      <c r="E1603" s="380"/>
      <c r="F1603" s="380"/>
      <c r="G1603" s="380"/>
      <c r="H1603" s="380"/>
      <c r="I1603" s="392"/>
      <c r="J1603" s="380"/>
      <c r="K1603" s="380"/>
      <c r="L1603" s="380"/>
      <c r="M1603" s="380"/>
      <c r="N1603" s="173"/>
      <c r="O1603" s="173"/>
      <c r="P1603" s="168" t="s">
        <v>1095</v>
      </c>
      <c r="Q1603" s="168" t="s">
        <v>153</v>
      </c>
      <c r="R1603" s="168" t="str">
        <f t="shared" si="7"/>
        <v>Chattogram Sandwip</v>
      </c>
      <c r="S1603" s="392"/>
      <c r="T1603" s="380"/>
      <c r="U1603" s="380"/>
      <c r="V1603" s="380"/>
      <c r="W1603" s="380"/>
      <c r="X1603" s="392"/>
      <c r="Y1603" s="380"/>
      <c r="Z1603" s="380"/>
      <c r="AA1603" s="380"/>
      <c r="AB1603" s="380"/>
      <c r="AC1603"/>
      <c r="AD1603"/>
    </row>
    <row r="1604" spans="1:30" ht="15" hidden="1" x14ac:dyDescent="0.25">
      <c r="A1604" s="168" t="s">
        <v>1095</v>
      </c>
      <c r="B1604" s="168" t="s">
        <v>154</v>
      </c>
      <c r="C1604" s="168" t="str">
        <f t="shared" si="6"/>
        <v>Chattogram Satkania</v>
      </c>
      <c r="D1604" s="392"/>
      <c r="E1604" s="380"/>
      <c r="F1604" s="380"/>
      <c r="G1604" s="380"/>
      <c r="H1604" s="380"/>
      <c r="I1604" s="392"/>
      <c r="J1604" s="380"/>
      <c r="K1604" s="380"/>
      <c r="L1604" s="380"/>
      <c r="M1604" s="380"/>
      <c r="N1604" s="173"/>
      <c r="O1604" s="173"/>
      <c r="P1604" s="168" t="s">
        <v>1095</v>
      </c>
      <c r="Q1604" s="168" t="s">
        <v>154</v>
      </c>
      <c r="R1604" s="168" t="str">
        <f t="shared" si="7"/>
        <v>Chattogram Satkania</v>
      </c>
      <c r="S1604" s="392"/>
      <c r="T1604" s="380"/>
      <c r="U1604" s="380"/>
      <c r="V1604" s="380"/>
      <c r="W1604" s="380"/>
      <c r="X1604" s="392"/>
      <c r="Y1604" s="380"/>
      <c r="Z1604" s="380"/>
      <c r="AA1604" s="380"/>
      <c r="AB1604" s="380"/>
      <c r="AC1604"/>
      <c r="AD1604"/>
    </row>
    <row r="1605" spans="1:30" ht="15" hidden="1" x14ac:dyDescent="0.25">
      <c r="A1605" s="168" t="s">
        <v>1095</v>
      </c>
      <c r="B1605" s="168" t="s">
        <v>155</v>
      </c>
      <c r="C1605" s="168" t="str">
        <f t="shared" si="6"/>
        <v>Chattogram Sitakunda</v>
      </c>
      <c r="D1605" s="392"/>
      <c r="E1605" s="380"/>
      <c r="F1605" s="380"/>
      <c r="G1605" s="380"/>
      <c r="H1605" s="380"/>
      <c r="I1605" s="392"/>
      <c r="J1605" s="380"/>
      <c r="K1605" s="380"/>
      <c r="L1605" s="380"/>
      <c r="M1605" s="380"/>
      <c r="N1605" s="173"/>
      <c r="O1605" s="173"/>
      <c r="P1605" s="168" t="s">
        <v>1095</v>
      </c>
      <c r="Q1605" s="168" t="s">
        <v>155</v>
      </c>
      <c r="R1605" s="168" t="str">
        <f t="shared" si="7"/>
        <v>Chattogram Sitakunda</v>
      </c>
      <c r="S1605" s="392"/>
      <c r="T1605" s="380"/>
      <c r="U1605" s="380"/>
      <c r="V1605" s="380"/>
      <c r="W1605" s="380"/>
      <c r="X1605" s="392"/>
      <c r="Y1605" s="380"/>
      <c r="Z1605" s="380"/>
      <c r="AA1605" s="380"/>
      <c r="AB1605" s="380"/>
      <c r="AC1605"/>
      <c r="AD1605"/>
    </row>
    <row r="1606" spans="1:30" ht="15" hidden="1" x14ac:dyDescent="0.25">
      <c r="A1606" s="168" t="s">
        <v>1090</v>
      </c>
      <c r="B1606" s="168" t="s">
        <v>156</v>
      </c>
      <c r="C1606" s="168" t="str">
        <f t="shared" si="6"/>
        <v>Cumilla Barura</v>
      </c>
      <c r="D1606" s="392"/>
      <c r="E1606" s="385"/>
      <c r="F1606" s="385"/>
      <c r="G1606" s="385"/>
      <c r="H1606" s="385"/>
      <c r="I1606" s="392"/>
      <c r="J1606" s="385"/>
      <c r="K1606" s="385"/>
      <c r="L1606" s="385"/>
      <c r="M1606" s="385"/>
      <c r="N1606" s="177"/>
      <c r="O1606" s="177"/>
      <c r="P1606" s="168" t="s">
        <v>1090</v>
      </c>
      <c r="Q1606" s="168" t="s">
        <v>156</v>
      </c>
      <c r="R1606" s="168" t="str">
        <f t="shared" si="7"/>
        <v>Cumilla Barura</v>
      </c>
      <c r="S1606" s="392"/>
      <c r="T1606" s="385"/>
      <c r="U1606" s="385"/>
      <c r="V1606" s="385"/>
      <c r="W1606" s="385"/>
      <c r="X1606" s="392"/>
      <c r="Y1606" s="385"/>
      <c r="Z1606" s="385"/>
      <c r="AA1606" s="385"/>
      <c r="AB1606" s="385"/>
      <c r="AC1606"/>
      <c r="AD1606"/>
    </row>
    <row r="1607" spans="1:30" ht="15" hidden="1" x14ac:dyDescent="0.25">
      <c r="A1607" s="168" t="s">
        <v>1090</v>
      </c>
      <c r="B1607" s="168" t="s">
        <v>157</v>
      </c>
      <c r="C1607" s="168" t="str">
        <f t="shared" si="6"/>
        <v>Cumilla Brahmanpara</v>
      </c>
      <c r="D1607" s="392"/>
      <c r="E1607" s="385"/>
      <c r="F1607" s="385"/>
      <c r="G1607" s="385"/>
      <c r="H1607" s="385"/>
      <c r="I1607" s="392"/>
      <c r="J1607" s="385"/>
      <c r="K1607" s="385"/>
      <c r="L1607" s="385"/>
      <c r="M1607" s="385"/>
      <c r="N1607" s="177"/>
      <c r="O1607" s="177"/>
      <c r="P1607" s="168" t="s">
        <v>1090</v>
      </c>
      <c r="Q1607" s="168" t="s">
        <v>157</v>
      </c>
      <c r="R1607" s="168" t="str">
        <f t="shared" si="7"/>
        <v>Cumilla Brahmanpara</v>
      </c>
      <c r="S1607" s="392"/>
      <c r="T1607" s="385"/>
      <c r="U1607" s="385"/>
      <c r="V1607" s="385"/>
      <c r="W1607" s="385"/>
      <c r="X1607" s="392"/>
      <c r="Y1607" s="385"/>
      <c r="Z1607" s="385"/>
      <c r="AA1607" s="385"/>
      <c r="AB1607" s="385"/>
      <c r="AC1607"/>
      <c r="AD1607"/>
    </row>
    <row r="1608" spans="1:30" ht="15" hidden="1" x14ac:dyDescent="0.25">
      <c r="A1608" s="168" t="s">
        <v>1090</v>
      </c>
      <c r="B1608" s="168" t="s">
        <v>158</v>
      </c>
      <c r="C1608" s="168" t="str">
        <f t="shared" si="6"/>
        <v>Cumilla Burichang</v>
      </c>
      <c r="D1608" s="392"/>
      <c r="E1608" s="385"/>
      <c r="F1608" s="385"/>
      <c r="G1608" s="385"/>
      <c r="H1608" s="385"/>
      <c r="I1608" s="392"/>
      <c r="J1608" s="385"/>
      <c r="K1608" s="385"/>
      <c r="L1608" s="385"/>
      <c r="M1608" s="385"/>
      <c r="N1608" s="177"/>
      <c r="O1608" s="177"/>
      <c r="P1608" s="168" t="s">
        <v>1090</v>
      </c>
      <c r="Q1608" s="168" t="s">
        <v>158</v>
      </c>
      <c r="R1608" s="168" t="str">
        <f t="shared" si="7"/>
        <v>Cumilla Burichang</v>
      </c>
      <c r="S1608" s="392"/>
      <c r="T1608" s="385"/>
      <c r="U1608" s="385"/>
      <c r="V1608" s="385"/>
      <c r="W1608" s="385"/>
      <c r="X1608" s="392"/>
      <c r="Y1608" s="385"/>
      <c r="Z1608" s="385"/>
      <c r="AA1608" s="385"/>
      <c r="AB1608" s="385"/>
      <c r="AC1608"/>
      <c r="AD1608"/>
    </row>
    <row r="1609" spans="1:30" ht="15" hidden="1" x14ac:dyDescent="0.25">
      <c r="A1609" s="168" t="s">
        <v>1090</v>
      </c>
      <c r="B1609" s="168" t="s">
        <v>159</v>
      </c>
      <c r="C1609" s="168" t="str">
        <f t="shared" si="6"/>
        <v>Cumilla Chandina</v>
      </c>
      <c r="D1609" s="392"/>
      <c r="E1609" s="385"/>
      <c r="F1609" s="385"/>
      <c r="G1609" s="385"/>
      <c r="H1609" s="385"/>
      <c r="I1609" s="392"/>
      <c r="J1609" s="385"/>
      <c r="K1609" s="385"/>
      <c r="L1609" s="385"/>
      <c r="M1609" s="385"/>
      <c r="N1609" s="177"/>
      <c r="O1609" s="177"/>
      <c r="P1609" s="168" t="s">
        <v>1090</v>
      </c>
      <c r="Q1609" s="168" t="s">
        <v>159</v>
      </c>
      <c r="R1609" s="168" t="str">
        <f t="shared" si="7"/>
        <v>Cumilla Chandina</v>
      </c>
      <c r="S1609" s="392"/>
      <c r="T1609" s="385"/>
      <c r="U1609" s="385"/>
      <c r="V1609" s="385"/>
      <c r="W1609" s="385"/>
      <c r="X1609" s="392"/>
      <c r="Y1609" s="385"/>
      <c r="Z1609" s="385"/>
      <c r="AA1609" s="385"/>
      <c r="AB1609" s="385"/>
      <c r="AC1609"/>
      <c r="AD1609"/>
    </row>
    <row r="1610" spans="1:30" ht="15" hidden="1" x14ac:dyDescent="0.25">
      <c r="A1610" s="168" t="s">
        <v>1090</v>
      </c>
      <c r="B1610" s="168" t="s">
        <v>160</v>
      </c>
      <c r="C1610" s="168" t="str">
        <f t="shared" si="6"/>
        <v>Cumilla Chauddagram</v>
      </c>
      <c r="D1610" s="392"/>
      <c r="E1610" s="385"/>
      <c r="F1610" s="385"/>
      <c r="G1610" s="385"/>
      <c r="H1610" s="385"/>
      <c r="I1610" s="392"/>
      <c r="J1610" s="385"/>
      <c r="K1610" s="385"/>
      <c r="L1610" s="385"/>
      <c r="M1610" s="385"/>
      <c r="N1610" s="177"/>
      <c r="O1610" s="177"/>
      <c r="P1610" s="168" t="s">
        <v>1090</v>
      </c>
      <c r="Q1610" s="168" t="s">
        <v>160</v>
      </c>
      <c r="R1610" s="168" t="str">
        <f t="shared" si="7"/>
        <v>Cumilla Chauddagram</v>
      </c>
      <c r="S1610" s="392"/>
      <c r="T1610" s="385"/>
      <c r="U1610" s="385"/>
      <c r="V1610" s="385"/>
      <c r="W1610" s="385"/>
      <c r="X1610" s="392"/>
      <c r="Y1610" s="385"/>
      <c r="Z1610" s="385"/>
      <c r="AA1610" s="385"/>
      <c r="AB1610" s="385"/>
      <c r="AC1610"/>
      <c r="AD1610"/>
    </row>
    <row r="1611" spans="1:30" ht="15" hidden="1" x14ac:dyDescent="0.25">
      <c r="A1611" s="168" t="s">
        <v>1090</v>
      </c>
      <c r="B1611" s="168" t="s">
        <v>161</v>
      </c>
      <c r="C1611" s="168" t="str">
        <f t="shared" si="6"/>
        <v>Cumilla Comb M Hospital</v>
      </c>
      <c r="D1611" s="392"/>
      <c r="E1611" s="385"/>
      <c r="F1611" s="385"/>
      <c r="G1611" s="385"/>
      <c r="H1611" s="385"/>
      <c r="I1611" s="392"/>
      <c r="J1611" s="385"/>
      <c r="K1611" s="385"/>
      <c r="L1611" s="385"/>
      <c r="M1611" s="385"/>
      <c r="N1611" s="177"/>
      <c r="O1611" s="177"/>
      <c r="P1611" s="168" t="s">
        <v>1090</v>
      </c>
      <c r="Q1611" s="168" t="s">
        <v>161</v>
      </c>
      <c r="R1611" s="168" t="str">
        <f t="shared" si="7"/>
        <v>Cumilla Comb M Hospital</v>
      </c>
      <c r="S1611" s="392"/>
      <c r="T1611" s="385"/>
      <c r="U1611" s="385"/>
      <c r="V1611" s="385"/>
      <c r="W1611" s="385"/>
      <c r="X1611" s="392"/>
      <c r="Y1611" s="385"/>
      <c r="Z1611" s="385"/>
      <c r="AA1611" s="385"/>
      <c r="AB1611" s="385"/>
      <c r="AC1611"/>
      <c r="AD1611"/>
    </row>
    <row r="1612" spans="1:30" ht="15" hidden="1" x14ac:dyDescent="0.25">
      <c r="A1612" s="168" t="s">
        <v>1090</v>
      </c>
      <c r="B1612" s="168" t="s">
        <v>1091</v>
      </c>
      <c r="C1612" s="168" t="str">
        <f t="shared" si="6"/>
        <v>Cumilla Cumilla Medical College &amp; Hosp.</v>
      </c>
      <c r="D1612" s="392"/>
      <c r="E1612" s="385"/>
      <c r="F1612" s="385"/>
      <c r="G1612" s="385"/>
      <c r="H1612" s="385"/>
      <c r="I1612" s="392"/>
      <c r="J1612" s="385"/>
      <c r="K1612" s="385"/>
      <c r="L1612" s="385"/>
      <c r="M1612" s="385"/>
      <c r="N1612" s="177"/>
      <c r="O1612" s="177"/>
      <c r="P1612" s="168" t="s">
        <v>1090</v>
      </c>
      <c r="Q1612" s="168" t="s">
        <v>1091</v>
      </c>
      <c r="R1612" s="168" t="str">
        <f t="shared" si="7"/>
        <v>Cumilla Cumilla Medical College &amp; Hosp.</v>
      </c>
      <c r="S1612" s="392"/>
      <c r="T1612" s="385"/>
      <c r="U1612" s="385"/>
      <c r="V1612" s="385"/>
      <c r="W1612" s="385"/>
      <c r="X1612" s="392"/>
      <c r="Y1612" s="385"/>
      <c r="Z1612" s="385"/>
      <c r="AA1612" s="385"/>
      <c r="AB1612" s="385"/>
      <c r="AC1612"/>
      <c r="AD1612"/>
    </row>
    <row r="1613" spans="1:30" ht="15" hidden="1" x14ac:dyDescent="0.25">
      <c r="A1613" s="168" t="s">
        <v>1090</v>
      </c>
      <c r="B1613" t="s">
        <v>1092</v>
      </c>
      <c r="C1613" s="168" t="str">
        <f t="shared" si="6"/>
        <v>Cumilla Cumilla Sadar</v>
      </c>
      <c r="D1613" s="392"/>
      <c r="E1613" s="385"/>
      <c r="F1613" s="385"/>
      <c r="G1613" s="385"/>
      <c r="H1613" s="385"/>
      <c r="I1613" s="392"/>
      <c r="J1613" s="385"/>
      <c r="K1613" s="385"/>
      <c r="L1613" s="385"/>
      <c r="M1613" s="385"/>
      <c r="N1613" s="177"/>
      <c r="O1613" s="177"/>
      <c r="P1613" s="168" t="s">
        <v>1090</v>
      </c>
      <c r="Q1613" t="s">
        <v>1092</v>
      </c>
      <c r="R1613" s="168" t="str">
        <f t="shared" si="7"/>
        <v>Cumilla Cumilla Sadar</v>
      </c>
      <c r="S1613" s="392"/>
      <c r="T1613" s="385"/>
      <c r="U1613" s="385"/>
      <c r="V1613" s="385"/>
      <c r="W1613" s="385"/>
      <c r="X1613" s="392"/>
      <c r="Y1613" s="385"/>
      <c r="Z1613" s="385"/>
      <c r="AA1613" s="385"/>
      <c r="AB1613" s="385"/>
      <c r="AC1613"/>
      <c r="AD1613"/>
    </row>
    <row r="1614" spans="1:30" ht="15" hidden="1" x14ac:dyDescent="0.25">
      <c r="A1614" s="168" t="s">
        <v>1090</v>
      </c>
      <c r="B1614" s="168" t="s">
        <v>162</v>
      </c>
      <c r="C1614" s="168" t="str">
        <f t="shared" si="6"/>
        <v>Cumilla Dakkhin Sadar</v>
      </c>
      <c r="D1614" s="392"/>
      <c r="E1614" s="385"/>
      <c r="F1614" s="385"/>
      <c r="G1614" s="385"/>
      <c r="H1614" s="385"/>
      <c r="I1614" s="392"/>
      <c r="J1614" s="385"/>
      <c r="K1614" s="385"/>
      <c r="L1614" s="385"/>
      <c r="M1614" s="385"/>
      <c r="N1614" s="177"/>
      <c r="O1614" s="177"/>
      <c r="P1614" s="168" t="s">
        <v>1090</v>
      </c>
      <c r="Q1614" s="168" t="s">
        <v>162</v>
      </c>
      <c r="R1614" s="168" t="str">
        <f t="shared" si="7"/>
        <v>Cumilla Dakkhin Sadar</v>
      </c>
      <c r="S1614" s="392"/>
      <c r="T1614" s="385"/>
      <c r="U1614" s="385"/>
      <c r="V1614" s="385"/>
      <c r="W1614" s="385"/>
      <c r="X1614" s="392"/>
      <c r="Y1614" s="385"/>
      <c r="Z1614" s="385"/>
      <c r="AA1614" s="385"/>
      <c r="AB1614" s="385"/>
      <c r="AC1614"/>
      <c r="AD1614"/>
    </row>
    <row r="1615" spans="1:30" ht="15" hidden="1" x14ac:dyDescent="0.25">
      <c r="A1615" s="168" t="s">
        <v>1090</v>
      </c>
      <c r="B1615" s="168" t="s">
        <v>163</v>
      </c>
      <c r="C1615" s="168" t="str">
        <f t="shared" si="6"/>
        <v>Cumilla Daudkandi</v>
      </c>
      <c r="D1615" s="392"/>
      <c r="E1615" s="385"/>
      <c r="F1615" s="385"/>
      <c r="G1615" s="385"/>
      <c r="H1615" s="385"/>
      <c r="I1615" s="392"/>
      <c r="J1615" s="385"/>
      <c r="K1615" s="385"/>
      <c r="L1615" s="385"/>
      <c r="M1615" s="385"/>
      <c r="N1615" s="177"/>
      <c r="O1615" s="177"/>
      <c r="P1615" s="168" t="s">
        <v>1090</v>
      </c>
      <c r="Q1615" s="168" t="s">
        <v>163</v>
      </c>
      <c r="R1615" s="168" t="str">
        <f t="shared" si="7"/>
        <v>Cumilla Daudkandi</v>
      </c>
      <c r="S1615" s="392"/>
      <c r="T1615" s="385"/>
      <c r="U1615" s="385"/>
      <c r="V1615" s="385"/>
      <c r="W1615" s="385"/>
      <c r="X1615" s="392"/>
      <c r="Y1615" s="385"/>
      <c r="Z1615" s="385"/>
      <c r="AA1615" s="385"/>
      <c r="AB1615" s="385"/>
      <c r="AC1615"/>
      <c r="AD1615"/>
    </row>
    <row r="1616" spans="1:30" ht="15" hidden="1" x14ac:dyDescent="0.25">
      <c r="A1616" s="168" t="s">
        <v>1090</v>
      </c>
      <c r="B1616" s="168" t="s">
        <v>164</v>
      </c>
      <c r="C1616" s="168" t="str">
        <f t="shared" si="6"/>
        <v>Cumilla Dewidwar</v>
      </c>
      <c r="D1616" s="392"/>
      <c r="E1616" s="385"/>
      <c r="F1616" s="385"/>
      <c r="G1616" s="385"/>
      <c r="H1616" s="385"/>
      <c r="I1616" s="392"/>
      <c r="J1616" s="385"/>
      <c r="K1616" s="385"/>
      <c r="L1616" s="385"/>
      <c r="M1616" s="385"/>
      <c r="N1616" s="177"/>
      <c r="O1616" s="177"/>
      <c r="P1616" s="168" t="s">
        <v>1090</v>
      </c>
      <c r="Q1616" s="168" t="s">
        <v>164</v>
      </c>
      <c r="R1616" s="168" t="str">
        <f t="shared" si="7"/>
        <v>Cumilla Dewidwar</v>
      </c>
      <c r="S1616" s="392"/>
      <c r="T1616" s="385"/>
      <c r="U1616" s="385"/>
      <c r="V1616" s="385"/>
      <c r="W1616" s="385"/>
      <c r="X1616" s="392"/>
      <c r="Y1616" s="385"/>
      <c r="Z1616" s="385"/>
      <c r="AA1616" s="385"/>
      <c r="AB1616" s="385"/>
      <c r="AC1616"/>
      <c r="AD1616"/>
    </row>
    <row r="1617" spans="1:30" ht="15" hidden="1" x14ac:dyDescent="0.25">
      <c r="A1617" s="168" t="s">
        <v>1090</v>
      </c>
      <c r="B1617" s="168" t="s">
        <v>1046</v>
      </c>
      <c r="C1617" s="168" t="str">
        <f>A1617&amp;" "&amp;B1617</f>
        <v>Cumilla EPZ</v>
      </c>
      <c r="D1617" s="392"/>
      <c r="E1617" s="385"/>
      <c r="F1617" s="385"/>
      <c r="G1617" s="385"/>
      <c r="H1617" s="385"/>
      <c r="I1617" s="392"/>
      <c r="J1617" s="385"/>
      <c r="K1617" s="385"/>
      <c r="L1617" s="385"/>
      <c r="M1617" s="385"/>
      <c r="N1617" s="177"/>
      <c r="O1617" s="177"/>
      <c r="P1617" s="168" t="s">
        <v>1090</v>
      </c>
      <c r="Q1617" s="168" t="s">
        <v>1046</v>
      </c>
      <c r="R1617" s="168" t="str">
        <f>P1617&amp;" "&amp;Q1617</f>
        <v>Cumilla EPZ</v>
      </c>
      <c r="S1617" s="392"/>
      <c r="T1617" s="385"/>
      <c r="U1617" s="385"/>
      <c r="V1617" s="385"/>
      <c r="W1617" s="385"/>
      <c r="X1617" s="392"/>
      <c r="Y1617" s="385"/>
      <c r="Z1617" s="385"/>
      <c r="AA1617" s="385"/>
      <c r="AB1617" s="385"/>
      <c r="AC1617"/>
      <c r="AD1617"/>
    </row>
    <row r="1618" spans="1:30" ht="15" hidden="1" x14ac:dyDescent="0.25">
      <c r="A1618" s="168" t="s">
        <v>1090</v>
      </c>
      <c r="B1618" s="168" t="s">
        <v>165</v>
      </c>
      <c r="C1618" s="168" t="str">
        <f t="shared" si="6"/>
        <v>Cumilla Homna</v>
      </c>
      <c r="D1618" s="392"/>
      <c r="E1618" s="385"/>
      <c r="F1618" s="385"/>
      <c r="G1618" s="385"/>
      <c r="H1618" s="385"/>
      <c r="I1618" s="392"/>
      <c r="J1618" s="385"/>
      <c r="K1618" s="385"/>
      <c r="L1618" s="385"/>
      <c r="M1618" s="385"/>
      <c r="N1618" s="177"/>
      <c r="O1618" s="177"/>
      <c r="P1618" s="168" t="s">
        <v>1090</v>
      </c>
      <c r="Q1618" s="168" t="s">
        <v>165</v>
      </c>
      <c r="R1618" s="168" t="str">
        <f t="shared" si="7"/>
        <v>Cumilla Homna</v>
      </c>
      <c r="S1618" s="392"/>
      <c r="T1618" s="385"/>
      <c r="U1618" s="385"/>
      <c r="V1618" s="385"/>
      <c r="W1618" s="385"/>
      <c r="X1618" s="392"/>
      <c r="Y1618" s="385"/>
      <c r="Z1618" s="385"/>
      <c r="AA1618" s="385"/>
      <c r="AB1618" s="385"/>
      <c r="AC1618"/>
      <c r="AD1618"/>
    </row>
    <row r="1619" spans="1:30" ht="15" hidden="1" x14ac:dyDescent="0.25">
      <c r="A1619" s="168" t="s">
        <v>1090</v>
      </c>
      <c r="B1619" s="168" t="s">
        <v>166</v>
      </c>
      <c r="C1619" s="168" t="str">
        <f t="shared" si="6"/>
        <v>Cumilla Laksam</v>
      </c>
      <c r="D1619" s="392"/>
      <c r="E1619" s="385"/>
      <c r="F1619" s="385"/>
      <c r="G1619" s="385"/>
      <c r="H1619" s="385"/>
      <c r="I1619" s="392"/>
      <c r="J1619" s="385"/>
      <c r="K1619" s="385"/>
      <c r="L1619" s="385"/>
      <c r="M1619" s="385"/>
      <c r="N1619" s="177"/>
      <c r="O1619" s="177"/>
      <c r="P1619" s="168" t="s">
        <v>1090</v>
      </c>
      <c r="Q1619" s="168" t="s">
        <v>166</v>
      </c>
      <c r="R1619" s="168" t="str">
        <f t="shared" si="7"/>
        <v>Cumilla Laksam</v>
      </c>
      <c r="S1619" s="392"/>
      <c r="T1619" s="385"/>
      <c r="U1619" s="385"/>
      <c r="V1619" s="385"/>
      <c r="W1619" s="385"/>
      <c r="X1619" s="392"/>
      <c r="Y1619" s="385"/>
      <c r="Z1619" s="385"/>
      <c r="AA1619" s="385"/>
      <c r="AB1619" s="385"/>
      <c r="AC1619"/>
      <c r="AD1619"/>
    </row>
    <row r="1620" spans="1:30" ht="15" hidden="1" x14ac:dyDescent="0.25">
      <c r="A1620" s="168" t="s">
        <v>1090</v>
      </c>
      <c r="B1620" s="168" t="s">
        <v>167</v>
      </c>
      <c r="C1620" s="168" t="str">
        <f t="shared" si="6"/>
        <v>Cumilla Megna</v>
      </c>
      <c r="D1620" s="392"/>
      <c r="E1620" s="385"/>
      <c r="F1620" s="385"/>
      <c r="G1620" s="385"/>
      <c r="H1620" s="385"/>
      <c r="I1620" s="392"/>
      <c r="J1620" s="385"/>
      <c r="K1620" s="385"/>
      <c r="L1620" s="385"/>
      <c r="M1620" s="385"/>
      <c r="N1620" s="177"/>
      <c r="O1620" s="177"/>
      <c r="P1620" s="168" t="s">
        <v>1090</v>
      </c>
      <c r="Q1620" s="168" t="s">
        <v>167</v>
      </c>
      <c r="R1620" s="168" t="str">
        <f t="shared" si="7"/>
        <v>Cumilla Megna</v>
      </c>
      <c r="S1620" s="392"/>
      <c r="T1620" s="385"/>
      <c r="U1620" s="385"/>
      <c r="V1620" s="385"/>
      <c r="W1620" s="385"/>
      <c r="X1620" s="392"/>
      <c r="Y1620" s="385"/>
      <c r="Z1620" s="385"/>
      <c r="AA1620" s="385"/>
      <c r="AB1620" s="385"/>
      <c r="AC1620"/>
      <c r="AD1620"/>
    </row>
    <row r="1621" spans="1:30" ht="15" hidden="1" x14ac:dyDescent="0.25">
      <c r="A1621" s="168" t="s">
        <v>1090</v>
      </c>
      <c r="B1621" s="168" t="s">
        <v>168</v>
      </c>
      <c r="C1621" s="168" t="str">
        <f t="shared" si="6"/>
        <v>Cumilla Monohargonj</v>
      </c>
      <c r="D1621" s="392"/>
      <c r="E1621" s="385"/>
      <c r="F1621" s="385"/>
      <c r="G1621" s="385"/>
      <c r="H1621" s="385"/>
      <c r="I1621" s="392"/>
      <c r="J1621" s="385"/>
      <c r="K1621" s="385"/>
      <c r="L1621" s="385"/>
      <c r="M1621" s="385"/>
      <c r="N1621" s="177"/>
      <c r="O1621" s="177"/>
      <c r="P1621" s="168" t="s">
        <v>1090</v>
      </c>
      <c r="Q1621" s="168" t="s">
        <v>168</v>
      </c>
      <c r="R1621" s="168" t="str">
        <f t="shared" si="7"/>
        <v>Cumilla Monohargonj</v>
      </c>
      <c r="S1621" s="392"/>
      <c r="T1621" s="385"/>
      <c r="U1621" s="385"/>
      <c r="V1621" s="385"/>
      <c r="W1621" s="385"/>
      <c r="X1621" s="392"/>
      <c r="Y1621" s="385"/>
      <c r="Z1621" s="385"/>
      <c r="AA1621" s="385"/>
      <c r="AB1621" s="385"/>
      <c r="AC1621"/>
      <c r="AD1621"/>
    </row>
    <row r="1622" spans="1:30" ht="15" hidden="1" x14ac:dyDescent="0.25">
      <c r="A1622" s="175" t="s">
        <v>1090</v>
      </c>
      <c r="B1622" s="168" t="s">
        <v>169</v>
      </c>
      <c r="C1622" s="168" t="str">
        <f t="shared" si="6"/>
        <v>Cumilla Muradnagar</v>
      </c>
      <c r="D1622" s="392"/>
      <c r="E1622" s="385"/>
      <c r="F1622" s="385"/>
      <c r="G1622" s="385"/>
      <c r="H1622" s="385"/>
      <c r="I1622" s="392"/>
      <c r="J1622" s="385"/>
      <c r="K1622" s="385"/>
      <c r="L1622" s="385"/>
      <c r="M1622" s="385"/>
      <c r="N1622" s="177"/>
      <c r="O1622" s="177"/>
      <c r="P1622" s="175" t="s">
        <v>1090</v>
      </c>
      <c r="Q1622" s="168" t="s">
        <v>169</v>
      </c>
      <c r="R1622" s="168" t="str">
        <f t="shared" si="7"/>
        <v>Cumilla Muradnagar</v>
      </c>
      <c r="S1622" s="392"/>
      <c r="T1622" s="385"/>
      <c r="U1622" s="385"/>
      <c r="V1622" s="385"/>
      <c r="W1622" s="385"/>
      <c r="X1622" s="392"/>
      <c r="Y1622" s="385"/>
      <c r="Z1622" s="385"/>
      <c r="AA1622" s="385"/>
      <c r="AB1622" s="385"/>
      <c r="AC1622"/>
      <c r="AD1622"/>
    </row>
    <row r="1623" spans="1:30" ht="15" hidden="1" x14ac:dyDescent="0.25">
      <c r="A1623" s="168" t="s">
        <v>1090</v>
      </c>
      <c r="B1623" s="170" t="s">
        <v>170</v>
      </c>
      <c r="C1623" s="168" t="str">
        <f t="shared" si="6"/>
        <v>Cumilla Nagalkot</v>
      </c>
      <c r="D1623" s="392"/>
      <c r="E1623" s="385"/>
      <c r="F1623" s="385"/>
      <c r="G1623" s="385"/>
      <c r="H1623" s="385"/>
      <c r="I1623" s="392"/>
      <c r="J1623" s="385"/>
      <c r="K1623" s="385"/>
      <c r="L1623" s="385"/>
      <c r="M1623" s="385"/>
      <c r="N1623" s="177"/>
      <c r="O1623" s="177"/>
      <c r="P1623" s="168" t="s">
        <v>1090</v>
      </c>
      <c r="Q1623" s="170" t="s">
        <v>170</v>
      </c>
      <c r="R1623" s="168" t="str">
        <f t="shared" si="7"/>
        <v>Cumilla Nagalkot</v>
      </c>
      <c r="S1623" s="392"/>
      <c r="T1623" s="385"/>
      <c r="U1623" s="385"/>
      <c r="V1623" s="385"/>
      <c r="W1623" s="385"/>
      <c r="X1623" s="392"/>
      <c r="Y1623" s="385"/>
      <c r="Z1623" s="385"/>
      <c r="AA1623" s="385"/>
      <c r="AB1623" s="385"/>
      <c r="AC1623"/>
      <c r="AD1623"/>
    </row>
    <row r="1624" spans="1:30" ht="15" hidden="1" x14ac:dyDescent="0.25">
      <c r="A1624" s="168" t="s">
        <v>1090</v>
      </c>
      <c r="B1624" s="168" t="s">
        <v>86</v>
      </c>
      <c r="C1624" s="168" t="str">
        <f t="shared" si="6"/>
        <v>Cumilla Prison</v>
      </c>
      <c r="D1624" s="392"/>
      <c r="E1624" s="385"/>
      <c r="F1624" s="385"/>
      <c r="G1624" s="385"/>
      <c r="H1624" s="385"/>
      <c r="I1624" s="392"/>
      <c r="J1624" s="385"/>
      <c r="K1624" s="385"/>
      <c r="L1624" s="385"/>
      <c r="M1624" s="385"/>
      <c r="N1624" s="177"/>
      <c r="O1624" s="177"/>
      <c r="P1624" s="168" t="s">
        <v>1090</v>
      </c>
      <c r="Q1624" s="168" t="s">
        <v>86</v>
      </c>
      <c r="R1624" s="168" t="str">
        <f t="shared" si="7"/>
        <v>Cumilla Prison</v>
      </c>
      <c r="S1624" s="392"/>
      <c r="T1624" s="385"/>
      <c r="U1624" s="385"/>
      <c r="V1624" s="385"/>
      <c r="W1624" s="385"/>
      <c r="X1624" s="392"/>
      <c r="Y1624" s="385"/>
      <c r="Z1624" s="385"/>
      <c r="AA1624" s="385"/>
      <c r="AB1624" s="385"/>
      <c r="AC1624"/>
      <c r="AD1624"/>
    </row>
    <row r="1625" spans="1:30" ht="15" hidden="1" x14ac:dyDescent="0.25">
      <c r="A1625" s="168" t="s">
        <v>1090</v>
      </c>
      <c r="B1625" s="168" t="s">
        <v>171</v>
      </c>
      <c r="C1625" s="168" t="str">
        <f t="shared" si="6"/>
        <v>Cumilla Titas</v>
      </c>
      <c r="D1625" s="392"/>
      <c r="E1625" s="385"/>
      <c r="F1625" s="385"/>
      <c r="G1625" s="385"/>
      <c r="H1625" s="385"/>
      <c r="I1625" s="392"/>
      <c r="J1625" s="385"/>
      <c r="K1625" s="385"/>
      <c r="L1625" s="385"/>
      <c r="M1625" s="385"/>
      <c r="N1625" s="172"/>
      <c r="O1625" s="172"/>
      <c r="P1625" s="168" t="s">
        <v>1090</v>
      </c>
      <c r="Q1625" s="168" t="s">
        <v>171</v>
      </c>
      <c r="R1625" s="168" t="str">
        <f t="shared" si="7"/>
        <v>Cumilla Titas</v>
      </c>
      <c r="S1625" s="392"/>
      <c r="T1625" s="385"/>
      <c r="U1625" s="385"/>
      <c r="V1625" s="385"/>
      <c r="W1625" s="385"/>
      <c r="X1625" s="392"/>
      <c r="Y1625" s="385"/>
      <c r="Z1625" s="385"/>
      <c r="AA1625" s="385"/>
      <c r="AB1625" s="385"/>
      <c r="AC1625"/>
      <c r="AD1625"/>
    </row>
    <row r="1626" spans="1:30" ht="15" hidden="1" x14ac:dyDescent="0.25">
      <c r="A1626" s="168" t="s">
        <v>25</v>
      </c>
      <c r="B1626" t="s">
        <v>173</v>
      </c>
      <c r="C1626" s="168" t="str">
        <f t="shared" si="6"/>
        <v>Coxs_Bazar Chakaria</v>
      </c>
      <c r="D1626" s="392"/>
      <c r="E1626" s="379"/>
      <c r="F1626" s="379"/>
      <c r="G1626" s="379"/>
      <c r="H1626" s="379"/>
      <c r="I1626" s="392"/>
      <c r="J1626" s="379"/>
      <c r="K1626" s="379"/>
      <c r="L1626" s="379"/>
      <c r="M1626" s="379"/>
      <c r="N1626" s="172"/>
      <c r="O1626" s="172"/>
      <c r="P1626" s="168" t="s">
        <v>25</v>
      </c>
      <c r="Q1626" t="s">
        <v>173</v>
      </c>
      <c r="R1626" s="168" t="str">
        <f t="shared" si="7"/>
        <v>Coxs_Bazar Chakaria</v>
      </c>
      <c r="S1626" s="392"/>
      <c r="T1626" s="379"/>
      <c r="U1626" s="379"/>
      <c r="V1626" s="379"/>
      <c r="W1626" s="379"/>
      <c r="X1626" s="392"/>
      <c r="Y1626" s="379"/>
      <c r="Z1626" s="379"/>
      <c r="AA1626" s="379"/>
      <c r="AB1626" s="379"/>
      <c r="AC1626"/>
      <c r="AD1626"/>
    </row>
    <row r="1627" spans="1:30" ht="15" hidden="1" x14ac:dyDescent="0.25">
      <c r="A1627" s="168" t="s">
        <v>25</v>
      </c>
      <c r="B1627" s="168" t="s">
        <v>174</v>
      </c>
      <c r="C1627" s="168" t="str">
        <f t="shared" si="6"/>
        <v>Coxs_Bazar Coxs  Bazar Sadar</v>
      </c>
      <c r="D1627" s="392"/>
      <c r="E1627" s="379"/>
      <c r="F1627" s="379"/>
      <c r="G1627" s="379"/>
      <c r="H1627" s="379"/>
      <c r="I1627" s="392"/>
      <c r="J1627" s="379"/>
      <c r="K1627" s="379"/>
      <c r="L1627" s="379"/>
      <c r="M1627" s="379"/>
      <c r="N1627" s="172"/>
      <c r="O1627" s="172"/>
      <c r="P1627" s="168" t="s">
        <v>25</v>
      </c>
      <c r="Q1627" s="168" t="s">
        <v>174</v>
      </c>
      <c r="R1627" s="168" t="str">
        <f t="shared" si="7"/>
        <v>Coxs_Bazar Coxs  Bazar Sadar</v>
      </c>
      <c r="S1627" s="392"/>
      <c r="T1627" s="379"/>
      <c r="U1627" s="379"/>
      <c r="V1627" s="379"/>
      <c r="W1627" s="379"/>
      <c r="X1627" s="392"/>
      <c r="Y1627" s="379"/>
      <c r="Z1627" s="379"/>
      <c r="AA1627" s="379"/>
      <c r="AB1627" s="379"/>
      <c r="AC1627"/>
      <c r="AD1627"/>
    </row>
    <row r="1628" spans="1:30" ht="15" hidden="1" x14ac:dyDescent="0.25">
      <c r="A1628" s="168" t="s">
        <v>25</v>
      </c>
      <c r="B1628" s="168" t="s">
        <v>939</v>
      </c>
      <c r="C1628" s="168" t="str">
        <f t="shared" si="6"/>
        <v>Coxs_Bazar Coxs Bazar DOTs Corner</v>
      </c>
      <c r="D1628" s="392"/>
      <c r="E1628" s="379"/>
      <c r="F1628" s="379"/>
      <c r="G1628" s="379"/>
      <c r="H1628" s="379"/>
      <c r="I1628" s="392"/>
      <c r="J1628" s="379"/>
      <c r="K1628" s="379"/>
      <c r="L1628" s="379"/>
      <c r="M1628" s="379"/>
      <c r="N1628" s="172"/>
      <c r="O1628" s="172"/>
      <c r="P1628" s="168" t="s">
        <v>25</v>
      </c>
      <c r="Q1628" s="168" t="s">
        <v>939</v>
      </c>
      <c r="R1628" s="168" t="str">
        <f t="shared" si="7"/>
        <v>Coxs_Bazar Coxs Bazar DOTs Corner</v>
      </c>
      <c r="S1628" s="392"/>
      <c r="T1628" s="379"/>
      <c r="U1628" s="379"/>
      <c r="V1628" s="379"/>
      <c r="W1628" s="379"/>
      <c r="X1628" s="392"/>
      <c r="Y1628" s="379"/>
      <c r="Z1628" s="379"/>
      <c r="AA1628" s="379"/>
      <c r="AB1628" s="379"/>
      <c r="AC1628"/>
      <c r="AD1628"/>
    </row>
    <row r="1629" spans="1:30" ht="15" hidden="1" x14ac:dyDescent="0.25">
      <c r="A1629" s="168" t="s">
        <v>25</v>
      </c>
      <c r="B1629" s="168" t="s">
        <v>175</v>
      </c>
      <c r="C1629" s="168" t="str">
        <f t="shared" si="6"/>
        <v>Coxs_Bazar Kutubdia</v>
      </c>
      <c r="D1629" s="392"/>
      <c r="E1629" s="379"/>
      <c r="F1629" s="379"/>
      <c r="G1629" s="379"/>
      <c r="H1629" s="379"/>
      <c r="I1629" s="392"/>
      <c r="J1629" s="379"/>
      <c r="K1629" s="379"/>
      <c r="L1629" s="379"/>
      <c r="M1629" s="379"/>
      <c r="N1629" s="172"/>
      <c r="O1629" s="172"/>
      <c r="P1629" s="168" t="s">
        <v>25</v>
      </c>
      <c r="Q1629" s="168" t="s">
        <v>175</v>
      </c>
      <c r="R1629" s="168" t="str">
        <f t="shared" si="7"/>
        <v>Coxs_Bazar Kutubdia</v>
      </c>
      <c r="S1629" s="392"/>
      <c r="T1629" s="379"/>
      <c r="U1629" s="379"/>
      <c r="V1629" s="379"/>
      <c r="W1629" s="379"/>
      <c r="X1629" s="392"/>
      <c r="Y1629" s="379"/>
      <c r="Z1629" s="379"/>
      <c r="AA1629" s="379"/>
      <c r="AB1629" s="379"/>
      <c r="AC1629"/>
      <c r="AD1629"/>
    </row>
    <row r="1630" spans="1:30" ht="15" hidden="1" x14ac:dyDescent="0.25">
      <c r="A1630" s="168" t="s">
        <v>25</v>
      </c>
      <c r="B1630" s="168" t="s">
        <v>1115</v>
      </c>
      <c r="C1630" s="168" t="str">
        <f t="shared" si="6"/>
        <v>Coxs_Bazar Kutupalong Refugee Camp (Ukhia)</v>
      </c>
      <c r="D1630" s="392"/>
      <c r="E1630" s="379"/>
      <c r="F1630" s="379"/>
      <c r="G1630" s="379"/>
      <c r="H1630" s="379"/>
      <c r="I1630" s="392"/>
      <c r="J1630" s="379"/>
      <c r="K1630" s="379"/>
      <c r="L1630" s="379"/>
      <c r="M1630" s="379"/>
      <c r="N1630" s="172"/>
      <c r="O1630" s="172"/>
      <c r="P1630" s="168" t="s">
        <v>25</v>
      </c>
      <c r="Q1630" s="168" t="s">
        <v>1115</v>
      </c>
      <c r="R1630" s="168" t="str">
        <f t="shared" si="7"/>
        <v>Coxs_Bazar Kutupalong Refugee Camp (Ukhia)</v>
      </c>
      <c r="S1630" s="392"/>
      <c r="T1630" s="379"/>
      <c r="U1630" s="379"/>
      <c r="V1630" s="379"/>
      <c r="W1630" s="379"/>
      <c r="X1630" s="392"/>
      <c r="Y1630" s="379"/>
      <c r="Z1630" s="379"/>
      <c r="AA1630" s="379"/>
      <c r="AB1630" s="379"/>
      <c r="AC1630"/>
      <c r="AD1630"/>
    </row>
    <row r="1631" spans="1:30" ht="15" hidden="1" x14ac:dyDescent="0.25">
      <c r="A1631" s="168" t="s">
        <v>25</v>
      </c>
      <c r="B1631" s="168" t="s">
        <v>176</v>
      </c>
      <c r="C1631" s="168" t="str">
        <f t="shared" si="6"/>
        <v>Coxs_Bazar Moheshkhali</v>
      </c>
      <c r="D1631" s="392"/>
      <c r="E1631" s="379"/>
      <c r="F1631" s="379"/>
      <c r="G1631" s="379"/>
      <c r="H1631" s="379"/>
      <c r="I1631" s="392"/>
      <c r="J1631" s="379"/>
      <c r="K1631" s="379"/>
      <c r="L1631" s="379"/>
      <c r="M1631" s="379"/>
      <c r="N1631" s="172"/>
      <c r="O1631" s="172"/>
      <c r="P1631" s="168" t="s">
        <v>25</v>
      </c>
      <c r="Q1631" s="168" t="s">
        <v>176</v>
      </c>
      <c r="R1631" s="168" t="str">
        <f t="shared" si="7"/>
        <v>Coxs_Bazar Moheshkhali</v>
      </c>
      <c r="S1631" s="392"/>
      <c r="T1631" s="379"/>
      <c r="U1631" s="379"/>
      <c r="V1631" s="379"/>
      <c r="W1631" s="379"/>
      <c r="X1631" s="392"/>
      <c r="Y1631" s="379"/>
      <c r="Z1631" s="379"/>
      <c r="AA1631" s="379"/>
      <c r="AB1631" s="379"/>
      <c r="AC1631"/>
      <c r="AD1631"/>
    </row>
    <row r="1632" spans="1:30" ht="15" hidden="1" x14ac:dyDescent="0.25">
      <c r="A1632" s="168" t="s">
        <v>25</v>
      </c>
      <c r="B1632" s="168" t="s">
        <v>177</v>
      </c>
      <c r="C1632" s="168" t="str">
        <f t="shared" si="6"/>
        <v>Coxs_Bazar Noapara Refuzee Camp(Teknaf)</v>
      </c>
      <c r="D1632" s="392"/>
      <c r="E1632" s="379"/>
      <c r="F1632" s="379"/>
      <c r="G1632" s="379"/>
      <c r="H1632" s="379"/>
      <c r="I1632" s="392"/>
      <c r="J1632" s="379"/>
      <c r="K1632" s="379"/>
      <c r="L1632" s="379"/>
      <c r="M1632" s="379"/>
      <c r="N1632" s="172"/>
      <c r="O1632" s="172"/>
      <c r="P1632" s="168" t="s">
        <v>25</v>
      </c>
      <c r="Q1632" s="168" t="s">
        <v>177</v>
      </c>
      <c r="R1632" s="168" t="str">
        <f t="shared" si="7"/>
        <v>Coxs_Bazar Noapara Refuzee Camp(Teknaf)</v>
      </c>
      <c r="S1632" s="392"/>
      <c r="T1632" s="379"/>
      <c r="U1632" s="379"/>
      <c r="V1632" s="379"/>
      <c r="W1632" s="379"/>
      <c r="X1632" s="392"/>
      <c r="Y1632" s="379"/>
      <c r="Z1632" s="379"/>
      <c r="AA1632" s="379"/>
      <c r="AB1632" s="379"/>
      <c r="AC1632"/>
      <c r="AD1632"/>
    </row>
    <row r="1633" spans="1:30" ht="15" hidden="1" x14ac:dyDescent="0.25">
      <c r="A1633" s="168" t="s">
        <v>25</v>
      </c>
      <c r="B1633" s="170" t="s">
        <v>178</v>
      </c>
      <c r="C1633" s="168" t="str">
        <f t="shared" si="6"/>
        <v>Coxs_Bazar Pekua</v>
      </c>
      <c r="D1633" s="392"/>
      <c r="E1633" s="379"/>
      <c r="F1633" s="379"/>
      <c r="G1633" s="379"/>
      <c r="H1633" s="379"/>
      <c r="I1633" s="392"/>
      <c r="J1633" s="379"/>
      <c r="K1633" s="379"/>
      <c r="L1633" s="379"/>
      <c r="M1633" s="379"/>
      <c r="N1633" s="172"/>
      <c r="O1633" s="172"/>
      <c r="P1633" s="168" t="s">
        <v>25</v>
      </c>
      <c r="Q1633" s="170" t="s">
        <v>178</v>
      </c>
      <c r="R1633" s="168" t="str">
        <f t="shared" si="7"/>
        <v>Coxs_Bazar Pekua</v>
      </c>
      <c r="S1633" s="392"/>
      <c r="T1633" s="379"/>
      <c r="U1633" s="379"/>
      <c r="V1633" s="379"/>
      <c r="W1633" s="379"/>
      <c r="X1633" s="392"/>
      <c r="Y1633" s="379"/>
      <c r="Z1633" s="379"/>
      <c r="AA1633" s="379"/>
      <c r="AB1633" s="379"/>
      <c r="AC1633"/>
      <c r="AD1633"/>
    </row>
    <row r="1634" spans="1:30" ht="15" hidden="1" x14ac:dyDescent="0.25">
      <c r="A1634" s="168" t="s">
        <v>25</v>
      </c>
      <c r="B1634" s="168" t="s">
        <v>86</v>
      </c>
      <c r="C1634" s="168" t="str">
        <f t="shared" si="6"/>
        <v>Coxs_Bazar Prison</v>
      </c>
      <c r="D1634" s="392"/>
      <c r="E1634" s="379"/>
      <c r="F1634" s="379"/>
      <c r="G1634" s="379"/>
      <c r="H1634" s="379"/>
      <c r="I1634" s="392"/>
      <c r="J1634" s="379"/>
      <c r="K1634" s="379"/>
      <c r="L1634" s="379"/>
      <c r="M1634" s="379"/>
      <c r="N1634" s="172"/>
      <c r="O1634" s="172"/>
      <c r="P1634" s="168" t="s">
        <v>25</v>
      </c>
      <c r="Q1634" s="168" t="s">
        <v>86</v>
      </c>
      <c r="R1634" s="168" t="str">
        <f t="shared" si="7"/>
        <v>Coxs_Bazar Prison</v>
      </c>
      <c r="S1634" s="392"/>
      <c r="T1634" s="379"/>
      <c r="U1634" s="379"/>
      <c r="V1634" s="379"/>
      <c r="W1634" s="379"/>
      <c r="X1634" s="392"/>
      <c r="Y1634" s="379"/>
      <c r="Z1634" s="379"/>
      <c r="AA1634" s="379"/>
      <c r="AB1634" s="379"/>
      <c r="AC1634"/>
      <c r="AD1634"/>
    </row>
    <row r="1635" spans="1:30" ht="15" hidden="1" x14ac:dyDescent="0.25">
      <c r="A1635" s="168" t="s">
        <v>25</v>
      </c>
      <c r="B1635" s="168" t="s">
        <v>179</v>
      </c>
      <c r="C1635" s="168" t="str">
        <f t="shared" si="6"/>
        <v>Coxs_Bazar Ramu</v>
      </c>
      <c r="D1635" s="392"/>
      <c r="E1635" s="379"/>
      <c r="F1635" s="379"/>
      <c r="G1635" s="379"/>
      <c r="H1635" s="379"/>
      <c r="I1635" s="392"/>
      <c r="J1635" s="379"/>
      <c r="K1635" s="379"/>
      <c r="L1635" s="379"/>
      <c r="M1635" s="379"/>
      <c r="N1635" s="172"/>
      <c r="O1635" s="172"/>
      <c r="P1635" s="168" t="s">
        <v>25</v>
      </c>
      <c r="Q1635" s="168" t="s">
        <v>179</v>
      </c>
      <c r="R1635" s="168" t="str">
        <f t="shared" si="7"/>
        <v>Coxs_Bazar Ramu</v>
      </c>
      <c r="S1635" s="392"/>
      <c r="T1635" s="379"/>
      <c r="U1635" s="379"/>
      <c r="V1635" s="379"/>
      <c r="W1635" s="379"/>
      <c r="X1635" s="392"/>
      <c r="Y1635" s="379"/>
      <c r="Z1635" s="379"/>
      <c r="AA1635" s="379"/>
      <c r="AB1635" s="379"/>
      <c r="AC1635"/>
      <c r="AD1635"/>
    </row>
    <row r="1636" spans="1:30" ht="15" hidden="1" x14ac:dyDescent="0.25">
      <c r="A1636" s="168" t="s">
        <v>25</v>
      </c>
      <c r="B1636" s="168" t="s">
        <v>180</v>
      </c>
      <c r="C1636" s="168" t="str">
        <f t="shared" si="6"/>
        <v>Coxs_Bazar Teknaf</v>
      </c>
      <c r="D1636" s="392"/>
      <c r="E1636" s="379"/>
      <c r="F1636" s="379"/>
      <c r="G1636" s="379"/>
      <c r="H1636" s="379"/>
      <c r="I1636" s="392"/>
      <c r="J1636" s="379"/>
      <c r="K1636" s="379"/>
      <c r="L1636" s="379"/>
      <c r="M1636" s="379"/>
      <c r="N1636" s="172"/>
      <c r="O1636" s="172"/>
      <c r="P1636" s="168" t="s">
        <v>25</v>
      </c>
      <c r="Q1636" s="168" t="s">
        <v>180</v>
      </c>
      <c r="R1636" s="168" t="str">
        <f t="shared" si="7"/>
        <v>Coxs_Bazar Teknaf</v>
      </c>
      <c r="S1636" s="392"/>
      <c r="T1636" s="379"/>
      <c r="U1636" s="379"/>
      <c r="V1636" s="379"/>
      <c r="W1636" s="379"/>
      <c r="X1636" s="392"/>
      <c r="Y1636" s="379"/>
      <c r="Z1636" s="379"/>
      <c r="AA1636" s="379"/>
      <c r="AB1636" s="379"/>
      <c r="AC1636"/>
      <c r="AD1636"/>
    </row>
    <row r="1637" spans="1:30" ht="15" hidden="1" x14ac:dyDescent="0.25">
      <c r="A1637" s="168" t="s">
        <v>25</v>
      </c>
      <c r="B1637" s="168" t="s">
        <v>181</v>
      </c>
      <c r="C1637" s="168" t="str">
        <f t="shared" si="6"/>
        <v>Coxs_Bazar Ukhia</v>
      </c>
      <c r="D1637" s="392"/>
      <c r="E1637" s="379"/>
      <c r="F1637" s="379"/>
      <c r="G1637" s="379"/>
      <c r="H1637" s="379"/>
      <c r="I1637" s="392"/>
      <c r="J1637" s="379"/>
      <c r="K1637" s="379"/>
      <c r="L1637" s="379"/>
      <c r="M1637" s="379"/>
      <c r="N1637" s="169"/>
      <c r="O1637" s="169"/>
      <c r="P1637" s="168" t="s">
        <v>25</v>
      </c>
      <c r="Q1637" s="168" t="s">
        <v>181</v>
      </c>
      <c r="R1637" s="168" t="str">
        <f t="shared" si="7"/>
        <v>Coxs_Bazar Ukhia</v>
      </c>
      <c r="S1637" s="392"/>
      <c r="T1637" s="379"/>
      <c r="U1637" s="379"/>
      <c r="V1637" s="379"/>
      <c r="W1637" s="379"/>
      <c r="X1637" s="392"/>
      <c r="Y1637" s="379"/>
      <c r="Z1637" s="379"/>
      <c r="AA1637" s="379"/>
      <c r="AB1637" s="379"/>
      <c r="AC1637"/>
      <c r="AD1637"/>
    </row>
    <row r="1638" spans="1:30" ht="15" hidden="1" x14ac:dyDescent="0.25">
      <c r="A1638" s="168" t="s">
        <v>25</v>
      </c>
      <c r="B1638" s="168" t="s">
        <v>1113</v>
      </c>
      <c r="C1638" s="168" t="str">
        <f>A1638&amp;" "&amp;B1638</f>
        <v>Coxs_Bazar Teknaf (FDMN)</v>
      </c>
      <c r="D1638" s="392"/>
      <c r="E1638" s="379"/>
      <c r="F1638" s="379"/>
      <c r="G1638" s="379"/>
      <c r="H1638" s="379"/>
      <c r="I1638" s="392"/>
      <c r="J1638" s="379"/>
      <c r="K1638" s="379"/>
      <c r="L1638" s="379"/>
      <c r="M1638" s="379"/>
      <c r="N1638" s="172"/>
      <c r="O1638" s="172"/>
      <c r="P1638" s="168" t="s">
        <v>25</v>
      </c>
      <c r="Q1638" s="168" t="s">
        <v>1113</v>
      </c>
      <c r="R1638" s="168" t="str">
        <f>P1638&amp;" "&amp;Q1638</f>
        <v>Coxs_Bazar Teknaf (FDMN)</v>
      </c>
      <c r="S1638" s="392"/>
      <c r="T1638" s="379"/>
      <c r="U1638" s="379"/>
      <c r="V1638" s="379"/>
      <c r="W1638" s="379"/>
      <c r="X1638" s="392"/>
      <c r="Y1638" s="379"/>
      <c r="Z1638" s="379"/>
      <c r="AA1638" s="379"/>
      <c r="AB1638" s="379"/>
      <c r="AC1638"/>
      <c r="AD1638"/>
    </row>
    <row r="1639" spans="1:30" ht="15" hidden="1" x14ac:dyDescent="0.25">
      <c r="A1639" s="168" t="s">
        <v>25</v>
      </c>
      <c r="B1639" s="168" t="s">
        <v>1114</v>
      </c>
      <c r="C1639" s="168" t="str">
        <f>A1639&amp;" "&amp;B1639</f>
        <v>Coxs_Bazar Ukhia (FDMN)</v>
      </c>
      <c r="D1639" s="392"/>
      <c r="E1639" s="379"/>
      <c r="F1639" s="379"/>
      <c r="G1639" s="379"/>
      <c r="H1639" s="379"/>
      <c r="I1639" s="392"/>
      <c r="J1639" s="379"/>
      <c r="K1639" s="379"/>
      <c r="L1639" s="379"/>
      <c r="M1639" s="379"/>
      <c r="N1639" s="169"/>
      <c r="O1639" s="169"/>
      <c r="P1639" s="168" t="s">
        <v>25</v>
      </c>
      <c r="Q1639" s="168" t="s">
        <v>1114</v>
      </c>
      <c r="R1639" s="168" t="str">
        <f>P1639&amp;" "&amp;Q1639</f>
        <v>Coxs_Bazar Ukhia (FDMN)</v>
      </c>
      <c r="S1639" s="392"/>
      <c r="T1639" s="379"/>
      <c r="U1639" s="379"/>
      <c r="V1639" s="379"/>
      <c r="W1639" s="379"/>
      <c r="X1639" s="392"/>
      <c r="Y1639" s="379"/>
      <c r="Z1639" s="379"/>
      <c r="AA1639" s="379"/>
      <c r="AB1639" s="379"/>
      <c r="AC1639"/>
      <c r="AD1639"/>
    </row>
    <row r="1640" spans="1:30" ht="15" hidden="1" x14ac:dyDescent="0.25">
      <c r="A1640" s="168" t="s">
        <v>31</v>
      </c>
      <c r="B1640" s="168" t="s">
        <v>182</v>
      </c>
      <c r="C1640" s="168" t="str">
        <f t="shared" si="6"/>
        <v>Feni Chagalnaiya</v>
      </c>
      <c r="D1640" s="392"/>
      <c r="E1640" s="383"/>
      <c r="F1640" s="383"/>
      <c r="G1640" s="383"/>
      <c r="H1640" s="383"/>
      <c r="I1640" s="392"/>
      <c r="J1640" s="383"/>
      <c r="K1640" s="383"/>
      <c r="L1640" s="383"/>
      <c r="M1640" s="383"/>
      <c r="N1640" s="169"/>
      <c r="O1640" s="169"/>
      <c r="P1640" s="168" t="s">
        <v>31</v>
      </c>
      <c r="Q1640" s="168" t="s">
        <v>182</v>
      </c>
      <c r="R1640" s="168" t="str">
        <f t="shared" si="7"/>
        <v>Feni Chagalnaiya</v>
      </c>
      <c r="S1640" s="392"/>
      <c r="T1640" s="383"/>
      <c r="U1640" s="383"/>
      <c r="V1640" s="383"/>
      <c r="W1640" s="383"/>
      <c r="X1640" s="392"/>
      <c r="Y1640" s="383"/>
      <c r="Z1640" s="383"/>
      <c r="AA1640" s="383"/>
      <c r="AB1640" s="383"/>
      <c r="AC1640"/>
      <c r="AD1640"/>
    </row>
    <row r="1641" spans="1:30" ht="15" hidden="1" x14ac:dyDescent="0.25">
      <c r="A1641" s="168" t="s">
        <v>31</v>
      </c>
      <c r="B1641" s="168" t="s">
        <v>183</v>
      </c>
      <c r="C1641" s="168" t="str">
        <f t="shared" si="6"/>
        <v>Feni Daganbhuiyan</v>
      </c>
      <c r="D1641" s="392"/>
      <c r="E1641" s="383"/>
      <c r="F1641" s="383"/>
      <c r="G1641" s="383"/>
      <c r="H1641" s="383"/>
      <c r="I1641" s="392"/>
      <c r="J1641" s="383"/>
      <c r="K1641" s="383"/>
      <c r="L1641" s="383"/>
      <c r="M1641" s="383"/>
      <c r="N1641" s="169"/>
      <c r="O1641" s="169"/>
      <c r="P1641" s="168" t="s">
        <v>31</v>
      </c>
      <c r="Q1641" s="168" t="s">
        <v>183</v>
      </c>
      <c r="R1641" s="168" t="str">
        <f t="shared" si="7"/>
        <v>Feni Daganbhuiyan</v>
      </c>
      <c r="S1641" s="392"/>
      <c r="T1641" s="383"/>
      <c r="U1641" s="383"/>
      <c r="V1641" s="383"/>
      <c r="W1641" s="383"/>
      <c r="X1641" s="392"/>
      <c r="Y1641" s="383"/>
      <c r="Z1641" s="383"/>
      <c r="AA1641" s="383"/>
      <c r="AB1641" s="383"/>
      <c r="AC1641"/>
      <c r="AD1641"/>
    </row>
    <row r="1642" spans="1:30" ht="15" hidden="1" x14ac:dyDescent="0.25">
      <c r="A1642" s="168" t="s">
        <v>31</v>
      </c>
      <c r="B1642" s="168" t="s">
        <v>940</v>
      </c>
      <c r="C1642" s="168" t="str">
        <f t="shared" si="6"/>
        <v>Feni Feni Dots Corner</v>
      </c>
      <c r="D1642" s="392"/>
      <c r="E1642" s="383"/>
      <c r="F1642" s="383"/>
      <c r="G1642" s="383"/>
      <c r="H1642" s="383"/>
      <c r="I1642" s="392"/>
      <c r="J1642" s="383"/>
      <c r="K1642" s="383"/>
      <c r="L1642" s="383"/>
      <c r="M1642" s="383"/>
      <c r="N1642" s="169"/>
      <c r="O1642" s="169"/>
      <c r="P1642" s="168" t="s">
        <v>31</v>
      </c>
      <c r="Q1642" s="168" t="s">
        <v>940</v>
      </c>
      <c r="R1642" s="168" t="str">
        <f t="shared" si="7"/>
        <v>Feni Feni Dots Corner</v>
      </c>
      <c r="S1642" s="392"/>
      <c r="T1642" s="383"/>
      <c r="U1642" s="383"/>
      <c r="V1642" s="383"/>
      <c r="W1642" s="383"/>
      <c r="X1642" s="392"/>
      <c r="Y1642" s="383"/>
      <c r="Z1642" s="383"/>
      <c r="AA1642" s="383"/>
      <c r="AB1642" s="383"/>
      <c r="AC1642"/>
      <c r="AD1642"/>
    </row>
    <row r="1643" spans="1:30" ht="15" hidden="1" x14ac:dyDescent="0.25">
      <c r="A1643" s="168" t="s">
        <v>31</v>
      </c>
      <c r="B1643" s="168" t="s">
        <v>184</v>
      </c>
      <c r="C1643" s="168" t="str">
        <f t="shared" si="6"/>
        <v>Feni Feni Sadar</v>
      </c>
      <c r="D1643" s="392"/>
      <c r="E1643" s="383"/>
      <c r="F1643" s="383"/>
      <c r="G1643" s="383"/>
      <c r="H1643" s="383"/>
      <c r="I1643" s="392"/>
      <c r="J1643" s="383"/>
      <c r="K1643" s="383"/>
      <c r="L1643" s="383"/>
      <c r="M1643" s="383"/>
      <c r="N1643" s="169"/>
      <c r="O1643" s="169"/>
      <c r="P1643" s="168" t="s">
        <v>31</v>
      </c>
      <c r="Q1643" s="168" t="s">
        <v>184</v>
      </c>
      <c r="R1643" s="168" t="str">
        <f t="shared" si="7"/>
        <v>Feni Feni Sadar</v>
      </c>
      <c r="S1643" s="392"/>
      <c r="T1643" s="383"/>
      <c r="U1643" s="383"/>
      <c r="V1643" s="383"/>
      <c r="W1643" s="383"/>
      <c r="X1643" s="392"/>
      <c r="Y1643" s="383"/>
      <c r="Z1643" s="383"/>
      <c r="AA1643" s="383"/>
      <c r="AB1643" s="383"/>
      <c r="AC1643"/>
      <c r="AD1643"/>
    </row>
    <row r="1644" spans="1:30" ht="15" hidden="1" x14ac:dyDescent="0.25">
      <c r="A1644" s="168" t="s">
        <v>31</v>
      </c>
      <c r="B1644" s="168" t="s">
        <v>185</v>
      </c>
      <c r="C1644" s="168" t="str">
        <f t="shared" si="6"/>
        <v>Feni Fulgazi</v>
      </c>
      <c r="D1644" s="392"/>
      <c r="E1644" s="383"/>
      <c r="F1644" s="383"/>
      <c r="G1644" s="383"/>
      <c r="H1644" s="383"/>
      <c r="I1644" s="392"/>
      <c r="J1644" s="383"/>
      <c r="K1644" s="383"/>
      <c r="L1644" s="383"/>
      <c r="M1644" s="383"/>
      <c r="N1644" s="169"/>
      <c r="O1644" s="169"/>
      <c r="P1644" s="168" t="s">
        <v>31</v>
      </c>
      <c r="Q1644" s="168" t="s">
        <v>185</v>
      </c>
      <c r="R1644" s="168" t="str">
        <f t="shared" si="7"/>
        <v>Feni Fulgazi</v>
      </c>
      <c r="S1644" s="392"/>
      <c r="T1644" s="383"/>
      <c r="U1644" s="383"/>
      <c r="V1644" s="383"/>
      <c r="W1644" s="383"/>
      <c r="X1644" s="392"/>
      <c r="Y1644" s="383"/>
      <c r="Z1644" s="383"/>
      <c r="AA1644" s="383"/>
      <c r="AB1644" s="383"/>
      <c r="AC1644"/>
      <c r="AD1644"/>
    </row>
    <row r="1645" spans="1:30" ht="15" hidden="1" x14ac:dyDescent="0.25">
      <c r="A1645" s="168" t="s">
        <v>31</v>
      </c>
      <c r="B1645" s="170" t="s">
        <v>186</v>
      </c>
      <c r="C1645" s="168" t="str">
        <f t="shared" si="6"/>
        <v>Feni Parshuram</v>
      </c>
      <c r="D1645" s="392"/>
      <c r="E1645" s="383"/>
      <c r="F1645" s="383"/>
      <c r="G1645" s="383"/>
      <c r="H1645" s="383"/>
      <c r="I1645" s="392"/>
      <c r="J1645" s="383"/>
      <c r="K1645" s="383"/>
      <c r="L1645" s="383"/>
      <c r="M1645" s="383"/>
      <c r="N1645" s="169"/>
      <c r="O1645" s="169"/>
      <c r="P1645" s="168" t="s">
        <v>31</v>
      </c>
      <c r="Q1645" s="170" t="s">
        <v>186</v>
      </c>
      <c r="R1645" s="168" t="str">
        <f t="shared" si="7"/>
        <v>Feni Parshuram</v>
      </c>
      <c r="S1645" s="392"/>
      <c r="T1645" s="383"/>
      <c r="U1645" s="383"/>
      <c r="V1645" s="383"/>
      <c r="W1645" s="383"/>
      <c r="X1645" s="392"/>
      <c r="Y1645" s="383"/>
      <c r="Z1645" s="383"/>
      <c r="AA1645" s="383"/>
      <c r="AB1645" s="383"/>
      <c r="AC1645"/>
      <c r="AD1645"/>
    </row>
    <row r="1646" spans="1:30" ht="15" hidden="1" x14ac:dyDescent="0.25">
      <c r="A1646" s="168" t="s">
        <v>31</v>
      </c>
      <c r="B1646" s="168" t="s">
        <v>86</v>
      </c>
      <c r="C1646" s="168" t="str">
        <f t="shared" ref="C1646:C1712" si="8">A1646&amp;" "&amp;B1646</f>
        <v>Feni Prison</v>
      </c>
      <c r="D1646" s="392"/>
      <c r="E1646" s="383"/>
      <c r="F1646" s="383"/>
      <c r="G1646" s="383"/>
      <c r="H1646" s="383"/>
      <c r="I1646" s="392"/>
      <c r="J1646" s="383"/>
      <c r="K1646" s="383"/>
      <c r="L1646" s="383"/>
      <c r="M1646" s="383"/>
      <c r="N1646" s="169"/>
      <c r="O1646" s="169"/>
      <c r="P1646" s="168" t="s">
        <v>31</v>
      </c>
      <c r="Q1646" s="168" t="s">
        <v>86</v>
      </c>
      <c r="R1646" s="168" t="str">
        <f t="shared" ref="R1646:R1712" si="9">P1646&amp;" "&amp;Q1646</f>
        <v>Feni Prison</v>
      </c>
      <c r="S1646" s="392"/>
      <c r="T1646" s="383"/>
      <c r="U1646" s="383"/>
      <c r="V1646" s="383"/>
      <c r="W1646" s="383"/>
      <c r="X1646" s="392"/>
      <c r="Y1646" s="383"/>
      <c r="Z1646" s="383"/>
      <c r="AA1646" s="383"/>
      <c r="AB1646" s="383"/>
      <c r="AC1646"/>
      <c r="AD1646"/>
    </row>
    <row r="1647" spans="1:30" ht="15" hidden="1" x14ac:dyDescent="0.25">
      <c r="A1647" s="168" t="s">
        <v>31</v>
      </c>
      <c r="B1647" s="168" t="s">
        <v>187</v>
      </c>
      <c r="C1647" s="168" t="str">
        <f t="shared" si="8"/>
        <v>Feni Sonagazi</v>
      </c>
      <c r="D1647" s="392"/>
      <c r="E1647" s="383"/>
      <c r="F1647" s="383"/>
      <c r="G1647" s="383"/>
      <c r="H1647" s="383"/>
      <c r="I1647" s="392"/>
      <c r="J1647" s="383"/>
      <c r="K1647" s="383"/>
      <c r="L1647" s="383"/>
      <c r="M1647" s="383"/>
      <c r="N1647" s="169"/>
      <c r="O1647" s="169"/>
      <c r="P1647" s="168" t="s">
        <v>31</v>
      </c>
      <c r="Q1647" s="168" t="s">
        <v>187</v>
      </c>
      <c r="R1647" s="168" t="str">
        <f t="shared" si="9"/>
        <v>Feni Sonagazi</v>
      </c>
      <c r="S1647" s="392"/>
      <c r="T1647" s="383"/>
      <c r="U1647" s="383"/>
      <c r="V1647" s="383"/>
      <c r="W1647" s="383"/>
      <c r="X1647" s="392"/>
      <c r="Y1647" s="383"/>
      <c r="Z1647" s="383"/>
      <c r="AA1647" s="383"/>
      <c r="AB1647" s="383"/>
      <c r="AC1647"/>
      <c r="AD1647"/>
    </row>
    <row r="1648" spans="1:30" ht="15" hidden="1" x14ac:dyDescent="0.25">
      <c r="A1648" s="168" t="s">
        <v>40</v>
      </c>
      <c r="B1648" s="168" t="s">
        <v>188</v>
      </c>
      <c r="C1648" s="168" t="str">
        <f t="shared" si="8"/>
        <v>Khagrachari Dighinala</v>
      </c>
      <c r="D1648" s="392"/>
      <c r="E1648" s="383"/>
      <c r="F1648" s="383"/>
      <c r="G1648" s="383"/>
      <c r="H1648" s="383"/>
      <c r="I1648" s="392"/>
      <c r="J1648" s="383"/>
      <c r="K1648" s="383"/>
      <c r="L1648" s="383"/>
      <c r="M1648" s="383"/>
      <c r="N1648" s="169"/>
      <c r="O1648" s="169"/>
      <c r="P1648" s="168" t="s">
        <v>40</v>
      </c>
      <c r="Q1648" s="168" t="s">
        <v>188</v>
      </c>
      <c r="R1648" s="168" t="str">
        <f t="shared" si="9"/>
        <v>Khagrachari Dighinala</v>
      </c>
      <c r="S1648" s="392"/>
      <c r="T1648" s="383"/>
      <c r="U1648" s="383"/>
      <c r="V1648" s="383"/>
      <c r="W1648" s="383"/>
      <c r="X1648" s="392"/>
      <c r="Y1648" s="383"/>
      <c r="Z1648" s="383"/>
      <c r="AA1648" s="383"/>
      <c r="AB1648" s="383"/>
      <c r="AC1648"/>
      <c r="AD1648"/>
    </row>
    <row r="1649" spans="1:30" ht="15" hidden="1" x14ac:dyDescent="0.25">
      <c r="A1649" s="168" t="s">
        <v>40</v>
      </c>
      <c r="B1649" t="s">
        <v>941</v>
      </c>
      <c r="C1649" s="168" t="str">
        <f t="shared" si="8"/>
        <v>Khagrachari Khagrachari DOTs corner</v>
      </c>
      <c r="D1649" s="392"/>
      <c r="E1649" s="383"/>
      <c r="F1649" s="383"/>
      <c r="G1649" s="383"/>
      <c r="H1649" s="383"/>
      <c r="I1649" s="392"/>
      <c r="J1649" s="383"/>
      <c r="K1649" s="383"/>
      <c r="L1649" s="383"/>
      <c r="M1649" s="383"/>
      <c r="N1649" s="169"/>
      <c r="O1649" s="169"/>
      <c r="P1649" s="168" t="s">
        <v>40</v>
      </c>
      <c r="Q1649" t="s">
        <v>941</v>
      </c>
      <c r="R1649" s="168" t="str">
        <f t="shared" si="9"/>
        <v>Khagrachari Khagrachari DOTs corner</v>
      </c>
      <c r="S1649" s="392"/>
      <c r="T1649" s="383"/>
      <c r="U1649" s="383"/>
      <c r="V1649" s="383"/>
      <c r="W1649" s="383"/>
      <c r="X1649" s="392"/>
      <c r="Y1649" s="383"/>
      <c r="Z1649" s="383"/>
      <c r="AA1649" s="383"/>
      <c r="AB1649" s="383"/>
      <c r="AC1649"/>
      <c r="AD1649"/>
    </row>
    <row r="1650" spans="1:30" ht="15" hidden="1" x14ac:dyDescent="0.25">
      <c r="A1650" s="168" t="s">
        <v>40</v>
      </c>
      <c r="B1650" s="168" t="s">
        <v>189</v>
      </c>
      <c r="C1650" s="168" t="str">
        <f t="shared" si="8"/>
        <v>Khagrachari Khagrachari Sadar</v>
      </c>
      <c r="D1650" s="392"/>
      <c r="E1650" s="383"/>
      <c r="F1650" s="383"/>
      <c r="G1650" s="383"/>
      <c r="H1650" s="383"/>
      <c r="I1650" s="392"/>
      <c r="J1650" s="383"/>
      <c r="K1650" s="383"/>
      <c r="L1650" s="383"/>
      <c r="M1650" s="383"/>
      <c r="N1650" s="169"/>
      <c r="O1650" s="169"/>
      <c r="P1650" s="168" t="s">
        <v>40</v>
      </c>
      <c r="Q1650" s="168" t="s">
        <v>189</v>
      </c>
      <c r="R1650" s="168" t="str">
        <f t="shared" si="9"/>
        <v>Khagrachari Khagrachari Sadar</v>
      </c>
      <c r="S1650" s="392"/>
      <c r="T1650" s="383"/>
      <c r="U1650" s="383"/>
      <c r="V1650" s="383"/>
      <c r="W1650" s="383"/>
      <c r="X1650" s="392"/>
      <c r="Y1650" s="383"/>
      <c r="Z1650" s="383"/>
      <c r="AA1650" s="383"/>
      <c r="AB1650" s="383"/>
      <c r="AC1650"/>
      <c r="AD1650"/>
    </row>
    <row r="1651" spans="1:30" ht="15" hidden="1" x14ac:dyDescent="0.25">
      <c r="A1651" s="168" t="s">
        <v>40</v>
      </c>
      <c r="B1651" s="168" t="s">
        <v>190</v>
      </c>
      <c r="C1651" s="168" t="str">
        <f t="shared" si="8"/>
        <v>Khagrachari Laksmichari</v>
      </c>
      <c r="D1651" s="392"/>
      <c r="E1651" s="383"/>
      <c r="F1651" s="383"/>
      <c r="G1651" s="383"/>
      <c r="H1651" s="383"/>
      <c r="I1651" s="392"/>
      <c r="J1651" s="383"/>
      <c r="K1651" s="383"/>
      <c r="L1651" s="383"/>
      <c r="M1651" s="383"/>
      <c r="N1651" s="169"/>
      <c r="O1651" s="169"/>
      <c r="P1651" s="168" t="s">
        <v>40</v>
      </c>
      <c r="Q1651" s="168" t="s">
        <v>190</v>
      </c>
      <c r="R1651" s="168" t="str">
        <f t="shared" si="9"/>
        <v>Khagrachari Laksmichari</v>
      </c>
      <c r="S1651" s="392"/>
      <c r="T1651" s="383"/>
      <c r="U1651" s="383"/>
      <c r="V1651" s="383"/>
      <c r="W1651" s="383"/>
      <c r="X1651" s="392"/>
      <c r="Y1651" s="383"/>
      <c r="Z1651" s="383"/>
      <c r="AA1651" s="383"/>
      <c r="AB1651" s="383"/>
      <c r="AC1651"/>
      <c r="AD1651"/>
    </row>
    <row r="1652" spans="1:30" ht="15" hidden="1" x14ac:dyDescent="0.25">
      <c r="A1652" s="168" t="s">
        <v>40</v>
      </c>
      <c r="B1652" s="168" t="s">
        <v>191</v>
      </c>
      <c r="C1652" s="168" t="str">
        <f t="shared" si="8"/>
        <v>Khagrachari Manikchari</v>
      </c>
      <c r="D1652" s="392"/>
      <c r="E1652" s="383"/>
      <c r="F1652" s="383"/>
      <c r="G1652" s="383"/>
      <c r="H1652" s="383"/>
      <c r="I1652" s="392"/>
      <c r="J1652" s="383"/>
      <c r="K1652" s="383"/>
      <c r="L1652" s="383"/>
      <c r="M1652" s="383"/>
      <c r="N1652" s="169"/>
      <c r="O1652" s="169"/>
      <c r="P1652" s="168" t="s">
        <v>40</v>
      </c>
      <c r="Q1652" s="168" t="s">
        <v>191</v>
      </c>
      <c r="R1652" s="168" t="str">
        <f t="shared" si="9"/>
        <v>Khagrachari Manikchari</v>
      </c>
      <c r="S1652" s="392"/>
      <c r="T1652" s="383"/>
      <c r="U1652" s="383"/>
      <c r="V1652" s="383"/>
      <c r="W1652" s="383"/>
      <c r="X1652" s="392"/>
      <c r="Y1652" s="383"/>
      <c r="Z1652" s="383"/>
      <c r="AA1652" s="383"/>
      <c r="AB1652" s="383"/>
      <c r="AC1652"/>
      <c r="AD1652"/>
    </row>
    <row r="1653" spans="1:30" ht="15" hidden="1" x14ac:dyDescent="0.25">
      <c r="A1653" s="168" t="s">
        <v>40</v>
      </c>
      <c r="B1653" s="168" t="s">
        <v>192</v>
      </c>
      <c r="C1653" s="168" t="str">
        <f t="shared" si="8"/>
        <v>Khagrachari Matiranga</v>
      </c>
      <c r="D1653" s="392"/>
      <c r="E1653" s="383"/>
      <c r="F1653" s="383"/>
      <c r="G1653" s="383"/>
      <c r="H1653" s="383"/>
      <c r="I1653" s="392"/>
      <c r="J1653" s="383"/>
      <c r="K1653" s="383"/>
      <c r="L1653" s="383"/>
      <c r="M1653" s="383"/>
      <c r="N1653" s="169"/>
      <c r="O1653" s="169"/>
      <c r="P1653" s="168" t="s">
        <v>40</v>
      </c>
      <c r="Q1653" s="168" t="s">
        <v>192</v>
      </c>
      <c r="R1653" s="168" t="str">
        <f t="shared" si="9"/>
        <v>Khagrachari Matiranga</v>
      </c>
      <c r="S1653" s="392"/>
      <c r="T1653" s="383"/>
      <c r="U1653" s="383"/>
      <c r="V1653" s="383"/>
      <c r="W1653" s="383"/>
      <c r="X1653" s="392"/>
      <c r="Y1653" s="383"/>
      <c r="Z1653" s="383"/>
      <c r="AA1653" s="383"/>
      <c r="AB1653" s="383"/>
      <c r="AC1653"/>
      <c r="AD1653"/>
    </row>
    <row r="1654" spans="1:30" ht="15" hidden="1" x14ac:dyDescent="0.25">
      <c r="A1654" s="168" t="s">
        <v>40</v>
      </c>
      <c r="B1654" s="168" t="s">
        <v>193</v>
      </c>
      <c r="C1654" s="168" t="str">
        <f t="shared" si="8"/>
        <v>Khagrachari Mohalchari</v>
      </c>
      <c r="D1654" s="392"/>
      <c r="E1654" s="383"/>
      <c r="F1654" s="383"/>
      <c r="G1654" s="383"/>
      <c r="H1654" s="383"/>
      <c r="I1654" s="392"/>
      <c r="J1654" s="383"/>
      <c r="K1654" s="383"/>
      <c r="L1654" s="383"/>
      <c r="M1654" s="383"/>
      <c r="N1654" s="169"/>
      <c r="O1654" s="169"/>
      <c r="P1654" s="168" t="s">
        <v>40</v>
      </c>
      <c r="Q1654" s="168" t="s">
        <v>193</v>
      </c>
      <c r="R1654" s="168" t="str">
        <f t="shared" si="9"/>
        <v>Khagrachari Mohalchari</v>
      </c>
      <c r="S1654" s="392"/>
      <c r="T1654" s="383"/>
      <c r="U1654" s="383"/>
      <c r="V1654" s="383"/>
      <c r="W1654" s="383"/>
      <c r="X1654" s="392"/>
      <c r="Y1654" s="383"/>
      <c r="Z1654" s="383"/>
      <c r="AA1654" s="383"/>
      <c r="AB1654" s="383"/>
      <c r="AC1654"/>
      <c r="AD1654"/>
    </row>
    <row r="1655" spans="1:30" ht="15" hidden="1" x14ac:dyDescent="0.25">
      <c r="A1655" s="168" t="s">
        <v>40</v>
      </c>
      <c r="B1655" s="170" t="s">
        <v>194</v>
      </c>
      <c r="C1655" s="168" t="str">
        <f t="shared" si="8"/>
        <v>Khagrachari Panchari</v>
      </c>
      <c r="D1655" s="392"/>
      <c r="E1655" s="383"/>
      <c r="F1655" s="383"/>
      <c r="G1655" s="383"/>
      <c r="H1655" s="383"/>
      <c r="I1655" s="392"/>
      <c r="J1655" s="383"/>
      <c r="K1655" s="383"/>
      <c r="L1655" s="383"/>
      <c r="M1655" s="383"/>
      <c r="N1655" s="169"/>
      <c r="O1655" s="169"/>
      <c r="P1655" s="168" t="s">
        <v>40</v>
      </c>
      <c r="Q1655" s="170" t="s">
        <v>194</v>
      </c>
      <c r="R1655" s="168" t="str">
        <f t="shared" si="9"/>
        <v>Khagrachari Panchari</v>
      </c>
      <c r="S1655" s="392"/>
      <c r="T1655" s="383"/>
      <c r="U1655" s="383"/>
      <c r="V1655" s="383"/>
      <c r="W1655" s="383"/>
      <c r="X1655" s="392"/>
      <c r="Y1655" s="383"/>
      <c r="Z1655" s="383"/>
      <c r="AA1655" s="383"/>
      <c r="AB1655" s="383"/>
      <c r="AC1655"/>
      <c r="AD1655"/>
    </row>
    <row r="1656" spans="1:30" ht="15" hidden="1" x14ac:dyDescent="0.25">
      <c r="A1656" s="168" t="s">
        <v>40</v>
      </c>
      <c r="B1656" s="168" t="s">
        <v>86</v>
      </c>
      <c r="C1656" s="168" t="str">
        <f t="shared" si="8"/>
        <v>Khagrachari Prison</v>
      </c>
      <c r="D1656" s="392"/>
      <c r="E1656" s="383"/>
      <c r="F1656" s="383"/>
      <c r="G1656" s="383"/>
      <c r="H1656" s="383"/>
      <c r="I1656" s="392"/>
      <c r="J1656" s="383"/>
      <c r="K1656" s="383"/>
      <c r="L1656" s="383"/>
      <c r="M1656" s="383"/>
      <c r="N1656" s="169"/>
      <c r="O1656" s="169"/>
      <c r="P1656" s="168" t="s">
        <v>40</v>
      </c>
      <c r="Q1656" s="168" t="s">
        <v>86</v>
      </c>
      <c r="R1656" s="168" t="str">
        <f t="shared" si="9"/>
        <v>Khagrachari Prison</v>
      </c>
      <c r="S1656" s="392"/>
      <c r="T1656" s="383"/>
      <c r="U1656" s="383"/>
      <c r="V1656" s="383"/>
      <c r="W1656" s="383"/>
      <c r="X1656" s="392"/>
      <c r="Y1656" s="383"/>
      <c r="Z1656" s="383"/>
      <c r="AA1656" s="383"/>
      <c r="AB1656" s="383"/>
      <c r="AC1656"/>
      <c r="AD1656"/>
    </row>
    <row r="1657" spans="1:30" ht="15" hidden="1" x14ac:dyDescent="0.25">
      <c r="A1657" s="168" t="s">
        <v>40</v>
      </c>
      <c r="B1657" s="168" t="s">
        <v>195</v>
      </c>
      <c r="C1657" s="168" t="str">
        <f t="shared" si="8"/>
        <v>Khagrachari Ramgar</v>
      </c>
      <c r="D1657" s="392"/>
      <c r="E1657" s="383"/>
      <c r="F1657" s="383"/>
      <c r="G1657" s="383"/>
      <c r="H1657" s="383"/>
      <c r="I1657" s="392"/>
      <c r="J1657" s="383"/>
      <c r="K1657" s="383"/>
      <c r="L1657" s="383"/>
      <c r="M1657" s="383"/>
      <c r="N1657" s="169"/>
      <c r="O1657" s="169"/>
      <c r="P1657" s="168" t="s">
        <v>40</v>
      </c>
      <c r="Q1657" s="168" t="s">
        <v>195</v>
      </c>
      <c r="R1657" s="168" t="str">
        <f t="shared" si="9"/>
        <v>Khagrachari Ramgar</v>
      </c>
      <c r="S1657" s="392"/>
      <c r="T1657" s="383"/>
      <c r="U1657" s="383"/>
      <c r="V1657" s="383"/>
      <c r="W1657" s="383"/>
      <c r="X1657" s="392"/>
      <c r="Y1657" s="383"/>
      <c r="Z1657" s="383"/>
      <c r="AA1657" s="383"/>
      <c r="AB1657" s="383"/>
      <c r="AC1657"/>
      <c r="AD1657"/>
    </row>
    <row r="1658" spans="1:30" ht="15" hidden="1" x14ac:dyDescent="0.25">
      <c r="A1658" s="168" t="s">
        <v>45</v>
      </c>
      <c r="B1658" s="168" t="s">
        <v>196</v>
      </c>
      <c r="C1658" s="168" t="str">
        <f t="shared" si="8"/>
        <v>Lakshmipur Kamalnagar</v>
      </c>
      <c r="D1658" s="392"/>
      <c r="E1658" s="383"/>
      <c r="F1658" s="383"/>
      <c r="G1658" s="383"/>
      <c r="H1658" s="383"/>
      <c r="I1658" s="392"/>
      <c r="J1658" s="383"/>
      <c r="K1658" s="383"/>
      <c r="L1658" s="383"/>
      <c r="M1658" s="383"/>
      <c r="N1658" s="169"/>
      <c r="O1658" s="169"/>
      <c r="P1658" s="168" t="s">
        <v>45</v>
      </c>
      <c r="Q1658" s="168" t="s">
        <v>196</v>
      </c>
      <c r="R1658" s="168" t="str">
        <f t="shared" si="9"/>
        <v>Lakshmipur Kamalnagar</v>
      </c>
      <c r="S1658" s="392"/>
      <c r="T1658" s="383"/>
      <c r="U1658" s="383"/>
      <c r="V1658" s="383"/>
      <c r="W1658" s="383"/>
      <c r="X1658" s="392"/>
      <c r="Y1658" s="383"/>
      <c r="Z1658" s="383"/>
      <c r="AA1658" s="383"/>
      <c r="AB1658" s="383"/>
      <c r="AC1658"/>
      <c r="AD1658"/>
    </row>
    <row r="1659" spans="1:30" ht="15" hidden="1" x14ac:dyDescent="0.25">
      <c r="A1659" s="168" t="s">
        <v>45</v>
      </c>
      <c r="B1659" t="s">
        <v>942</v>
      </c>
      <c r="C1659" s="168" t="str">
        <f t="shared" si="8"/>
        <v>Lakshmipur Lakshmipur Dots Corner</v>
      </c>
      <c r="D1659" s="392"/>
      <c r="E1659" s="383"/>
      <c r="F1659" s="383"/>
      <c r="G1659" s="383"/>
      <c r="H1659" s="383"/>
      <c r="I1659" s="392"/>
      <c r="J1659" s="383"/>
      <c r="K1659" s="383"/>
      <c r="L1659" s="383"/>
      <c r="M1659" s="383"/>
      <c r="N1659" s="169"/>
      <c r="O1659" s="169"/>
      <c r="P1659" s="168" t="s">
        <v>45</v>
      </c>
      <c r="Q1659" t="s">
        <v>942</v>
      </c>
      <c r="R1659" s="168" t="str">
        <f t="shared" si="9"/>
        <v>Lakshmipur Lakshmipur Dots Corner</v>
      </c>
      <c r="S1659" s="392"/>
      <c r="T1659" s="383"/>
      <c r="U1659" s="383"/>
      <c r="V1659" s="383"/>
      <c r="W1659" s="383"/>
      <c r="X1659" s="392"/>
      <c r="Y1659" s="383"/>
      <c r="Z1659" s="383"/>
      <c r="AA1659" s="383"/>
      <c r="AB1659" s="383"/>
      <c r="AC1659"/>
      <c r="AD1659"/>
    </row>
    <row r="1660" spans="1:30" ht="15" hidden="1" x14ac:dyDescent="0.25">
      <c r="A1660" s="168" t="s">
        <v>45</v>
      </c>
      <c r="B1660" s="170" t="s">
        <v>197</v>
      </c>
      <c r="C1660" s="168" t="str">
        <f t="shared" si="8"/>
        <v>Lakshmipur Lakshmipur Sadar</v>
      </c>
      <c r="D1660" s="392"/>
      <c r="E1660" s="383"/>
      <c r="F1660" s="383"/>
      <c r="G1660" s="383"/>
      <c r="H1660" s="383"/>
      <c r="I1660" s="392"/>
      <c r="J1660" s="383"/>
      <c r="K1660" s="383"/>
      <c r="L1660" s="383"/>
      <c r="M1660" s="383"/>
      <c r="N1660" s="169"/>
      <c r="O1660" s="169"/>
      <c r="P1660" s="168" t="s">
        <v>45</v>
      </c>
      <c r="Q1660" s="170" t="s">
        <v>197</v>
      </c>
      <c r="R1660" s="168" t="str">
        <f t="shared" si="9"/>
        <v>Lakshmipur Lakshmipur Sadar</v>
      </c>
      <c r="S1660" s="392"/>
      <c r="T1660" s="383"/>
      <c r="U1660" s="383"/>
      <c r="V1660" s="383"/>
      <c r="W1660" s="383"/>
      <c r="X1660" s="392"/>
      <c r="Y1660" s="383"/>
      <c r="Z1660" s="383"/>
      <c r="AA1660" s="383"/>
      <c r="AB1660" s="383"/>
      <c r="AC1660"/>
      <c r="AD1660"/>
    </row>
    <row r="1661" spans="1:30" ht="15" hidden="1" x14ac:dyDescent="0.25">
      <c r="A1661" s="168" t="s">
        <v>45</v>
      </c>
      <c r="B1661" s="168" t="s">
        <v>86</v>
      </c>
      <c r="C1661" s="168" t="str">
        <f t="shared" si="8"/>
        <v>Lakshmipur Prison</v>
      </c>
      <c r="D1661" s="392"/>
      <c r="E1661" s="383"/>
      <c r="F1661" s="383"/>
      <c r="G1661" s="383"/>
      <c r="H1661" s="383"/>
      <c r="I1661" s="392"/>
      <c r="J1661" s="383"/>
      <c r="K1661" s="383"/>
      <c r="L1661" s="383"/>
      <c r="M1661" s="383"/>
      <c r="N1661" s="169"/>
      <c r="O1661" s="169"/>
      <c r="P1661" s="168" t="s">
        <v>45</v>
      </c>
      <c r="Q1661" s="168" t="s">
        <v>86</v>
      </c>
      <c r="R1661" s="168" t="str">
        <f t="shared" si="9"/>
        <v>Lakshmipur Prison</v>
      </c>
      <c r="S1661" s="392"/>
      <c r="T1661" s="383"/>
      <c r="U1661" s="383"/>
      <c r="V1661" s="383"/>
      <c r="W1661" s="383"/>
      <c r="X1661" s="392"/>
      <c r="Y1661" s="383"/>
      <c r="Z1661" s="383"/>
      <c r="AA1661" s="383"/>
      <c r="AB1661" s="383"/>
      <c r="AC1661"/>
      <c r="AD1661"/>
    </row>
    <row r="1662" spans="1:30" ht="15" hidden="1" x14ac:dyDescent="0.25">
      <c r="A1662" s="168" t="s">
        <v>45</v>
      </c>
      <c r="B1662" s="168" t="s">
        <v>198</v>
      </c>
      <c r="C1662" s="168" t="str">
        <f t="shared" si="8"/>
        <v>Lakshmipur Raipur</v>
      </c>
      <c r="D1662" s="392"/>
      <c r="E1662" s="383"/>
      <c r="F1662" s="383"/>
      <c r="G1662" s="383"/>
      <c r="H1662" s="383"/>
      <c r="I1662" s="392"/>
      <c r="J1662" s="383"/>
      <c r="K1662" s="383"/>
      <c r="L1662" s="383"/>
      <c r="M1662" s="383"/>
      <c r="N1662" s="169"/>
      <c r="O1662" s="169"/>
      <c r="P1662" s="168" t="s">
        <v>45</v>
      </c>
      <c r="Q1662" s="168" t="s">
        <v>198</v>
      </c>
      <c r="R1662" s="168" t="str">
        <f t="shared" si="9"/>
        <v>Lakshmipur Raipur</v>
      </c>
      <c r="S1662" s="392"/>
      <c r="T1662" s="383"/>
      <c r="U1662" s="383"/>
      <c r="V1662" s="383"/>
      <c r="W1662" s="383"/>
      <c r="X1662" s="392"/>
      <c r="Y1662" s="383"/>
      <c r="Z1662" s="383"/>
      <c r="AA1662" s="383"/>
      <c r="AB1662" s="383"/>
      <c r="AC1662"/>
      <c r="AD1662"/>
    </row>
    <row r="1663" spans="1:30" ht="15" hidden="1" x14ac:dyDescent="0.25">
      <c r="A1663" s="168" t="s">
        <v>45</v>
      </c>
      <c r="B1663" s="168" t="s">
        <v>199</v>
      </c>
      <c r="C1663" s="168" t="str">
        <f t="shared" si="8"/>
        <v>Lakshmipur Ramgati</v>
      </c>
      <c r="D1663" s="392"/>
      <c r="E1663" s="383"/>
      <c r="F1663" s="383"/>
      <c r="G1663" s="383"/>
      <c r="H1663" s="383"/>
      <c r="I1663" s="392"/>
      <c r="J1663" s="383"/>
      <c r="K1663" s="383"/>
      <c r="L1663" s="383"/>
      <c r="M1663" s="383"/>
      <c r="N1663" s="169"/>
      <c r="O1663" s="169"/>
      <c r="P1663" s="168" t="s">
        <v>45</v>
      </c>
      <c r="Q1663" s="168" t="s">
        <v>199</v>
      </c>
      <c r="R1663" s="168" t="str">
        <f t="shared" si="9"/>
        <v>Lakshmipur Ramgati</v>
      </c>
      <c r="S1663" s="392"/>
      <c r="T1663" s="383"/>
      <c r="U1663" s="383"/>
      <c r="V1663" s="383"/>
      <c r="W1663" s="383"/>
      <c r="X1663" s="392"/>
      <c r="Y1663" s="383"/>
      <c r="Z1663" s="383"/>
      <c r="AA1663" s="383"/>
      <c r="AB1663" s="383"/>
      <c r="AC1663"/>
      <c r="AD1663"/>
    </row>
    <row r="1664" spans="1:30" ht="15" hidden="1" x14ac:dyDescent="0.25">
      <c r="A1664" s="168" t="s">
        <v>45</v>
      </c>
      <c r="B1664" s="168" t="s">
        <v>200</v>
      </c>
      <c r="C1664" s="168" t="str">
        <f t="shared" si="8"/>
        <v>Lakshmipur Ramgonj</v>
      </c>
      <c r="D1664" s="392"/>
      <c r="E1664" s="383"/>
      <c r="F1664" s="383"/>
      <c r="G1664" s="383"/>
      <c r="H1664" s="383"/>
      <c r="I1664" s="392"/>
      <c r="J1664" s="383"/>
      <c r="K1664" s="383"/>
      <c r="L1664" s="383"/>
      <c r="M1664" s="383"/>
      <c r="N1664" s="169"/>
      <c r="O1664" s="169"/>
      <c r="P1664" s="168" t="s">
        <v>45</v>
      </c>
      <c r="Q1664" s="168" t="s">
        <v>200</v>
      </c>
      <c r="R1664" s="168" t="str">
        <f t="shared" si="9"/>
        <v>Lakshmipur Ramgonj</v>
      </c>
      <c r="S1664" s="392"/>
      <c r="T1664" s="383"/>
      <c r="U1664" s="383"/>
      <c r="V1664" s="383"/>
      <c r="W1664" s="383"/>
      <c r="X1664" s="392"/>
      <c r="Y1664" s="383"/>
      <c r="Z1664" s="383"/>
      <c r="AA1664" s="383"/>
      <c r="AB1664" s="383"/>
      <c r="AC1664"/>
      <c r="AD1664"/>
    </row>
    <row r="1665" spans="1:30" ht="15" hidden="1" x14ac:dyDescent="0.25">
      <c r="A1665" s="168" t="s">
        <v>62</v>
      </c>
      <c r="B1665" s="168" t="s">
        <v>201</v>
      </c>
      <c r="C1665" s="168" t="str">
        <f t="shared" si="8"/>
        <v>Noakhali Begumganj</v>
      </c>
      <c r="D1665" s="392"/>
      <c r="E1665" s="383"/>
      <c r="F1665" s="383"/>
      <c r="G1665" s="383"/>
      <c r="H1665" s="383"/>
      <c r="I1665" s="392"/>
      <c r="J1665" s="383"/>
      <c r="K1665" s="383"/>
      <c r="L1665" s="383"/>
      <c r="M1665" s="383"/>
      <c r="N1665" s="169"/>
      <c r="O1665" s="169"/>
      <c r="P1665" s="168" t="s">
        <v>62</v>
      </c>
      <c r="Q1665" s="168" t="s">
        <v>201</v>
      </c>
      <c r="R1665" s="168" t="str">
        <f t="shared" si="9"/>
        <v>Noakhali Begumganj</v>
      </c>
      <c r="S1665" s="392"/>
      <c r="T1665" s="383"/>
      <c r="U1665" s="383"/>
      <c r="V1665" s="383"/>
      <c r="W1665" s="383"/>
      <c r="X1665" s="392"/>
      <c r="Y1665" s="383"/>
      <c r="Z1665" s="383"/>
      <c r="AA1665" s="383"/>
      <c r="AB1665" s="383"/>
      <c r="AC1665"/>
      <c r="AD1665"/>
    </row>
    <row r="1666" spans="1:30" ht="15" hidden="1" x14ac:dyDescent="0.25">
      <c r="A1666" s="168" t="s">
        <v>62</v>
      </c>
      <c r="B1666" s="168" t="s">
        <v>202</v>
      </c>
      <c r="C1666" s="168" t="str">
        <f t="shared" si="8"/>
        <v>Noakhali Chatkhil</v>
      </c>
      <c r="D1666" s="392"/>
      <c r="E1666" s="383"/>
      <c r="F1666" s="383"/>
      <c r="G1666" s="383"/>
      <c r="H1666" s="383"/>
      <c r="I1666" s="392"/>
      <c r="J1666" s="383"/>
      <c r="K1666" s="383"/>
      <c r="L1666" s="383"/>
      <c r="M1666" s="383"/>
      <c r="N1666" s="169"/>
      <c r="O1666" s="169"/>
      <c r="P1666" s="168" t="s">
        <v>62</v>
      </c>
      <c r="Q1666" s="168" t="s">
        <v>202</v>
      </c>
      <c r="R1666" s="168" t="str">
        <f t="shared" si="9"/>
        <v>Noakhali Chatkhil</v>
      </c>
      <c r="S1666" s="392"/>
      <c r="T1666" s="383"/>
      <c r="U1666" s="383"/>
      <c r="V1666" s="383"/>
      <c r="W1666" s="383"/>
      <c r="X1666" s="392"/>
      <c r="Y1666" s="383"/>
      <c r="Z1666" s="383"/>
      <c r="AA1666" s="383"/>
      <c r="AB1666" s="383"/>
      <c r="AC1666"/>
      <c r="AD1666"/>
    </row>
    <row r="1667" spans="1:30" ht="15" hidden="1" x14ac:dyDescent="0.25">
      <c r="A1667" s="168" t="s">
        <v>62</v>
      </c>
      <c r="B1667" s="168" t="s">
        <v>203</v>
      </c>
      <c r="C1667" s="168" t="str">
        <f t="shared" si="8"/>
        <v>Noakhali Companiganj</v>
      </c>
      <c r="D1667" s="392"/>
      <c r="E1667" s="383"/>
      <c r="F1667" s="383"/>
      <c r="G1667" s="383"/>
      <c r="H1667" s="383"/>
      <c r="I1667" s="392"/>
      <c r="J1667" s="383"/>
      <c r="K1667" s="383"/>
      <c r="L1667" s="383"/>
      <c r="M1667" s="383"/>
      <c r="N1667" s="169"/>
      <c r="O1667" s="169"/>
      <c r="P1667" s="168" t="s">
        <v>62</v>
      </c>
      <c r="Q1667" s="168" t="s">
        <v>203</v>
      </c>
      <c r="R1667" s="168" t="str">
        <f t="shared" si="9"/>
        <v>Noakhali Companiganj</v>
      </c>
      <c r="S1667" s="392"/>
      <c r="T1667" s="383"/>
      <c r="U1667" s="383"/>
      <c r="V1667" s="383"/>
      <c r="W1667" s="383"/>
      <c r="X1667" s="392"/>
      <c r="Y1667" s="383"/>
      <c r="Z1667" s="383"/>
      <c r="AA1667" s="383"/>
      <c r="AB1667" s="383"/>
      <c r="AC1667"/>
      <c r="AD1667"/>
    </row>
    <row r="1668" spans="1:30" ht="15" hidden="1" x14ac:dyDescent="0.25">
      <c r="A1668" s="168" t="s">
        <v>62</v>
      </c>
      <c r="B1668" s="168" t="s">
        <v>204</v>
      </c>
      <c r="C1668" s="168" t="str">
        <f t="shared" si="8"/>
        <v>Noakhali Hatiya</v>
      </c>
      <c r="D1668" s="392"/>
      <c r="E1668" s="383"/>
      <c r="F1668" s="383"/>
      <c r="G1668" s="383"/>
      <c r="H1668" s="383"/>
      <c r="I1668" s="392"/>
      <c r="J1668" s="383"/>
      <c r="K1668" s="383"/>
      <c r="L1668" s="383"/>
      <c r="M1668" s="383"/>
      <c r="N1668" s="169"/>
      <c r="O1668" s="169"/>
      <c r="P1668" s="168" t="s">
        <v>62</v>
      </c>
      <c r="Q1668" s="168" t="s">
        <v>204</v>
      </c>
      <c r="R1668" s="168" t="str">
        <f t="shared" si="9"/>
        <v>Noakhali Hatiya</v>
      </c>
      <c r="S1668" s="392"/>
      <c r="T1668" s="383"/>
      <c r="U1668" s="383"/>
      <c r="V1668" s="383"/>
      <c r="W1668" s="383"/>
      <c r="X1668" s="392"/>
      <c r="Y1668" s="383"/>
      <c r="Z1668" s="383"/>
      <c r="AA1668" s="383"/>
      <c r="AB1668" s="383"/>
      <c r="AC1668"/>
      <c r="AD1668"/>
    </row>
    <row r="1669" spans="1:30" ht="15" hidden="1" x14ac:dyDescent="0.25">
      <c r="A1669" s="168" t="s">
        <v>62</v>
      </c>
      <c r="B1669" s="168" t="s">
        <v>205</v>
      </c>
      <c r="C1669" s="168" t="str">
        <f t="shared" si="8"/>
        <v>Noakhali Kabirhat</v>
      </c>
      <c r="D1669" s="392"/>
      <c r="E1669" s="383"/>
      <c r="F1669" s="383"/>
      <c r="G1669" s="383"/>
      <c r="H1669" s="383"/>
      <c r="I1669" s="392"/>
      <c r="J1669" s="383"/>
      <c r="K1669" s="383"/>
      <c r="L1669" s="383"/>
      <c r="M1669" s="383"/>
      <c r="N1669" s="169"/>
      <c r="O1669" s="169"/>
      <c r="P1669" s="168" t="s">
        <v>62</v>
      </c>
      <c r="Q1669" s="168" t="s">
        <v>205</v>
      </c>
      <c r="R1669" s="168" t="str">
        <f t="shared" si="9"/>
        <v>Noakhali Kabirhat</v>
      </c>
      <c r="S1669" s="392"/>
      <c r="T1669" s="383"/>
      <c r="U1669" s="383"/>
      <c r="V1669" s="383"/>
      <c r="W1669" s="383"/>
      <c r="X1669" s="392"/>
      <c r="Y1669" s="383"/>
      <c r="Z1669" s="383"/>
      <c r="AA1669" s="383"/>
      <c r="AB1669" s="383"/>
      <c r="AC1669"/>
      <c r="AD1669"/>
    </row>
    <row r="1670" spans="1:30" ht="15" hidden="1" x14ac:dyDescent="0.25">
      <c r="A1670" s="168" t="s">
        <v>62</v>
      </c>
      <c r="B1670" t="s">
        <v>206</v>
      </c>
      <c r="C1670" s="168" t="str">
        <f t="shared" si="8"/>
        <v>Noakhali Noakhali General Hospital</v>
      </c>
      <c r="D1670" s="392"/>
      <c r="E1670" s="383"/>
      <c r="F1670" s="383"/>
      <c r="G1670" s="383"/>
      <c r="H1670" s="383"/>
      <c r="I1670" s="392"/>
      <c r="J1670" s="383"/>
      <c r="K1670" s="383"/>
      <c r="L1670" s="383"/>
      <c r="M1670" s="383"/>
      <c r="N1670" s="169"/>
      <c r="O1670" s="169"/>
      <c r="P1670" s="168" t="s">
        <v>62</v>
      </c>
      <c r="Q1670" t="s">
        <v>206</v>
      </c>
      <c r="R1670" s="168" t="str">
        <f t="shared" si="9"/>
        <v>Noakhali Noakhali General Hospital</v>
      </c>
      <c r="S1670" s="392"/>
      <c r="T1670" s="383"/>
      <c r="U1670" s="383"/>
      <c r="V1670" s="383"/>
      <c r="W1670" s="383"/>
      <c r="X1670" s="392"/>
      <c r="Y1670" s="383"/>
      <c r="Z1670" s="383"/>
      <c r="AA1670" s="383"/>
      <c r="AB1670" s="383"/>
      <c r="AC1670"/>
      <c r="AD1670"/>
    </row>
    <row r="1671" spans="1:30" ht="15" hidden="1" x14ac:dyDescent="0.25">
      <c r="A1671" s="168" t="s">
        <v>62</v>
      </c>
      <c r="B1671" s="170" t="s">
        <v>207</v>
      </c>
      <c r="C1671" s="168" t="str">
        <f t="shared" si="8"/>
        <v>Noakhali Noakhali Sadar</v>
      </c>
      <c r="D1671" s="392"/>
      <c r="E1671" s="383"/>
      <c r="F1671" s="383"/>
      <c r="G1671" s="383"/>
      <c r="H1671" s="383"/>
      <c r="I1671" s="392"/>
      <c r="J1671" s="383"/>
      <c r="K1671" s="383"/>
      <c r="L1671" s="383"/>
      <c r="M1671" s="383"/>
      <c r="N1671" s="169"/>
      <c r="O1671" s="169"/>
      <c r="P1671" s="168" t="s">
        <v>62</v>
      </c>
      <c r="Q1671" s="170" t="s">
        <v>207</v>
      </c>
      <c r="R1671" s="168" t="str">
        <f t="shared" si="9"/>
        <v>Noakhali Noakhali Sadar</v>
      </c>
      <c r="S1671" s="392"/>
      <c r="T1671" s="383"/>
      <c r="U1671" s="383"/>
      <c r="V1671" s="383"/>
      <c r="W1671" s="383"/>
      <c r="X1671" s="392"/>
      <c r="Y1671" s="383"/>
      <c r="Z1671" s="383"/>
      <c r="AA1671" s="383"/>
      <c r="AB1671" s="383"/>
      <c r="AC1671"/>
      <c r="AD1671"/>
    </row>
    <row r="1672" spans="1:30" ht="15" hidden="1" x14ac:dyDescent="0.25">
      <c r="A1672" s="168" t="s">
        <v>62</v>
      </c>
      <c r="B1672" s="168" t="s">
        <v>86</v>
      </c>
      <c r="C1672" s="168" t="str">
        <f t="shared" si="8"/>
        <v>Noakhali Prison</v>
      </c>
      <c r="D1672" s="392"/>
      <c r="E1672" s="383"/>
      <c r="F1672" s="383"/>
      <c r="G1672" s="383"/>
      <c r="H1672" s="383"/>
      <c r="I1672" s="392"/>
      <c r="J1672" s="383"/>
      <c r="K1672" s="383"/>
      <c r="L1672" s="383"/>
      <c r="M1672" s="383"/>
      <c r="N1672" s="169"/>
      <c r="O1672" s="169"/>
      <c r="P1672" s="168" t="s">
        <v>62</v>
      </c>
      <c r="Q1672" s="168" t="s">
        <v>86</v>
      </c>
      <c r="R1672" s="168" t="str">
        <f t="shared" si="9"/>
        <v>Noakhali Prison</v>
      </c>
      <c r="S1672" s="392"/>
      <c r="T1672" s="383"/>
      <c r="U1672" s="383"/>
      <c r="V1672" s="383"/>
      <c r="W1672" s="383"/>
      <c r="X1672" s="392"/>
      <c r="Y1672" s="383"/>
      <c r="Z1672" s="383"/>
      <c r="AA1672" s="383"/>
      <c r="AB1672" s="383"/>
      <c r="AC1672"/>
      <c r="AD1672"/>
    </row>
    <row r="1673" spans="1:30" ht="15" hidden="1" x14ac:dyDescent="0.25">
      <c r="A1673" s="168" t="s">
        <v>62</v>
      </c>
      <c r="B1673" s="168" t="s">
        <v>208</v>
      </c>
      <c r="C1673" s="168" t="str">
        <f t="shared" si="8"/>
        <v>Noakhali Senbag</v>
      </c>
      <c r="D1673" s="392"/>
      <c r="E1673" s="383"/>
      <c r="F1673" s="383"/>
      <c r="G1673" s="383"/>
      <c r="H1673" s="383"/>
      <c r="I1673" s="392"/>
      <c r="J1673" s="383"/>
      <c r="K1673" s="383"/>
      <c r="L1673" s="383"/>
      <c r="M1673" s="383"/>
      <c r="N1673" s="169"/>
      <c r="O1673" s="169"/>
      <c r="P1673" s="168" t="s">
        <v>62</v>
      </c>
      <c r="Q1673" s="168" t="s">
        <v>208</v>
      </c>
      <c r="R1673" s="168" t="str">
        <f t="shared" si="9"/>
        <v>Noakhali Senbag</v>
      </c>
      <c r="S1673" s="392"/>
      <c r="T1673" s="383"/>
      <c r="U1673" s="383"/>
      <c r="V1673" s="383"/>
      <c r="W1673" s="383"/>
      <c r="X1673" s="392"/>
      <c r="Y1673" s="383"/>
      <c r="Z1673" s="383"/>
      <c r="AA1673" s="383"/>
      <c r="AB1673" s="383"/>
      <c r="AC1673"/>
      <c r="AD1673"/>
    </row>
    <row r="1674" spans="1:30" ht="15" hidden="1" x14ac:dyDescent="0.25">
      <c r="A1674" s="168" t="s">
        <v>62</v>
      </c>
      <c r="B1674" s="168" t="s">
        <v>209</v>
      </c>
      <c r="C1674" s="168" t="str">
        <f t="shared" si="8"/>
        <v>Noakhali Sonaimuri</v>
      </c>
      <c r="D1674" s="392"/>
      <c r="E1674" s="383"/>
      <c r="F1674" s="383"/>
      <c r="G1674" s="383"/>
      <c r="H1674" s="383"/>
      <c r="I1674" s="392"/>
      <c r="J1674" s="383"/>
      <c r="K1674" s="383"/>
      <c r="L1674" s="383"/>
      <c r="M1674" s="383"/>
      <c r="N1674" s="169"/>
      <c r="O1674" s="169"/>
      <c r="P1674" s="168" t="s">
        <v>62</v>
      </c>
      <c r="Q1674" s="168" t="s">
        <v>209</v>
      </c>
      <c r="R1674" s="168" t="str">
        <f t="shared" si="9"/>
        <v>Noakhali Sonaimuri</v>
      </c>
      <c r="S1674" s="392"/>
      <c r="T1674" s="383"/>
      <c r="U1674" s="383"/>
      <c r="V1674" s="383"/>
      <c r="W1674" s="383"/>
      <c r="X1674" s="392"/>
      <c r="Y1674" s="383"/>
      <c r="Z1674" s="383"/>
      <c r="AA1674" s="383"/>
      <c r="AB1674" s="383"/>
      <c r="AC1674"/>
      <c r="AD1674"/>
    </row>
    <row r="1675" spans="1:30" ht="15" hidden="1" x14ac:dyDescent="0.25">
      <c r="A1675" s="168" t="s">
        <v>62</v>
      </c>
      <c r="B1675" s="168" t="s">
        <v>210</v>
      </c>
      <c r="C1675" s="168" t="str">
        <f t="shared" si="8"/>
        <v>Noakhali Subornachar</v>
      </c>
      <c r="D1675" s="392"/>
      <c r="E1675" s="383"/>
      <c r="F1675" s="383"/>
      <c r="G1675" s="383"/>
      <c r="H1675" s="383"/>
      <c r="I1675" s="392"/>
      <c r="J1675" s="383"/>
      <c r="K1675" s="383"/>
      <c r="L1675" s="383"/>
      <c r="M1675" s="383"/>
      <c r="N1675" s="173"/>
      <c r="O1675" s="173"/>
      <c r="P1675" s="168" t="s">
        <v>62</v>
      </c>
      <c r="Q1675" s="168" t="s">
        <v>210</v>
      </c>
      <c r="R1675" s="168" t="str">
        <f t="shared" si="9"/>
        <v>Noakhali Subornachar</v>
      </c>
      <c r="S1675" s="392"/>
      <c r="T1675" s="383"/>
      <c r="U1675" s="383"/>
      <c r="V1675" s="383"/>
      <c r="W1675" s="383"/>
      <c r="X1675" s="392"/>
      <c r="Y1675" s="383"/>
      <c r="Z1675" s="383"/>
      <c r="AA1675" s="383"/>
      <c r="AB1675" s="383"/>
      <c r="AC1675"/>
      <c r="AD1675"/>
    </row>
    <row r="1676" spans="1:30" ht="15" hidden="1" x14ac:dyDescent="0.25">
      <c r="A1676" s="168" t="s">
        <v>62</v>
      </c>
      <c r="B1676" s="170" t="s">
        <v>1170</v>
      </c>
      <c r="C1676" s="168" t="str">
        <f t="shared" si="8"/>
        <v>Noakhali Vashanchar</v>
      </c>
      <c r="D1676" s="392"/>
      <c r="E1676" s="383"/>
      <c r="F1676" s="383"/>
      <c r="G1676" s="383"/>
      <c r="H1676" s="383"/>
      <c r="I1676" s="392"/>
      <c r="J1676" s="383"/>
      <c r="K1676" s="383"/>
      <c r="L1676" s="383"/>
      <c r="M1676" s="383"/>
      <c r="N1676" s="173"/>
      <c r="O1676" s="173"/>
      <c r="P1676" s="168" t="s">
        <v>62</v>
      </c>
      <c r="Q1676" s="170" t="s">
        <v>1170</v>
      </c>
      <c r="R1676" s="168" t="str">
        <f t="shared" si="9"/>
        <v>Noakhali Vashanchar</v>
      </c>
      <c r="S1676" s="392"/>
      <c r="T1676" s="383"/>
      <c r="U1676" s="383"/>
      <c r="V1676" s="383"/>
      <c r="W1676" s="383"/>
      <c r="X1676" s="392"/>
      <c r="Y1676" s="383"/>
      <c r="Z1676" s="383"/>
      <c r="AA1676" s="383"/>
      <c r="AB1676" s="383"/>
      <c r="AC1676"/>
      <c r="AD1676"/>
    </row>
    <row r="1677" spans="1:30" ht="15" hidden="1" x14ac:dyDescent="0.25">
      <c r="A1677" s="168" t="s">
        <v>69</v>
      </c>
      <c r="B1677" s="168" t="s">
        <v>211</v>
      </c>
      <c r="C1677" s="168" t="str">
        <f t="shared" si="8"/>
        <v>Rangamati Baghaichari</v>
      </c>
      <c r="D1677" s="392"/>
      <c r="E1677" s="380"/>
      <c r="F1677" s="380"/>
      <c r="G1677" s="380"/>
      <c r="H1677" s="380"/>
      <c r="I1677" s="392"/>
      <c r="J1677" s="380"/>
      <c r="K1677" s="380"/>
      <c r="L1677" s="380"/>
      <c r="M1677" s="380"/>
      <c r="N1677" s="173"/>
      <c r="O1677" s="173"/>
      <c r="P1677" s="168" t="s">
        <v>69</v>
      </c>
      <c r="Q1677" s="168" t="s">
        <v>211</v>
      </c>
      <c r="R1677" s="168" t="str">
        <f t="shared" si="9"/>
        <v>Rangamati Baghaichari</v>
      </c>
      <c r="S1677" s="392"/>
      <c r="T1677" s="380"/>
      <c r="U1677" s="380"/>
      <c r="V1677" s="380"/>
      <c r="W1677" s="380"/>
      <c r="X1677" s="392"/>
      <c r="Y1677" s="380"/>
      <c r="Z1677" s="380"/>
      <c r="AA1677" s="380"/>
      <c r="AB1677" s="380"/>
      <c r="AC1677"/>
      <c r="AD1677"/>
    </row>
    <row r="1678" spans="1:30" ht="15" hidden="1" x14ac:dyDescent="0.25">
      <c r="A1678" s="168" t="s">
        <v>69</v>
      </c>
      <c r="B1678" s="168" t="s">
        <v>212</v>
      </c>
      <c r="C1678" s="168" t="str">
        <f t="shared" si="8"/>
        <v>Rangamati Barkal</v>
      </c>
      <c r="D1678" s="392"/>
      <c r="E1678" s="380"/>
      <c r="F1678" s="380"/>
      <c r="G1678" s="380"/>
      <c r="H1678" s="380"/>
      <c r="I1678" s="392"/>
      <c r="J1678" s="380"/>
      <c r="K1678" s="380"/>
      <c r="L1678" s="380"/>
      <c r="M1678" s="380"/>
      <c r="N1678" s="173"/>
      <c r="O1678" s="173"/>
      <c r="P1678" s="168" t="s">
        <v>69</v>
      </c>
      <c r="Q1678" s="168" t="s">
        <v>212</v>
      </c>
      <c r="R1678" s="168" t="str">
        <f t="shared" si="9"/>
        <v>Rangamati Barkal</v>
      </c>
      <c r="S1678" s="392"/>
      <c r="T1678" s="380"/>
      <c r="U1678" s="380"/>
      <c r="V1678" s="380"/>
      <c r="W1678" s="380"/>
      <c r="X1678" s="392"/>
      <c r="Y1678" s="380"/>
      <c r="Z1678" s="380"/>
      <c r="AA1678" s="380"/>
      <c r="AB1678" s="380"/>
      <c r="AC1678"/>
      <c r="AD1678"/>
    </row>
    <row r="1679" spans="1:30" ht="15" hidden="1" x14ac:dyDescent="0.25">
      <c r="A1679" s="168" t="s">
        <v>69</v>
      </c>
      <c r="B1679" s="168" t="s">
        <v>213</v>
      </c>
      <c r="C1679" s="168" t="str">
        <f t="shared" si="8"/>
        <v>Rangamati Beliachari</v>
      </c>
      <c r="D1679" s="392"/>
      <c r="E1679" s="380"/>
      <c r="F1679" s="380"/>
      <c r="G1679" s="380"/>
      <c r="H1679" s="380"/>
      <c r="I1679" s="392"/>
      <c r="J1679" s="380"/>
      <c r="K1679" s="380"/>
      <c r="L1679" s="380"/>
      <c r="M1679" s="380"/>
      <c r="N1679" s="173"/>
      <c r="O1679" s="173"/>
      <c r="P1679" s="168" t="s">
        <v>69</v>
      </c>
      <c r="Q1679" s="168" t="s">
        <v>213</v>
      </c>
      <c r="R1679" s="168" t="str">
        <f t="shared" si="9"/>
        <v>Rangamati Beliachari</v>
      </c>
      <c r="S1679" s="392"/>
      <c r="T1679" s="380"/>
      <c r="U1679" s="380"/>
      <c r="V1679" s="380"/>
      <c r="W1679" s="380"/>
      <c r="X1679" s="392"/>
      <c r="Y1679" s="380"/>
      <c r="Z1679" s="380"/>
      <c r="AA1679" s="380"/>
      <c r="AB1679" s="380"/>
      <c r="AC1679"/>
      <c r="AD1679"/>
    </row>
    <row r="1680" spans="1:30" ht="15" hidden="1" x14ac:dyDescent="0.25">
      <c r="A1680" s="168" t="s">
        <v>69</v>
      </c>
      <c r="B1680" s="168" t="s">
        <v>214</v>
      </c>
      <c r="C1680" s="168" t="str">
        <f t="shared" si="8"/>
        <v>Rangamati Jurachari</v>
      </c>
      <c r="D1680" s="392"/>
      <c r="E1680" s="380"/>
      <c r="F1680" s="380"/>
      <c r="G1680" s="380"/>
      <c r="H1680" s="380"/>
      <c r="I1680" s="392"/>
      <c r="J1680" s="380"/>
      <c r="K1680" s="380"/>
      <c r="L1680" s="380"/>
      <c r="M1680" s="380"/>
      <c r="N1680" s="173"/>
      <c r="O1680" s="173"/>
      <c r="P1680" s="168" t="s">
        <v>69</v>
      </c>
      <c r="Q1680" s="168" t="s">
        <v>214</v>
      </c>
      <c r="R1680" s="168" t="str">
        <f t="shared" si="9"/>
        <v>Rangamati Jurachari</v>
      </c>
      <c r="S1680" s="392"/>
      <c r="T1680" s="380"/>
      <c r="U1680" s="380"/>
      <c r="V1680" s="380"/>
      <c r="W1680" s="380"/>
      <c r="X1680" s="392"/>
      <c r="Y1680" s="380"/>
      <c r="Z1680" s="380"/>
      <c r="AA1680" s="380"/>
      <c r="AB1680" s="380"/>
      <c r="AC1680"/>
      <c r="AD1680"/>
    </row>
    <row r="1681" spans="1:30" ht="15" hidden="1" x14ac:dyDescent="0.25">
      <c r="A1681" s="168" t="s">
        <v>69</v>
      </c>
      <c r="B1681" s="168" t="s">
        <v>215</v>
      </c>
      <c r="C1681" s="168" t="str">
        <f t="shared" si="8"/>
        <v>Rangamati Kaptai</v>
      </c>
      <c r="D1681" s="392"/>
      <c r="E1681" s="380"/>
      <c r="F1681" s="380"/>
      <c r="G1681" s="380"/>
      <c r="H1681" s="380"/>
      <c r="I1681" s="392"/>
      <c r="J1681" s="380"/>
      <c r="K1681" s="380"/>
      <c r="L1681" s="380"/>
      <c r="M1681" s="380"/>
      <c r="N1681" s="173"/>
      <c r="O1681" s="173"/>
      <c r="P1681" s="168" t="s">
        <v>69</v>
      </c>
      <c r="Q1681" s="168" t="s">
        <v>215</v>
      </c>
      <c r="R1681" s="168" t="str">
        <f t="shared" si="9"/>
        <v>Rangamati Kaptai</v>
      </c>
      <c r="S1681" s="392"/>
      <c r="T1681" s="380"/>
      <c r="U1681" s="380"/>
      <c r="V1681" s="380"/>
      <c r="W1681" s="380"/>
      <c r="X1681" s="392"/>
      <c r="Y1681" s="380"/>
      <c r="Z1681" s="380"/>
      <c r="AA1681" s="380"/>
      <c r="AB1681" s="380"/>
      <c r="AC1681"/>
      <c r="AD1681"/>
    </row>
    <row r="1682" spans="1:30" ht="15" hidden="1" x14ac:dyDescent="0.25">
      <c r="A1682" s="168" t="s">
        <v>69</v>
      </c>
      <c r="B1682" s="168" t="s">
        <v>115</v>
      </c>
      <c r="C1682" s="168" t="str">
        <f t="shared" si="8"/>
        <v>Rangamati Kawkhali</v>
      </c>
      <c r="D1682" s="392"/>
      <c r="E1682" s="380"/>
      <c r="F1682" s="380"/>
      <c r="G1682" s="380"/>
      <c r="H1682" s="380"/>
      <c r="I1682" s="392"/>
      <c r="J1682" s="380"/>
      <c r="K1682" s="380"/>
      <c r="L1682" s="380"/>
      <c r="M1682" s="380"/>
      <c r="N1682" s="173"/>
      <c r="O1682" s="173"/>
      <c r="P1682" s="168" t="s">
        <v>69</v>
      </c>
      <c r="Q1682" s="168" t="s">
        <v>115</v>
      </c>
      <c r="R1682" s="168" t="str">
        <f t="shared" si="9"/>
        <v>Rangamati Kawkhali</v>
      </c>
      <c r="S1682" s="392"/>
      <c r="T1682" s="380"/>
      <c r="U1682" s="380"/>
      <c r="V1682" s="380"/>
      <c r="W1682" s="380"/>
      <c r="X1682" s="392"/>
      <c r="Y1682" s="380"/>
      <c r="Z1682" s="380"/>
      <c r="AA1682" s="380"/>
      <c r="AB1682" s="380"/>
      <c r="AC1682"/>
      <c r="AD1682"/>
    </row>
    <row r="1683" spans="1:30" ht="15" hidden="1" x14ac:dyDescent="0.25">
      <c r="A1683" s="168" t="s">
        <v>69</v>
      </c>
      <c r="B1683" s="168" t="s">
        <v>216</v>
      </c>
      <c r="C1683" s="168" t="str">
        <f t="shared" si="8"/>
        <v>Rangamati Langadu</v>
      </c>
      <c r="D1683" s="392"/>
      <c r="E1683" s="380"/>
      <c r="F1683" s="380"/>
      <c r="G1683" s="380"/>
      <c r="H1683" s="380"/>
      <c r="I1683" s="392"/>
      <c r="J1683" s="380"/>
      <c r="K1683" s="380"/>
      <c r="L1683" s="380"/>
      <c r="M1683" s="380"/>
      <c r="N1683" s="173"/>
      <c r="O1683" s="173"/>
      <c r="P1683" s="168" t="s">
        <v>69</v>
      </c>
      <c r="Q1683" s="168" t="s">
        <v>216</v>
      </c>
      <c r="R1683" s="168" t="str">
        <f t="shared" si="9"/>
        <v>Rangamati Langadu</v>
      </c>
      <c r="S1683" s="392"/>
      <c r="T1683" s="380"/>
      <c r="U1683" s="380"/>
      <c r="V1683" s="380"/>
      <c r="W1683" s="380"/>
      <c r="X1683" s="392"/>
      <c r="Y1683" s="380"/>
      <c r="Z1683" s="380"/>
      <c r="AA1683" s="380"/>
      <c r="AB1683" s="380"/>
      <c r="AC1683"/>
      <c r="AD1683"/>
    </row>
    <row r="1684" spans="1:30" ht="15" hidden="1" x14ac:dyDescent="0.25">
      <c r="A1684" s="168" t="s">
        <v>69</v>
      </c>
      <c r="B1684" s="170" t="s">
        <v>217</v>
      </c>
      <c r="C1684" s="168" t="str">
        <f t="shared" si="8"/>
        <v>Rangamati Naniarchar</v>
      </c>
      <c r="D1684" s="392"/>
      <c r="E1684" s="380"/>
      <c r="F1684" s="380"/>
      <c r="G1684" s="380"/>
      <c r="H1684" s="380"/>
      <c r="I1684" s="392"/>
      <c r="J1684" s="380"/>
      <c r="K1684" s="380"/>
      <c r="L1684" s="380"/>
      <c r="M1684" s="380"/>
      <c r="N1684" s="173"/>
      <c r="O1684" s="173"/>
      <c r="P1684" s="168" t="s">
        <v>69</v>
      </c>
      <c r="Q1684" s="170" t="s">
        <v>217</v>
      </c>
      <c r="R1684" s="168" t="str">
        <f t="shared" si="9"/>
        <v>Rangamati Naniarchar</v>
      </c>
      <c r="S1684" s="392"/>
      <c r="T1684" s="380"/>
      <c r="U1684" s="380"/>
      <c r="V1684" s="380"/>
      <c r="W1684" s="380"/>
      <c r="X1684" s="392"/>
      <c r="Y1684" s="380"/>
      <c r="Z1684" s="380"/>
      <c r="AA1684" s="380"/>
      <c r="AB1684" s="380"/>
      <c r="AC1684"/>
      <c r="AD1684"/>
    </row>
    <row r="1685" spans="1:30" ht="15" hidden="1" x14ac:dyDescent="0.25">
      <c r="A1685" s="168" t="s">
        <v>69</v>
      </c>
      <c r="B1685" s="168" t="s">
        <v>86</v>
      </c>
      <c r="C1685" s="168" t="str">
        <f t="shared" si="8"/>
        <v>Rangamati Prison</v>
      </c>
      <c r="D1685" s="392"/>
      <c r="E1685" s="380"/>
      <c r="F1685" s="380"/>
      <c r="G1685" s="380"/>
      <c r="H1685" s="380"/>
      <c r="I1685" s="392"/>
      <c r="J1685" s="380"/>
      <c r="K1685" s="380"/>
      <c r="L1685" s="380"/>
      <c r="M1685" s="380"/>
      <c r="N1685" s="173"/>
      <c r="O1685" s="173"/>
      <c r="P1685" s="168" t="s">
        <v>69</v>
      </c>
      <c r="Q1685" s="168" t="s">
        <v>86</v>
      </c>
      <c r="R1685" s="168" t="str">
        <f t="shared" si="9"/>
        <v>Rangamati Prison</v>
      </c>
      <c r="S1685" s="392"/>
      <c r="T1685" s="380"/>
      <c r="U1685" s="380"/>
      <c r="V1685" s="380"/>
      <c r="W1685" s="380"/>
      <c r="X1685" s="392"/>
      <c r="Y1685" s="380"/>
      <c r="Z1685" s="380"/>
      <c r="AA1685" s="380"/>
      <c r="AB1685" s="380"/>
      <c r="AC1685"/>
      <c r="AD1685"/>
    </row>
    <row r="1686" spans="1:30" ht="15" hidden="1" x14ac:dyDescent="0.25">
      <c r="A1686" s="168" t="s">
        <v>69</v>
      </c>
      <c r="B1686" s="168" t="s">
        <v>218</v>
      </c>
      <c r="C1686" s="168" t="str">
        <f t="shared" si="8"/>
        <v>Rangamati Rajasthali</v>
      </c>
      <c r="D1686" s="392"/>
      <c r="E1686" s="380"/>
      <c r="F1686" s="380"/>
      <c r="G1686" s="380"/>
      <c r="H1686" s="380"/>
      <c r="I1686" s="392"/>
      <c r="J1686" s="380"/>
      <c r="K1686" s="380"/>
      <c r="L1686" s="380"/>
      <c r="M1686" s="380"/>
      <c r="N1686" s="173"/>
      <c r="O1686" s="173"/>
      <c r="P1686" s="168" t="s">
        <v>69</v>
      </c>
      <c r="Q1686" s="168" t="s">
        <v>218</v>
      </c>
      <c r="R1686" s="168" t="str">
        <f t="shared" si="9"/>
        <v>Rangamati Rajasthali</v>
      </c>
      <c r="S1686" s="392"/>
      <c r="T1686" s="380"/>
      <c r="U1686" s="380"/>
      <c r="V1686" s="380"/>
      <c r="W1686" s="380"/>
      <c r="X1686" s="392"/>
      <c r="Y1686" s="380"/>
      <c r="Z1686" s="380"/>
      <c r="AA1686" s="380"/>
      <c r="AB1686" s="380"/>
      <c r="AC1686"/>
      <c r="AD1686"/>
    </row>
    <row r="1687" spans="1:30" ht="15" hidden="1" x14ac:dyDescent="0.25">
      <c r="A1687" s="168" t="s">
        <v>69</v>
      </c>
      <c r="B1687" t="s">
        <v>943</v>
      </c>
      <c r="C1687" s="168" t="str">
        <f t="shared" si="8"/>
        <v>Rangamati Rangamati DoTs Corner</v>
      </c>
      <c r="D1687" s="392"/>
      <c r="E1687" s="380"/>
      <c r="F1687" s="380"/>
      <c r="G1687" s="380"/>
      <c r="H1687" s="380"/>
      <c r="I1687" s="392"/>
      <c r="J1687" s="380"/>
      <c r="K1687" s="380"/>
      <c r="L1687" s="380"/>
      <c r="M1687" s="380"/>
      <c r="N1687" s="173"/>
      <c r="O1687" s="173"/>
      <c r="P1687" s="168" t="s">
        <v>69</v>
      </c>
      <c r="Q1687" t="s">
        <v>943</v>
      </c>
      <c r="R1687" s="168" t="str">
        <f t="shared" si="9"/>
        <v>Rangamati Rangamati DoTs Corner</v>
      </c>
      <c r="S1687" s="392"/>
      <c r="T1687" s="380"/>
      <c r="U1687" s="380"/>
      <c r="V1687" s="380"/>
      <c r="W1687" s="380"/>
      <c r="X1687" s="392"/>
      <c r="Y1687" s="380"/>
      <c r="Z1687" s="380"/>
      <c r="AA1687" s="380"/>
      <c r="AB1687" s="380"/>
      <c r="AC1687"/>
      <c r="AD1687"/>
    </row>
    <row r="1688" spans="1:30" ht="15" hidden="1" x14ac:dyDescent="0.25">
      <c r="A1688" s="168" t="s">
        <v>69</v>
      </c>
      <c r="B1688" s="168" t="s">
        <v>219</v>
      </c>
      <c r="C1688" s="168" t="str">
        <f t="shared" si="8"/>
        <v>Rangamati Rangamati Sadar</v>
      </c>
      <c r="D1688" s="392"/>
      <c r="E1688" s="380"/>
      <c r="F1688" s="380"/>
      <c r="G1688" s="380"/>
      <c r="H1688" s="380"/>
      <c r="I1688" s="392"/>
      <c r="J1688" s="380"/>
      <c r="K1688" s="380"/>
      <c r="L1688" s="380"/>
      <c r="M1688" s="380"/>
      <c r="N1688" s="171"/>
      <c r="O1688" s="171"/>
      <c r="P1688" s="168" t="s">
        <v>69</v>
      </c>
      <c r="Q1688" s="168" t="s">
        <v>219</v>
      </c>
      <c r="R1688" s="168" t="str">
        <f t="shared" si="9"/>
        <v>Rangamati Rangamati Sadar</v>
      </c>
      <c r="S1688" s="392"/>
      <c r="T1688" s="380"/>
      <c r="U1688" s="380"/>
      <c r="V1688" s="380"/>
      <c r="W1688" s="380"/>
      <c r="X1688" s="392"/>
      <c r="Y1688" s="380"/>
      <c r="Z1688" s="380"/>
      <c r="AA1688" s="380"/>
      <c r="AB1688" s="380"/>
      <c r="AC1688"/>
      <c r="AD1688"/>
    </row>
    <row r="1689" spans="1:30" ht="15" hidden="1" x14ac:dyDescent="0.25">
      <c r="A1689" s="168" t="s">
        <v>10</v>
      </c>
      <c r="B1689" s="168" t="s">
        <v>880</v>
      </c>
      <c r="C1689" s="168" t="str">
        <f t="shared" si="8"/>
        <v>Dhaka Bangladesh Korea-Friendship Hospital</v>
      </c>
      <c r="D1689" s="392">
        <v>0</v>
      </c>
      <c r="E1689" s="395">
        <v>0</v>
      </c>
      <c r="F1689" s="395">
        <v>0</v>
      </c>
      <c r="G1689" s="395">
        <v>0</v>
      </c>
      <c r="H1689" s="395">
        <v>0</v>
      </c>
      <c r="I1689" s="392">
        <v>0</v>
      </c>
      <c r="J1689" s="395">
        <v>0</v>
      </c>
      <c r="K1689" s="395">
        <v>0</v>
      </c>
      <c r="L1689" s="395">
        <v>0</v>
      </c>
      <c r="M1689" s="395">
        <v>0</v>
      </c>
      <c r="N1689" s="171"/>
      <c r="O1689" s="171"/>
      <c r="P1689" s="168" t="s">
        <v>10</v>
      </c>
      <c r="Q1689" s="168" t="s">
        <v>880</v>
      </c>
      <c r="R1689" s="168" t="str">
        <f t="shared" si="9"/>
        <v>Dhaka Bangladesh Korea-Friendship Hospital</v>
      </c>
      <c r="S1689" s="392">
        <v>0</v>
      </c>
      <c r="T1689" s="395">
        <v>0</v>
      </c>
      <c r="U1689" s="395">
        <v>0</v>
      </c>
      <c r="V1689" s="395">
        <v>0</v>
      </c>
      <c r="W1689" s="395">
        <v>0</v>
      </c>
      <c r="X1689" s="392">
        <v>0</v>
      </c>
      <c r="Y1689" s="395">
        <v>0</v>
      </c>
      <c r="Z1689" s="395">
        <v>0</v>
      </c>
      <c r="AA1689" s="395">
        <v>0</v>
      </c>
      <c r="AB1689" s="395">
        <v>0</v>
      </c>
      <c r="AC1689"/>
      <c r="AD1689"/>
    </row>
    <row r="1690" spans="1:30" ht="15" hidden="1" x14ac:dyDescent="0.25">
      <c r="A1690" s="168" t="s">
        <v>10</v>
      </c>
      <c r="B1690" s="168" t="s">
        <v>965</v>
      </c>
      <c r="C1690" s="168" t="str">
        <f t="shared" si="8"/>
        <v>Dhaka BGMEA : Hemayetpur, Savar</v>
      </c>
      <c r="D1690" s="392">
        <v>15</v>
      </c>
      <c r="E1690" s="386">
        <v>0</v>
      </c>
      <c r="F1690" s="386">
        <v>0</v>
      </c>
      <c r="G1690" s="386">
        <v>0</v>
      </c>
      <c r="H1690" s="386">
        <v>0</v>
      </c>
      <c r="I1690" s="392">
        <v>2</v>
      </c>
      <c r="J1690" s="386">
        <v>0</v>
      </c>
      <c r="K1690" s="386">
        <v>0</v>
      </c>
      <c r="L1690" s="386">
        <v>0</v>
      </c>
      <c r="M1690" s="386">
        <v>0</v>
      </c>
      <c r="N1690" s="178"/>
      <c r="O1690" s="178"/>
      <c r="P1690" s="168" t="s">
        <v>10</v>
      </c>
      <c r="Q1690" s="168" t="s">
        <v>965</v>
      </c>
      <c r="R1690" s="168" t="str">
        <f t="shared" si="9"/>
        <v>Dhaka BGMEA : Hemayetpur, Savar</v>
      </c>
      <c r="S1690" s="392">
        <v>13</v>
      </c>
      <c r="T1690" s="386">
        <v>0</v>
      </c>
      <c r="U1690" s="386">
        <v>0</v>
      </c>
      <c r="V1690" s="386">
        <v>0</v>
      </c>
      <c r="W1690" s="386">
        <v>0</v>
      </c>
      <c r="X1690" s="392">
        <v>1</v>
      </c>
      <c r="Y1690" s="386">
        <v>0</v>
      </c>
      <c r="Z1690" s="386">
        <v>0</v>
      </c>
      <c r="AA1690" s="386">
        <v>0</v>
      </c>
      <c r="AB1690" s="386">
        <v>0</v>
      </c>
      <c r="AC1690"/>
      <c r="AD1690"/>
    </row>
    <row r="1691" spans="1:30" ht="15" hidden="1" x14ac:dyDescent="0.25">
      <c r="A1691" s="168" t="s">
        <v>10</v>
      </c>
      <c r="B1691" s="168" t="s">
        <v>814</v>
      </c>
      <c r="C1691" s="168" t="str">
        <f t="shared" si="8"/>
        <v>Dhaka BGMEA : Jamgora, Ashulia</v>
      </c>
      <c r="D1691" s="392">
        <v>13</v>
      </c>
      <c r="E1691" s="386">
        <v>0</v>
      </c>
      <c r="F1691" s="386">
        <v>0</v>
      </c>
      <c r="G1691" s="386">
        <v>0</v>
      </c>
      <c r="H1691" s="386">
        <v>0</v>
      </c>
      <c r="I1691" s="392">
        <v>10</v>
      </c>
      <c r="J1691" s="386">
        <v>0</v>
      </c>
      <c r="K1691" s="386">
        <v>0</v>
      </c>
      <c r="L1691" s="386">
        <v>0</v>
      </c>
      <c r="M1691" s="386">
        <v>0</v>
      </c>
      <c r="N1691" s="171"/>
      <c r="O1691" s="171"/>
      <c r="P1691" s="168" t="s">
        <v>10</v>
      </c>
      <c r="Q1691" s="168" t="s">
        <v>814</v>
      </c>
      <c r="R1691" s="168" t="str">
        <f t="shared" si="9"/>
        <v>Dhaka BGMEA : Jamgora, Ashulia</v>
      </c>
      <c r="S1691" s="392">
        <v>20</v>
      </c>
      <c r="T1691" s="386">
        <v>5</v>
      </c>
      <c r="U1691" s="386">
        <v>0</v>
      </c>
      <c r="V1691" s="386">
        <v>0</v>
      </c>
      <c r="W1691" s="386">
        <v>0</v>
      </c>
      <c r="X1691" s="392">
        <v>9</v>
      </c>
      <c r="Y1691" s="386">
        <v>0</v>
      </c>
      <c r="Z1691" s="386">
        <v>0</v>
      </c>
      <c r="AA1691" s="386">
        <v>0</v>
      </c>
      <c r="AB1691" s="386">
        <v>0</v>
      </c>
      <c r="AC1691"/>
      <c r="AD1691"/>
    </row>
    <row r="1692" spans="1:30" ht="15" hidden="1" x14ac:dyDescent="0.25">
      <c r="A1692" s="168" t="s">
        <v>10</v>
      </c>
      <c r="B1692" s="168" t="s">
        <v>881</v>
      </c>
      <c r="C1692" s="168" t="str">
        <f t="shared" si="8"/>
        <v>Dhaka DEPZ</v>
      </c>
      <c r="D1692" s="392">
        <v>16</v>
      </c>
      <c r="E1692" s="395">
        <v>1</v>
      </c>
      <c r="F1692" s="395">
        <v>0</v>
      </c>
      <c r="G1692" s="395">
        <v>0</v>
      </c>
      <c r="H1692" s="395">
        <v>0</v>
      </c>
      <c r="I1692" s="392">
        <v>3</v>
      </c>
      <c r="J1692" s="395">
        <v>1</v>
      </c>
      <c r="K1692" s="395">
        <v>0</v>
      </c>
      <c r="L1692" s="395">
        <v>0</v>
      </c>
      <c r="M1692" s="395">
        <v>0</v>
      </c>
      <c r="N1692" s="169"/>
      <c r="O1692" s="169"/>
      <c r="P1692" s="168" t="s">
        <v>10</v>
      </c>
      <c r="Q1692" s="168" t="s">
        <v>881</v>
      </c>
      <c r="R1692" s="168" t="str">
        <f t="shared" si="9"/>
        <v>Dhaka DEPZ</v>
      </c>
      <c r="S1692" s="392">
        <v>9</v>
      </c>
      <c r="T1692" s="395">
        <v>0</v>
      </c>
      <c r="U1692" s="395">
        <v>0</v>
      </c>
      <c r="V1692" s="395">
        <v>0</v>
      </c>
      <c r="W1692" s="395">
        <v>0</v>
      </c>
      <c r="X1692" s="392">
        <v>3</v>
      </c>
      <c r="Y1692" s="395">
        <v>0</v>
      </c>
      <c r="Z1692" s="395">
        <v>0</v>
      </c>
      <c r="AA1692" s="395">
        <v>0</v>
      </c>
      <c r="AB1692" s="395">
        <v>0</v>
      </c>
      <c r="AC1692"/>
      <c r="AD1692"/>
    </row>
    <row r="1693" spans="1:30" ht="15" hidden="1" x14ac:dyDescent="0.25">
      <c r="A1693" s="168" t="s">
        <v>10</v>
      </c>
      <c r="B1693" s="168" t="s">
        <v>13</v>
      </c>
      <c r="C1693" s="168" t="str">
        <f t="shared" si="8"/>
        <v>Dhaka Dhamrai</v>
      </c>
      <c r="D1693" s="392">
        <v>65</v>
      </c>
      <c r="E1693" s="383">
        <v>4</v>
      </c>
      <c r="F1693" s="383">
        <v>0</v>
      </c>
      <c r="G1693" s="383">
        <v>0</v>
      </c>
      <c r="H1693" s="383">
        <v>0</v>
      </c>
      <c r="I1693" s="392">
        <v>6</v>
      </c>
      <c r="J1693" s="383">
        <v>0</v>
      </c>
      <c r="K1693" s="383">
        <v>0</v>
      </c>
      <c r="L1693" s="383">
        <v>0</v>
      </c>
      <c r="M1693" s="383">
        <v>0</v>
      </c>
      <c r="N1693" s="169"/>
      <c r="O1693" s="169"/>
      <c r="P1693" s="168" t="s">
        <v>10</v>
      </c>
      <c r="Q1693" s="168" t="s">
        <v>13</v>
      </c>
      <c r="R1693" s="168" t="str">
        <f t="shared" si="9"/>
        <v>Dhaka Dhamrai</v>
      </c>
      <c r="S1693" s="392">
        <v>28</v>
      </c>
      <c r="T1693" s="383">
        <v>2</v>
      </c>
      <c r="U1693" s="383">
        <v>0</v>
      </c>
      <c r="V1693" s="383">
        <v>0</v>
      </c>
      <c r="W1693" s="383">
        <v>0</v>
      </c>
      <c r="X1693" s="392">
        <v>6</v>
      </c>
      <c r="Y1693" s="383">
        <v>0</v>
      </c>
      <c r="Z1693" s="383">
        <v>0</v>
      </c>
      <c r="AA1693" s="383">
        <v>0</v>
      </c>
      <c r="AB1693" s="383">
        <v>0</v>
      </c>
      <c r="AC1693"/>
      <c r="AD1693"/>
    </row>
    <row r="1694" spans="1:30" ht="15" hidden="1" x14ac:dyDescent="0.25">
      <c r="A1694" s="168" t="s">
        <v>10</v>
      </c>
      <c r="B1694" s="168" t="s">
        <v>220</v>
      </c>
      <c r="C1694" s="168" t="str">
        <f t="shared" si="8"/>
        <v>Dhaka Dohar</v>
      </c>
      <c r="D1694" s="392">
        <v>20</v>
      </c>
      <c r="E1694" s="383">
        <v>2</v>
      </c>
      <c r="F1694" s="383">
        <v>0</v>
      </c>
      <c r="G1694" s="383">
        <v>0</v>
      </c>
      <c r="H1694" s="383">
        <v>0</v>
      </c>
      <c r="I1694" s="392">
        <v>7</v>
      </c>
      <c r="J1694" s="383">
        <v>0</v>
      </c>
      <c r="K1694" s="383">
        <v>0</v>
      </c>
      <c r="L1694" s="383">
        <v>0</v>
      </c>
      <c r="M1694" s="383">
        <v>0</v>
      </c>
      <c r="N1694" s="169"/>
      <c r="O1694" s="169"/>
      <c r="P1694" s="168" t="s">
        <v>10</v>
      </c>
      <c r="Q1694" s="168" t="s">
        <v>220</v>
      </c>
      <c r="R1694" s="168" t="str">
        <f t="shared" si="9"/>
        <v>Dhaka Dohar</v>
      </c>
      <c r="S1694" s="392">
        <v>6</v>
      </c>
      <c r="T1694" s="383">
        <v>1</v>
      </c>
      <c r="U1694" s="383">
        <v>0</v>
      </c>
      <c r="V1694" s="383">
        <v>0</v>
      </c>
      <c r="W1694" s="383">
        <v>0</v>
      </c>
      <c r="X1694" s="392">
        <v>3</v>
      </c>
      <c r="Y1694" s="383">
        <v>0</v>
      </c>
      <c r="Z1694" s="383">
        <v>0</v>
      </c>
      <c r="AA1694" s="383">
        <v>0</v>
      </c>
      <c r="AB1694" s="383">
        <v>0</v>
      </c>
      <c r="AC1694"/>
      <c r="AD1694"/>
    </row>
    <row r="1695" spans="1:30" ht="15" hidden="1" x14ac:dyDescent="0.25">
      <c r="A1695" s="168" t="s">
        <v>10</v>
      </c>
      <c r="B1695" s="168" t="s">
        <v>221</v>
      </c>
      <c r="C1695" s="168" t="str">
        <f t="shared" si="8"/>
        <v>Dhaka Keraniganj</v>
      </c>
      <c r="D1695" s="392">
        <v>75</v>
      </c>
      <c r="E1695" s="383">
        <v>9</v>
      </c>
      <c r="F1695" s="383">
        <v>1</v>
      </c>
      <c r="G1695" s="383">
        <v>1</v>
      </c>
      <c r="H1695" s="383">
        <v>0</v>
      </c>
      <c r="I1695" s="392">
        <v>10</v>
      </c>
      <c r="J1695" s="383">
        <v>1</v>
      </c>
      <c r="K1695" s="383">
        <v>0</v>
      </c>
      <c r="L1695" s="383">
        <v>0</v>
      </c>
      <c r="M1695" s="383">
        <v>0</v>
      </c>
      <c r="N1695" s="169"/>
      <c r="O1695" s="169"/>
      <c r="P1695" s="168" t="s">
        <v>10</v>
      </c>
      <c r="Q1695" s="168" t="s">
        <v>221</v>
      </c>
      <c r="R1695" s="168" t="str">
        <f t="shared" si="9"/>
        <v>Dhaka Keraniganj</v>
      </c>
      <c r="S1695" s="392">
        <v>44</v>
      </c>
      <c r="T1695" s="383">
        <v>4</v>
      </c>
      <c r="U1695" s="383">
        <v>0</v>
      </c>
      <c r="V1695" s="383">
        <v>0</v>
      </c>
      <c r="W1695" s="383">
        <v>0</v>
      </c>
      <c r="X1695" s="392">
        <v>13</v>
      </c>
      <c r="Y1695" s="383">
        <v>1</v>
      </c>
      <c r="Z1695" s="383">
        <v>0</v>
      </c>
      <c r="AA1695" s="383">
        <v>0</v>
      </c>
      <c r="AB1695" s="383">
        <v>0</v>
      </c>
      <c r="AC1695"/>
      <c r="AD1695"/>
    </row>
    <row r="1696" spans="1:30" ht="15" hidden="1" x14ac:dyDescent="0.25">
      <c r="A1696" s="168" t="s">
        <v>10</v>
      </c>
      <c r="B1696" s="168" t="s">
        <v>59</v>
      </c>
      <c r="C1696" s="168" t="str">
        <f t="shared" si="8"/>
        <v>Dhaka Nawabganj</v>
      </c>
      <c r="D1696" s="392">
        <v>29</v>
      </c>
      <c r="E1696" s="383">
        <v>2</v>
      </c>
      <c r="F1696" s="383">
        <v>0</v>
      </c>
      <c r="G1696" s="383">
        <v>0</v>
      </c>
      <c r="H1696" s="383">
        <v>0</v>
      </c>
      <c r="I1696" s="392">
        <v>2</v>
      </c>
      <c r="J1696" s="383">
        <v>0</v>
      </c>
      <c r="K1696" s="383">
        <v>0</v>
      </c>
      <c r="L1696" s="383">
        <v>0</v>
      </c>
      <c r="M1696" s="383">
        <v>0</v>
      </c>
      <c r="N1696" s="169"/>
      <c r="O1696" s="169"/>
      <c r="P1696" s="168" t="s">
        <v>10</v>
      </c>
      <c r="Q1696" s="168" t="s">
        <v>59</v>
      </c>
      <c r="R1696" s="168" t="str">
        <f t="shared" si="9"/>
        <v>Dhaka Nawabganj</v>
      </c>
      <c r="S1696" s="392">
        <v>15</v>
      </c>
      <c r="T1696" s="383">
        <v>2</v>
      </c>
      <c r="U1696" s="383">
        <v>0</v>
      </c>
      <c r="V1696" s="383">
        <v>0</v>
      </c>
      <c r="W1696" s="383">
        <v>0</v>
      </c>
      <c r="X1696" s="392">
        <v>2</v>
      </c>
      <c r="Y1696" s="383">
        <v>0</v>
      </c>
      <c r="Z1696" s="383">
        <v>0</v>
      </c>
      <c r="AA1696" s="383">
        <v>0</v>
      </c>
      <c r="AB1696" s="383">
        <v>0</v>
      </c>
      <c r="AC1696"/>
      <c r="AD1696"/>
    </row>
    <row r="1697" spans="1:30" ht="15" hidden="1" x14ac:dyDescent="0.25">
      <c r="A1697" s="175" t="s">
        <v>10</v>
      </c>
      <c r="B1697" s="168" t="s">
        <v>222</v>
      </c>
      <c r="C1697" s="168" t="str">
        <f t="shared" si="8"/>
        <v>Dhaka Savar</v>
      </c>
      <c r="D1697" s="392">
        <v>117</v>
      </c>
      <c r="E1697" s="383">
        <v>12</v>
      </c>
      <c r="F1697" s="383">
        <v>0</v>
      </c>
      <c r="G1697" s="383">
        <v>0</v>
      </c>
      <c r="H1697" s="383">
        <v>0</v>
      </c>
      <c r="I1697" s="392">
        <v>15</v>
      </c>
      <c r="J1697" s="383">
        <v>0</v>
      </c>
      <c r="K1697" s="383">
        <v>0</v>
      </c>
      <c r="L1697" s="383">
        <v>0</v>
      </c>
      <c r="M1697" s="383">
        <v>0</v>
      </c>
      <c r="N1697" s="169"/>
      <c r="O1697" s="169"/>
      <c r="P1697" s="175" t="s">
        <v>10</v>
      </c>
      <c r="Q1697" s="168" t="s">
        <v>222</v>
      </c>
      <c r="R1697" s="168" t="str">
        <f t="shared" si="9"/>
        <v>Dhaka Savar</v>
      </c>
      <c r="S1697" s="392">
        <v>68</v>
      </c>
      <c r="T1697" s="383">
        <v>2</v>
      </c>
      <c r="U1697" s="383">
        <v>0</v>
      </c>
      <c r="V1697" s="383">
        <v>0</v>
      </c>
      <c r="W1697" s="383">
        <v>0</v>
      </c>
      <c r="X1697" s="392">
        <v>19</v>
      </c>
      <c r="Y1697" s="383">
        <v>0</v>
      </c>
      <c r="Z1697" s="383">
        <v>0</v>
      </c>
      <c r="AA1697" s="383">
        <v>0</v>
      </c>
      <c r="AB1697" s="383">
        <v>0</v>
      </c>
      <c r="AC1697"/>
      <c r="AD1697"/>
    </row>
    <row r="1698" spans="1:30" ht="15" hidden="1" x14ac:dyDescent="0.25">
      <c r="A1698" s="168" t="s">
        <v>10</v>
      </c>
      <c r="B1698" s="176" t="s">
        <v>882</v>
      </c>
      <c r="C1698" s="168" t="str">
        <f t="shared" si="8"/>
        <v>Dhaka Savar CWC Hospital</v>
      </c>
      <c r="D1698" s="392">
        <v>19</v>
      </c>
      <c r="E1698" s="383">
        <v>5</v>
      </c>
      <c r="F1698" s="383">
        <v>0</v>
      </c>
      <c r="G1698" s="383">
        <v>0</v>
      </c>
      <c r="H1698" s="383">
        <v>0</v>
      </c>
      <c r="I1698" s="392">
        <v>6</v>
      </c>
      <c r="J1698" s="383">
        <v>0</v>
      </c>
      <c r="K1698" s="383">
        <v>0</v>
      </c>
      <c r="L1698" s="383">
        <v>0</v>
      </c>
      <c r="M1698" s="383">
        <v>0</v>
      </c>
      <c r="N1698" s="171"/>
      <c r="O1698" s="171"/>
      <c r="P1698" s="168" t="s">
        <v>10</v>
      </c>
      <c r="Q1698" s="176" t="s">
        <v>882</v>
      </c>
      <c r="R1698" s="168" t="str">
        <f t="shared" si="9"/>
        <v>Dhaka Savar CWC Hospital</v>
      </c>
      <c r="S1698" s="392">
        <v>18</v>
      </c>
      <c r="T1698" s="383">
        <v>3</v>
      </c>
      <c r="U1698" s="383">
        <v>0</v>
      </c>
      <c r="V1698" s="383">
        <v>0</v>
      </c>
      <c r="W1698" s="383">
        <v>0</v>
      </c>
      <c r="X1698" s="392">
        <v>5</v>
      </c>
      <c r="Y1698" s="383">
        <v>0</v>
      </c>
      <c r="Z1698" s="383">
        <v>0</v>
      </c>
      <c r="AA1698" s="383">
        <v>0</v>
      </c>
      <c r="AB1698" s="383">
        <v>0</v>
      </c>
      <c r="AC1698"/>
      <c r="AD1698"/>
    </row>
    <row r="1699" spans="1:30" ht="15" hidden="1" x14ac:dyDescent="0.25">
      <c r="A1699" s="168" t="s">
        <v>10</v>
      </c>
      <c r="B1699" s="168" t="s">
        <v>883</v>
      </c>
      <c r="C1699" s="168" t="str">
        <f t="shared" si="8"/>
        <v>Dhaka Savar G.K.</v>
      </c>
      <c r="D1699" s="392">
        <v>0</v>
      </c>
      <c r="E1699" s="395">
        <v>0</v>
      </c>
      <c r="F1699" s="395">
        <v>0</v>
      </c>
      <c r="G1699" s="395">
        <v>0</v>
      </c>
      <c r="H1699" s="395">
        <v>0</v>
      </c>
      <c r="I1699" s="392">
        <v>0</v>
      </c>
      <c r="J1699" s="395">
        <v>0</v>
      </c>
      <c r="K1699" s="395">
        <v>0</v>
      </c>
      <c r="L1699" s="395">
        <v>0</v>
      </c>
      <c r="M1699" s="395">
        <v>0</v>
      </c>
      <c r="N1699" s="171"/>
      <c r="O1699" s="171"/>
      <c r="P1699" s="168" t="s">
        <v>10</v>
      </c>
      <c r="Q1699" s="168" t="s">
        <v>883</v>
      </c>
      <c r="R1699" s="168" t="str">
        <f t="shared" si="9"/>
        <v>Dhaka Savar G.K.</v>
      </c>
      <c r="S1699" s="392">
        <v>0</v>
      </c>
      <c r="T1699" s="395">
        <v>0</v>
      </c>
      <c r="U1699" s="395">
        <v>0</v>
      </c>
      <c r="V1699" s="395">
        <v>0</v>
      </c>
      <c r="W1699" s="395">
        <v>0</v>
      </c>
      <c r="X1699" s="392">
        <v>0</v>
      </c>
      <c r="Y1699" s="395">
        <v>0</v>
      </c>
      <c r="Z1699" s="395">
        <v>0</v>
      </c>
      <c r="AA1699" s="395">
        <v>0</v>
      </c>
      <c r="AB1699" s="395">
        <v>0</v>
      </c>
      <c r="AC1699"/>
      <c r="AD1699"/>
    </row>
    <row r="1700" spans="1:30" ht="15" hidden="1" x14ac:dyDescent="0.25">
      <c r="A1700" s="168" t="s">
        <v>30</v>
      </c>
      <c r="B1700" s="168" t="s">
        <v>223</v>
      </c>
      <c r="C1700" s="168" t="str">
        <f t="shared" si="8"/>
        <v>Faridpur Alfadanga</v>
      </c>
      <c r="D1700" s="392">
        <v>10</v>
      </c>
      <c r="E1700" s="395">
        <v>0</v>
      </c>
      <c r="F1700" s="395">
        <v>0</v>
      </c>
      <c r="G1700" s="395">
        <v>0</v>
      </c>
      <c r="H1700" s="395">
        <v>0</v>
      </c>
      <c r="I1700" s="392">
        <v>8</v>
      </c>
      <c r="J1700" s="395">
        <v>0</v>
      </c>
      <c r="K1700" s="395">
        <v>0</v>
      </c>
      <c r="L1700" s="395">
        <v>0</v>
      </c>
      <c r="M1700" s="395">
        <v>0</v>
      </c>
      <c r="N1700" s="171"/>
      <c r="O1700" s="171"/>
      <c r="P1700" s="168" t="s">
        <v>30</v>
      </c>
      <c r="Q1700" s="168" t="s">
        <v>223</v>
      </c>
      <c r="R1700" s="168" t="str">
        <f t="shared" si="9"/>
        <v>Faridpur Alfadanga</v>
      </c>
      <c r="S1700" s="392">
        <v>6</v>
      </c>
      <c r="T1700" s="395">
        <v>0</v>
      </c>
      <c r="U1700" s="395">
        <v>1</v>
      </c>
      <c r="V1700" s="395">
        <v>0</v>
      </c>
      <c r="W1700" s="395">
        <v>0</v>
      </c>
      <c r="X1700" s="392">
        <v>4</v>
      </c>
      <c r="Y1700" s="395">
        <v>1</v>
      </c>
      <c r="Z1700" s="395">
        <v>0</v>
      </c>
      <c r="AA1700" s="395">
        <v>0</v>
      </c>
      <c r="AB1700" s="395">
        <v>0</v>
      </c>
      <c r="AC1700"/>
      <c r="AD1700"/>
    </row>
    <row r="1701" spans="1:30" ht="15" hidden="1" x14ac:dyDescent="0.25">
      <c r="A1701" s="168" t="s">
        <v>30</v>
      </c>
      <c r="B1701" s="168" t="s">
        <v>224</v>
      </c>
      <c r="C1701" s="168" t="str">
        <f t="shared" si="8"/>
        <v>Faridpur Bhanga</v>
      </c>
      <c r="D1701" s="392">
        <v>14</v>
      </c>
      <c r="E1701" s="395">
        <v>0</v>
      </c>
      <c r="F1701" s="395">
        <v>0</v>
      </c>
      <c r="G1701" s="395">
        <v>0</v>
      </c>
      <c r="H1701" s="395">
        <v>1</v>
      </c>
      <c r="I1701" s="392">
        <v>2</v>
      </c>
      <c r="J1701" s="395">
        <v>1</v>
      </c>
      <c r="K1701" s="395">
        <v>0</v>
      </c>
      <c r="L1701" s="395">
        <v>0</v>
      </c>
      <c r="M1701" s="395">
        <v>0</v>
      </c>
      <c r="N1701" s="171"/>
      <c r="O1701" s="171"/>
      <c r="P1701" s="168" t="s">
        <v>30</v>
      </c>
      <c r="Q1701" s="168" t="s">
        <v>224</v>
      </c>
      <c r="R1701" s="168" t="str">
        <f t="shared" si="9"/>
        <v>Faridpur Bhanga</v>
      </c>
      <c r="S1701" s="392">
        <v>4</v>
      </c>
      <c r="T1701" s="395">
        <v>0</v>
      </c>
      <c r="U1701" s="395">
        <v>0</v>
      </c>
      <c r="V1701" s="395">
        <v>0</v>
      </c>
      <c r="W1701" s="395">
        <v>0</v>
      </c>
      <c r="X1701" s="392">
        <v>3</v>
      </c>
      <c r="Y1701" s="395">
        <v>1</v>
      </c>
      <c r="Z1701" s="395">
        <v>0</v>
      </c>
      <c r="AA1701" s="395">
        <v>0</v>
      </c>
      <c r="AB1701" s="395">
        <v>0</v>
      </c>
      <c r="AC1701"/>
      <c r="AD1701"/>
    </row>
    <row r="1702" spans="1:30" ht="15" hidden="1" x14ac:dyDescent="0.25">
      <c r="A1702" s="168" t="s">
        <v>30</v>
      </c>
      <c r="B1702" s="168" t="s">
        <v>225</v>
      </c>
      <c r="C1702" s="168" t="str">
        <f t="shared" si="8"/>
        <v>Faridpur Boalmari</v>
      </c>
      <c r="D1702" s="392">
        <v>10</v>
      </c>
      <c r="E1702" s="395">
        <v>2</v>
      </c>
      <c r="F1702" s="395">
        <v>0</v>
      </c>
      <c r="G1702" s="395">
        <v>0</v>
      </c>
      <c r="H1702" s="395">
        <v>0</v>
      </c>
      <c r="I1702" s="392">
        <v>9</v>
      </c>
      <c r="J1702" s="395">
        <v>1</v>
      </c>
      <c r="K1702" s="395">
        <v>0</v>
      </c>
      <c r="L1702" s="395">
        <v>0</v>
      </c>
      <c r="M1702" s="395">
        <v>0</v>
      </c>
      <c r="N1702" s="171"/>
      <c r="O1702" s="171"/>
      <c r="P1702" s="168" t="s">
        <v>30</v>
      </c>
      <c r="Q1702" s="168" t="s">
        <v>225</v>
      </c>
      <c r="R1702" s="168" t="str">
        <f t="shared" si="9"/>
        <v>Faridpur Boalmari</v>
      </c>
      <c r="S1702" s="392">
        <v>2</v>
      </c>
      <c r="T1702" s="395">
        <v>1</v>
      </c>
      <c r="U1702" s="395">
        <v>0</v>
      </c>
      <c r="V1702" s="395">
        <v>0</v>
      </c>
      <c r="W1702" s="395">
        <v>0</v>
      </c>
      <c r="X1702" s="392">
        <v>2</v>
      </c>
      <c r="Y1702" s="395">
        <v>2</v>
      </c>
      <c r="Z1702" s="395">
        <v>0</v>
      </c>
      <c r="AA1702" s="395">
        <v>0</v>
      </c>
      <c r="AB1702" s="395">
        <v>0</v>
      </c>
      <c r="AC1702"/>
      <c r="AD1702"/>
    </row>
    <row r="1703" spans="1:30" ht="15" hidden="1" x14ac:dyDescent="0.25">
      <c r="A1703" s="168" t="s">
        <v>30</v>
      </c>
      <c r="B1703" t="s">
        <v>226</v>
      </c>
      <c r="C1703" s="168" t="str">
        <f t="shared" si="8"/>
        <v>Faridpur Charbhadrasan</v>
      </c>
      <c r="D1703" s="392">
        <v>3</v>
      </c>
      <c r="E1703" s="395">
        <v>0</v>
      </c>
      <c r="F1703" s="395">
        <v>0</v>
      </c>
      <c r="G1703" s="395">
        <v>0</v>
      </c>
      <c r="H1703" s="395">
        <v>0</v>
      </c>
      <c r="I1703" s="392">
        <v>1</v>
      </c>
      <c r="J1703" s="395">
        <v>0</v>
      </c>
      <c r="K1703" s="395">
        <v>0</v>
      </c>
      <c r="L1703" s="395">
        <v>0</v>
      </c>
      <c r="M1703" s="395">
        <v>0</v>
      </c>
      <c r="N1703" s="171"/>
      <c r="O1703" s="171"/>
      <c r="P1703" s="168" t="s">
        <v>30</v>
      </c>
      <c r="Q1703" t="s">
        <v>226</v>
      </c>
      <c r="R1703" s="168" t="str">
        <f t="shared" si="9"/>
        <v>Faridpur Charbhadrasan</v>
      </c>
      <c r="S1703" s="392">
        <v>1</v>
      </c>
      <c r="T1703" s="395">
        <v>0</v>
      </c>
      <c r="U1703" s="395">
        <v>0</v>
      </c>
      <c r="V1703" s="395">
        <v>0</v>
      </c>
      <c r="W1703" s="395">
        <v>0</v>
      </c>
      <c r="X1703" s="392">
        <v>2</v>
      </c>
      <c r="Y1703" s="395">
        <v>1</v>
      </c>
      <c r="Z1703" s="395">
        <v>0</v>
      </c>
      <c r="AA1703" s="395">
        <v>0</v>
      </c>
      <c r="AB1703" s="395">
        <v>0</v>
      </c>
      <c r="AC1703"/>
      <c r="AD1703"/>
    </row>
    <row r="1704" spans="1:30" ht="15" hidden="1" x14ac:dyDescent="0.25">
      <c r="A1704" s="168" t="s">
        <v>30</v>
      </c>
      <c r="B1704" t="s">
        <v>227</v>
      </c>
      <c r="C1704" s="168" t="str">
        <f t="shared" si="8"/>
        <v>Faridpur Faridpur Sadar</v>
      </c>
      <c r="D1704" s="392">
        <v>17</v>
      </c>
      <c r="E1704" s="395">
        <v>0</v>
      </c>
      <c r="F1704" s="395">
        <v>0</v>
      </c>
      <c r="G1704" s="395">
        <v>0</v>
      </c>
      <c r="H1704" s="395">
        <v>0</v>
      </c>
      <c r="I1704" s="392">
        <v>12</v>
      </c>
      <c r="J1704" s="395">
        <v>1</v>
      </c>
      <c r="K1704" s="395">
        <v>0</v>
      </c>
      <c r="L1704" s="395">
        <v>0</v>
      </c>
      <c r="M1704" s="395">
        <v>0</v>
      </c>
      <c r="N1704" s="171"/>
      <c r="O1704" s="171"/>
      <c r="P1704" s="168" t="s">
        <v>30</v>
      </c>
      <c r="Q1704" t="s">
        <v>227</v>
      </c>
      <c r="R1704" s="168" t="str">
        <f t="shared" si="9"/>
        <v>Faridpur Faridpur Sadar</v>
      </c>
      <c r="S1704" s="392">
        <v>8</v>
      </c>
      <c r="T1704" s="395">
        <v>3</v>
      </c>
      <c r="U1704" s="395">
        <v>0</v>
      </c>
      <c r="V1704" s="395">
        <v>0</v>
      </c>
      <c r="W1704" s="395">
        <v>0</v>
      </c>
      <c r="X1704" s="392">
        <v>7</v>
      </c>
      <c r="Y1704" s="395">
        <v>0</v>
      </c>
      <c r="Z1704" s="395">
        <v>0</v>
      </c>
      <c r="AA1704" s="395">
        <v>0</v>
      </c>
      <c r="AB1704" s="395">
        <v>0</v>
      </c>
      <c r="AC1704"/>
      <c r="AD1704"/>
    </row>
    <row r="1705" spans="1:30" ht="15" hidden="1" x14ac:dyDescent="0.25">
      <c r="A1705" s="168" t="s">
        <v>30</v>
      </c>
      <c r="B1705" s="168" t="s">
        <v>228</v>
      </c>
      <c r="C1705" s="168" t="str">
        <f t="shared" si="8"/>
        <v>Faridpur Faridpur Sadar (FMCH)</v>
      </c>
      <c r="D1705" s="392">
        <v>10</v>
      </c>
      <c r="E1705" s="395">
        <v>2</v>
      </c>
      <c r="F1705" s="395">
        <v>0</v>
      </c>
      <c r="G1705" s="395">
        <v>0</v>
      </c>
      <c r="H1705" s="395">
        <v>0</v>
      </c>
      <c r="I1705" s="392">
        <v>1</v>
      </c>
      <c r="J1705" s="395">
        <v>0</v>
      </c>
      <c r="K1705" s="395">
        <v>0</v>
      </c>
      <c r="L1705" s="395">
        <v>0</v>
      </c>
      <c r="M1705" s="395">
        <v>0</v>
      </c>
      <c r="N1705" s="171"/>
      <c r="O1705" s="171"/>
      <c r="P1705" s="168" t="s">
        <v>30</v>
      </c>
      <c r="Q1705" s="168" t="s">
        <v>228</v>
      </c>
      <c r="R1705" s="168" t="str">
        <f t="shared" si="9"/>
        <v>Faridpur Faridpur Sadar (FMCH)</v>
      </c>
      <c r="S1705" s="392">
        <v>5</v>
      </c>
      <c r="T1705" s="395">
        <v>0</v>
      </c>
      <c r="U1705" s="395">
        <v>0</v>
      </c>
      <c r="V1705" s="395">
        <v>0</v>
      </c>
      <c r="W1705" s="395">
        <v>0</v>
      </c>
      <c r="X1705" s="392">
        <v>1</v>
      </c>
      <c r="Y1705" s="395">
        <v>0</v>
      </c>
      <c r="Z1705" s="395">
        <v>0</v>
      </c>
      <c r="AA1705" s="395">
        <v>0</v>
      </c>
      <c r="AB1705" s="395">
        <v>0</v>
      </c>
      <c r="AC1705"/>
      <c r="AD1705"/>
    </row>
    <row r="1706" spans="1:30" ht="15" hidden="1" x14ac:dyDescent="0.25">
      <c r="A1706" s="168" t="s">
        <v>30</v>
      </c>
      <c r="B1706" s="168" t="s">
        <v>229</v>
      </c>
      <c r="C1706" s="168" t="str">
        <f t="shared" si="8"/>
        <v>Faridpur Modhukhali</v>
      </c>
      <c r="D1706" s="392">
        <v>4</v>
      </c>
      <c r="E1706" s="395">
        <v>1</v>
      </c>
      <c r="F1706" s="395">
        <v>0</v>
      </c>
      <c r="G1706" s="395">
        <v>0</v>
      </c>
      <c r="H1706" s="395">
        <v>0</v>
      </c>
      <c r="I1706" s="392">
        <v>5</v>
      </c>
      <c r="J1706" s="395">
        <v>0</v>
      </c>
      <c r="K1706" s="395">
        <v>0</v>
      </c>
      <c r="L1706" s="395">
        <v>0</v>
      </c>
      <c r="M1706" s="395">
        <v>0</v>
      </c>
      <c r="N1706" s="171"/>
      <c r="O1706" s="171"/>
      <c r="P1706" s="168" t="s">
        <v>30</v>
      </c>
      <c r="Q1706" s="168" t="s">
        <v>229</v>
      </c>
      <c r="R1706" s="168" t="str">
        <f t="shared" si="9"/>
        <v>Faridpur Modhukhali</v>
      </c>
      <c r="S1706" s="392">
        <v>1</v>
      </c>
      <c r="T1706" s="395">
        <v>0</v>
      </c>
      <c r="U1706" s="395">
        <v>0</v>
      </c>
      <c r="V1706" s="395">
        <v>0</v>
      </c>
      <c r="W1706" s="395">
        <v>1</v>
      </c>
      <c r="X1706" s="392">
        <v>1</v>
      </c>
      <c r="Y1706" s="395">
        <v>1</v>
      </c>
      <c r="Z1706" s="395">
        <v>0</v>
      </c>
      <c r="AA1706" s="395">
        <v>0</v>
      </c>
      <c r="AB1706" s="395">
        <v>0</v>
      </c>
      <c r="AC1706"/>
      <c r="AD1706"/>
    </row>
    <row r="1707" spans="1:30" ht="15" hidden="1" x14ac:dyDescent="0.25">
      <c r="A1707" s="168" t="s">
        <v>30</v>
      </c>
      <c r="B1707" s="170" t="s">
        <v>230</v>
      </c>
      <c r="C1707" s="168" t="str">
        <f t="shared" si="8"/>
        <v>Faridpur Nagarkanda</v>
      </c>
      <c r="D1707" s="392">
        <v>20</v>
      </c>
      <c r="E1707" s="395">
        <v>1</v>
      </c>
      <c r="F1707" s="395">
        <v>0</v>
      </c>
      <c r="G1707" s="395">
        <v>0</v>
      </c>
      <c r="H1707" s="395">
        <v>0</v>
      </c>
      <c r="I1707" s="392">
        <v>8</v>
      </c>
      <c r="J1707" s="395">
        <v>2</v>
      </c>
      <c r="K1707" s="395">
        <v>0</v>
      </c>
      <c r="L1707" s="395">
        <v>0</v>
      </c>
      <c r="M1707" s="395">
        <v>0</v>
      </c>
      <c r="N1707" s="171"/>
      <c r="O1707" s="171"/>
      <c r="P1707" s="168" t="s">
        <v>30</v>
      </c>
      <c r="Q1707" s="170" t="s">
        <v>230</v>
      </c>
      <c r="R1707" s="168" t="str">
        <f t="shared" si="9"/>
        <v>Faridpur Nagarkanda</v>
      </c>
      <c r="S1707" s="392">
        <v>3</v>
      </c>
      <c r="T1707" s="395">
        <v>0</v>
      </c>
      <c r="U1707" s="395">
        <v>0</v>
      </c>
      <c r="V1707" s="395">
        <v>0</v>
      </c>
      <c r="W1707" s="395">
        <v>0</v>
      </c>
      <c r="X1707" s="392">
        <v>3</v>
      </c>
      <c r="Y1707" s="395">
        <v>0</v>
      </c>
      <c r="Z1707" s="395">
        <v>0</v>
      </c>
      <c r="AA1707" s="395">
        <v>0</v>
      </c>
      <c r="AB1707" s="395">
        <v>0</v>
      </c>
      <c r="AC1707"/>
      <c r="AD1707"/>
    </row>
    <row r="1708" spans="1:30" ht="15" hidden="1" x14ac:dyDescent="0.25">
      <c r="A1708" s="168" t="s">
        <v>30</v>
      </c>
      <c r="B1708" s="168" t="s">
        <v>86</v>
      </c>
      <c r="C1708" s="168" t="str">
        <f t="shared" si="8"/>
        <v>Faridpur Prison</v>
      </c>
      <c r="D1708" s="392">
        <v>0</v>
      </c>
      <c r="E1708" s="395">
        <v>0</v>
      </c>
      <c r="F1708" s="395">
        <v>0</v>
      </c>
      <c r="G1708" s="395">
        <v>0</v>
      </c>
      <c r="H1708" s="395">
        <v>0</v>
      </c>
      <c r="I1708" s="392">
        <v>0</v>
      </c>
      <c r="J1708" s="395">
        <v>0</v>
      </c>
      <c r="K1708" s="395">
        <v>0</v>
      </c>
      <c r="L1708" s="395">
        <v>0</v>
      </c>
      <c r="M1708" s="395">
        <v>0</v>
      </c>
      <c r="N1708" s="171"/>
      <c r="O1708" s="171"/>
      <c r="P1708" s="168" t="s">
        <v>30</v>
      </c>
      <c r="Q1708" s="168" t="s">
        <v>86</v>
      </c>
      <c r="R1708" s="168" t="str">
        <f t="shared" si="9"/>
        <v>Faridpur Prison</v>
      </c>
      <c r="S1708" s="392">
        <v>0</v>
      </c>
      <c r="T1708" s="395">
        <v>0</v>
      </c>
      <c r="U1708" s="395">
        <v>0</v>
      </c>
      <c r="V1708" s="395">
        <v>0</v>
      </c>
      <c r="W1708" s="395">
        <v>0</v>
      </c>
      <c r="X1708" s="392">
        <v>0</v>
      </c>
      <c r="Y1708" s="395">
        <v>0</v>
      </c>
      <c r="Z1708" s="395">
        <v>0</v>
      </c>
      <c r="AA1708" s="395">
        <v>0</v>
      </c>
      <c r="AB1708" s="395">
        <v>0</v>
      </c>
      <c r="AC1708"/>
      <c r="AD1708"/>
    </row>
    <row r="1709" spans="1:30" ht="15" hidden="1" x14ac:dyDescent="0.25">
      <c r="A1709" s="168" t="s">
        <v>30</v>
      </c>
      <c r="B1709" s="168" t="s">
        <v>231</v>
      </c>
      <c r="C1709" s="168" t="str">
        <f t="shared" si="8"/>
        <v>Faridpur Sadarpur</v>
      </c>
      <c r="D1709" s="392">
        <v>10</v>
      </c>
      <c r="E1709" s="395">
        <v>4</v>
      </c>
      <c r="F1709" s="395">
        <v>0</v>
      </c>
      <c r="G1709" s="395">
        <v>0</v>
      </c>
      <c r="H1709" s="395">
        <v>0</v>
      </c>
      <c r="I1709" s="392">
        <v>0</v>
      </c>
      <c r="J1709" s="395">
        <v>0</v>
      </c>
      <c r="K1709" s="395">
        <v>0</v>
      </c>
      <c r="L1709" s="395">
        <v>0</v>
      </c>
      <c r="M1709" s="395">
        <v>0</v>
      </c>
      <c r="N1709" s="169"/>
      <c r="O1709" s="169"/>
      <c r="P1709" s="168" t="s">
        <v>30</v>
      </c>
      <c r="Q1709" s="168" t="s">
        <v>231</v>
      </c>
      <c r="R1709" s="168" t="str">
        <f t="shared" si="9"/>
        <v>Faridpur Sadarpur</v>
      </c>
      <c r="S1709" s="392">
        <v>5</v>
      </c>
      <c r="T1709" s="395">
        <v>1</v>
      </c>
      <c r="U1709" s="395">
        <v>0</v>
      </c>
      <c r="V1709" s="395">
        <v>0</v>
      </c>
      <c r="W1709" s="395">
        <v>0</v>
      </c>
      <c r="X1709" s="392">
        <v>1</v>
      </c>
      <c r="Y1709" s="395">
        <v>0</v>
      </c>
      <c r="Z1709" s="395">
        <v>0</v>
      </c>
      <c r="AA1709" s="395">
        <v>0</v>
      </c>
      <c r="AB1709" s="395">
        <v>0</v>
      </c>
      <c r="AC1709"/>
      <c r="AD1709"/>
    </row>
    <row r="1710" spans="1:30" ht="15" hidden="1" x14ac:dyDescent="0.25">
      <c r="A1710" s="168" t="s">
        <v>30</v>
      </c>
      <c r="B1710" s="248" t="s">
        <v>1146</v>
      </c>
      <c r="C1710" s="168" t="str">
        <f>A1710&amp;" "&amp;B1710</f>
        <v>Faridpur Saltha</v>
      </c>
      <c r="D1710" s="392">
        <v>6</v>
      </c>
      <c r="E1710" s="395">
        <v>1</v>
      </c>
      <c r="F1710" s="395">
        <v>0</v>
      </c>
      <c r="G1710" s="395">
        <v>0</v>
      </c>
      <c r="H1710" s="395">
        <v>0</v>
      </c>
      <c r="I1710" s="392">
        <v>3</v>
      </c>
      <c r="J1710" s="395">
        <v>0</v>
      </c>
      <c r="K1710" s="395">
        <v>0</v>
      </c>
      <c r="L1710" s="395">
        <v>0</v>
      </c>
      <c r="M1710" s="395">
        <v>0</v>
      </c>
      <c r="N1710" s="169"/>
      <c r="O1710" s="169"/>
      <c r="P1710" s="168" t="s">
        <v>30</v>
      </c>
      <c r="Q1710" s="248" t="s">
        <v>1146</v>
      </c>
      <c r="R1710" s="168" t="str">
        <f>P1710&amp;" "&amp;Q1710</f>
        <v>Faridpur Saltha</v>
      </c>
      <c r="S1710" s="392">
        <v>3</v>
      </c>
      <c r="T1710" s="395">
        <v>0</v>
      </c>
      <c r="U1710" s="395">
        <v>0</v>
      </c>
      <c r="V1710" s="395">
        <v>0</v>
      </c>
      <c r="W1710" s="395">
        <v>0</v>
      </c>
      <c r="X1710" s="392">
        <v>1</v>
      </c>
      <c r="Y1710" s="395">
        <v>3</v>
      </c>
      <c r="Z1710" s="395">
        <v>0</v>
      </c>
      <c r="AA1710" s="395">
        <v>0</v>
      </c>
      <c r="AB1710" s="395">
        <v>0</v>
      </c>
      <c r="AC1710"/>
      <c r="AD1710"/>
    </row>
    <row r="1711" spans="1:30" ht="15" hidden="1" x14ac:dyDescent="0.25">
      <c r="A1711" s="168" t="s">
        <v>33</v>
      </c>
      <c r="B1711" s="170" t="s">
        <v>232</v>
      </c>
      <c r="C1711" s="168" t="str">
        <f t="shared" si="8"/>
        <v>Gazipur DOTS Corner Sadar Hospital</v>
      </c>
      <c r="D1711" s="392">
        <v>0</v>
      </c>
      <c r="E1711" s="383">
        <v>0</v>
      </c>
      <c r="F1711" s="383">
        <v>0</v>
      </c>
      <c r="G1711" s="383">
        <v>0</v>
      </c>
      <c r="H1711" s="383">
        <v>0</v>
      </c>
      <c r="I1711" s="392">
        <v>0</v>
      </c>
      <c r="J1711" s="383">
        <v>0</v>
      </c>
      <c r="K1711" s="383">
        <v>0</v>
      </c>
      <c r="L1711" s="383">
        <v>0</v>
      </c>
      <c r="M1711" s="383">
        <v>0</v>
      </c>
      <c r="N1711" s="178"/>
      <c r="O1711" s="178"/>
      <c r="P1711" s="168" t="s">
        <v>33</v>
      </c>
      <c r="Q1711" s="170" t="s">
        <v>232</v>
      </c>
      <c r="R1711" s="168" t="str">
        <f t="shared" si="9"/>
        <v>Gazipur DOTS Corner Sadar Hospital</v>
      </c>
      <c r="S1711" s="392">
        <v>0</v>
      </c>
      <c r="T1711" s="383">
        <v>0</v>
      </c>
      <c r="U1711" s="383">
        <v>0</v>
      </c>
      <c r="V1711" s="383">
        <v>0</v>
      </c>
      <c r="W1711" s="383">
        <v>0</v>
      </c>
      <c r="X1711" s="392">
        <v>0</v>
      </c>
      <c r="Y1711" s="383">
        <v>0</v>
      </c>
      <c r="Z1711" s="383">
        <v>0</v>
      </c>
      <c r="AA1711" s="383">
        <v>0</v>
      </c>
      <c r="AB1711" s="383">
        <v>0</v>
      </c>
      <c r="AC1711"/>
      <c r="AD1711"/>
    </row>
    <row r="1712" spans="1:30" ht="15" hidden="1" x14ac:dyDescent="0.25">
      <c r="A1712" s="168" t="s">
        <v>33</v>
      </c>
      <c r="B1712" s="170" t="s">
        <v>884</v>
      </c>
      <c r="C1712" s="168" t="str">
        <f t="shared" si="8"/>
        <v>Gazipur Gazipur BGMEA</v>
      </c>
      <c r="D1712" s="392">
        <v>20</v>
      </c>
      <c r="E1712" s="386">
        <v>1</v>
      </c>
      <c r="F1712" s="386">
        <v>0</v>
      </c>
      <c r="G1712" s="386">
        <v>0</v>
      </c>
      <c r="H1712" s="386">
        <v>0</v>
      </c>
      <c r="I1712" s="392">
        <v>11</v>
      </c>
      <c r="J1712" s="386">
        <v>1</v>
      </c>
      <c r="K1712" s="386">
        <v>0</v>
      </c>
      <c r="L1712" s="386">
        <v>0</v>
      </c>
      <c r="M1712" s="386">
        <v>0</v>
      </c>
      <c r="N1712" s="178"/>
      <c r="O1712" s="178"/>
      <c r="P1712" s="168" t="s">
        <v>33</v>
      </c>
      <c r="Q1712" s="170" t="s">
        <v>884</v>
      </c>
      <c r="R1712" s="168" t="str">
        <f t="shared" si="9"/>
        <v>Gazipur Gazipur BGMEA</v>
      </c>
      <c r="S1712" s="392">
        <v>13</v>
      </c>
      <c r="T1712" s="386">
        <v>0</v>
      </c>
      <c r="U1712" s="386">
        <v>0</v>
      </c>
      <c r="V1712" s="386">
        <v>0</v>
      </c>
      <c r="W1712" s="386">
        <v>0</v>
      </c>
      <c r="X1712" s="392">
        <v>12</v>
      </c>
      <c r="Y1712" s="386">
        <v>0</v>
      </c>
      <c r="Z1712" s="386">
        <v>0</v>
      </c>
      <c r="AA1712" s="386">
        <v>0</v>
      </c>
      <c r="AB1712" s="386">
        <v>0</v>
      </c>
      <c r="AC1712"/>
      <c r="AD1712"/>
    </row>
    <row r="1713" spans="1:30" ht="15" hidden="1" x14ac:dyDescent="0.25">
      <c r="A1713" s="168" t="s">
        <v>33</v>
      </c>
      <c r="B1713" t="s">
        <v>885</v>
      </c>
      <c r="C1713" s="168" t="str">
        <f t="shared" ref="C1713:C1765" si="10">A1713&amp;" "&amp;B1713</f>
        <v>Gazipur Gazipur (Konabari) BGMEA</v>
      </c>
      <c r="D1713" s="392">
        <v>30</v>
      </c>
      <c r="E1713" s="386">
        <v>2</v>
      </c>
      <c r="F1713" s="386">
        <v>0</v>
      </c>
      <c r="G1713" s="386">
        <v>0</v>
      </c>
      <c r="H1713" s="386">
        <v>0</v>
      </c>
      <c r="I1713" s="392">
        <v>9</v>
      </c>
      <c r="J1713" s="386">
        <v>1</v>
      </c>
      <c r="K1713" s="386">
        <v>0</v>
      </c>
      <c r="L1713" s="386">
        <v>0</v>
      </c>
      <c r="M1713" s="386">
        <v>0</v>
      </c>
      <c r="N1713" s="169"/>
      <c r="O1713" s="169"/>
      <c r="P1713" s="168" t="s">
        <v>33</v>
      </c>
      <c r="Q1713" t="s">
        <v>885</v>
      </c>
      <c r="R1713" s="168" t="str">
        <f t="shared" ref="R1713:R1765" si="11">P1713&amp;" "&amp;Q1713</f>
        <v>Gazipur Gazipur (Konabari) BGMEA</v>
      </c>
      <c r="S1713" s="392">
        <v>18</v>
      </c>
      <c r="T1713" s="386">
        <v>1</v>
      </c>
      <c r="U1713" s="386">
        <v>0</v>
      </c>
      <c r="V1713" s="386">
        <v>0</v>
      </c>
      <c r="W1713" s="386">
        <v>0</v>
      </c>
      <c r="X1713" s="392">
        <v>5</v>
      </c>
      <c r="Y1713" s="386">
        <v>2</v>
      </c>
      <c r="Z1713" s="386">
        <v>0</v>
      </c>
      <c r="AA1713" s="386">
        <v>0</v>
      </c>
      <c r="AB1713" s="386">
        <v>0</v>
      </c>
      <c r="AC1713"/>
      <c r="AD1713"/>
    </row>
    <row r="1714" spans="1:30" ht="15" hidden="1" x14ac:dyDescent="0.25">
      <c r="A1714" s="168" t="s">
        <v>33</v>
      </c>
      <c r="B1714" s="170" t="s">
        <v>233</v>
      </c>
      <c r="C1714" s="168" t="str">
        <f t="shared" si="10"/>
        <v>Gazipur Gazipur Sadar</v>
      </c>
      <c r="D1714" s="392">
        <v>108</v>
      </c>
      <c r="E1714" s="383">
        <v>7</v>
      </c>
      <c r="F1714" s="383">
        <v>1</v>
      </c>
      <c r="G1714" s="383">
        <v>0</v>
      </c>
      <c r="H1714" s="383">
        <v>0</v>
      </c>
      <c r="I1714" s="392">
        <v>19</v>
      </c>
      <c r="J1714" s="383">
        <v>4</v>
      </c>
      <c r="K1714" s="383">
        <v>0</v>
      </c>
      <c r="L1714" s="383">
        <v>0</v>
      </c>
      <c r="M1714" s="383">
        <v>0</v>
      </c>
      <c r="N1714" s="169"/>
      <c r="O1714" s="169"/>
      <c r="P1714" s="168" t="s">
        <v>33</v>
      </c>
      <c r="Q1714" s="170" t="s">
        <v>233</v>
      </c>
      <c r="R1714" s="168" t="str">
        <f t="shared" si="11"/>
        <v>Gazipur Gazipur Sadar</v>
      </c>
      <c r="S1714" s="392">
        <v>72</v>
      </c>
      <c r="T1714" s="383">
        <v>8</v>
      </c>
      <c r="U1714" s="383">
        <v>0</v>
      </c>
      <c r="V1714" s="383">
        <v>0</v>
      </c>
      <c r="W1714" s="383">
        <v>0</v>
      </c>
      <c r="X1714" s="392">
        <v>13</v>
      </c>
      <c r="Y1714" s="383">
        <v>0</v>
      </c>
      <c r="Z1714" s="383">
        <v>0</v>
      </c>
      <c r="AA1714" s="383">
        <v>0</v>
      </c>
      <c r="AB1714" s="383">
        <v>0</v>
      </c>
      <c r="AC1714"/>
      <c r="AD1714"/>
    </row>
    <row r="1715" spans="1:30" ht="15" hidden="1" x14ac:dyDescent="0.25">
      <c r="A1715" s="175" t="s">
        <v>33</v>
      </c>
      <c r="B1715" s="168" t="s">
        <v>234</v>
      </c>
      <c r="C1715" s="168" t="str">
        <f t="shared" si="10"/>
        <v>Gazipur IMCH (Tongi)</v>
      </c>
      <c r="D1715" s="392">
        <v>1</v>
      </c>
      <c r="E1715" s="383">
        <v>0</v>
      </c>
      <c r="F1715" s="383">
        <v>0</v>
      </c>
      <c r="G1715" s="383">
        <v>0</v>
      </c>
      <c r="H1715" s="383">
        <v>0</v>
      </c>
      <c r="I1715" s="392">
        <v>0</v>
      </c>
      <c r="J1715" s="383">
        <v>0</v>
      </c>
      <c r="K1715" s="383">
        <v>0</v>
      </c>
      <c r="L1715" s="383">
        <v>0</v>
      </c>
      <c r="M1715" s="383">
        <v>0</v>
      </c>
      <c r="N1715" s="169"/>
      <c r="O1715" s="169"/>
      <c r="P1715" s="175" t="s">
        <v>33</v>
      </c>
      <c r="Q1715" s="168" t="s">
        <v>234</v>
      </c>
      <c r="R1715" s="168" t="str">
        <f t="shared" si="11"/>
        <v>Gazipur IMCH (Tongi)</v>
      </c>
      <c r="S1715" s="392">
        <v>0</v>
      </c>
      <c r="T1715" s="383">
        <v>0</v>
      </c>
      <c r="U1715" s="383">
        <v>0</v>
      </c>
      <c r="V1715" s="383">
        <v>0</v>
      </c>
      <c r="W1715" s="383">
        <v>0</v>
      </c>
      <c r="X1715" s="392">
        <v>0</v>
      </c>
      <c r="Y1715" s="383">
        <v>0</v>
      </c>
      <c r="Z1715" s="383">
        <v>0</v>
      </c>
      <c r="AA1715" s="383">
        <v>0</v>
      </c>
      <c r="AB1715" s="383">
        <v>0</v>
      </c>
      <c r="AC1715"/>
      <c r="AD1715"/>
    </row>
    <row r="1716" spans="1:30" ht="15" hidden="1" x14ac:dyDescent="0.25">
      <c r="A1716" s="175" t="s">
        <v>33</v>
      </c>
      <c r="B1716" s="168" t="s">
        <v>235</v>
      </c>
      <c r="C1716" s="168" t="str">
        <f t="shared" si="10"/>
        <v>Gazipur Kaliakar</v>
      </c>
      <c r="D1716" s="392">
        <v>70</v>
      </c>
      <c r="E1716" s="383">
        <v>6</v>
      </c>
      <c r="F1716" s="383">
        <v>0</v>
      </c>
      <c r="G1716" s="383">
        <v>0</v>
      </c>
      <c r="H1716" s="383">
        <v>0</v>
      </c>
      <c r="I1716" s="392">
        <v>13</v>
      </c>
      <c r="J1716" s="383">
        <v>4</v>
      </c>
      <c r="K1716" s="383">
        <v>0</v>
      </c>
      <c r="L1716" s="383">
        <v>0</v>
      </c>
      <c r="M1716" s="383">
        <v>0</v>
      </c>
      <c r="N1716" s="169"/>
      <c r="O1716" s="169"/>
      <c r="P1716" s="175" t="s">
        <v>33</v>
      </c>
      <c r="Q1716" s="168" t="s">
        <v>235</v>
      </c>
      <c r="R1716" s="168" t="str">
        <f t="shared" si="11"/>
        <v>Gazipur Kaliakar</v>
      </c>
      <c r="S1716" s="392">
        <v>35</v>
      </c>
      <c r="T1716" s="383">
        <v>2</v>
      </c>
      <c r="U1716" s="383">
        <v>0</v>
      </c>
      <c r="V1716" s="383">
        <v>0</v>
      </c>
      <c r="W1716" s="383">
        <v>0</v>
      </c>
      <c r="X1716" s="392">
        <v>5</v>
      </c>
      <c r="Y1716" s="383">
        <v>1</v>
      </c>
      <c r="Z1716" s="383">
        <v>0</v>
      </c>
      <c r="AA1716" s="383">
        <v>0</v>
      </c>
      <c r="AB1716" s="383">
        <v>0</v>
      </c>
      <c r="AC1716"/>
      <c r="AD1716"/>
    </row>
    <row r="1717" spans="1:30" ht="15" hidden="1" x14ac:dyDescent="0.25">
      <c r="A1717" s="175" t="s">
        <v>33</v>
      </c>
      <c r="B1717" s="168" t="s">
        <v>236</v>
      </c>
      <c r="C1717" s="168" t="str">
        <f t="shared" si="10"/>
        <v>Gazipur Kaligonj</v>
      </c>
      <c r="D1717" s="392">
        <v>40</v>
      </c>
      <c r="E1717" s="383">
        <v>0</v>
      </c>
      <c r="F1717" s="383">
        <v>0</v>
      </c>
      <c r="G1717" s="383">
        <v>0</v>
      </c>
      <c r="H1717" s="383">
        <v>0</v>
      </c>
      <c r="I1717" s="392">
        <v>10</v>
      </c>
      <c r="J1717" s="383">
        <v>0</v>
      </c>
      <c r="K1717" s="383">
        <v>0</v>
      </c>
      <c r="L1717" s="383">
        <v>0</v>
      </c>
      <c r="M1717" s="383">
        <v>0</v>
      </c>
      <c r="N1717" s="169"/>
      <c r="O1717" s="169"/>
      <c r="P1717" s="175" t="s">
        <v>33</v>
      </c>
      <c r="Q1717" s="168" t="s">
        <v>236</v>
      </c>
      <c r="R1717" s="168" t="str">
        <f t="shared" si="11"/>
        <v>Gazipur Kaligonj</v>
      </c>
      <c r="S1717" s="392">
        <v>15</v>
      </c>
      <c r="T1717" s="383">
        <v>0</v>
      </c>
      <c r="U1717" s="383">
        <v>0</v>
      </c>
      <c r="V1717" s="383">
        <v>0</v>
      </c>
      <c r="W1717" s="383">
        <v>0</v>
      </c>
      <c r="X1717" s="392">
        <v>1</v>
      </c>
      <c r="Y1717" s="383">
        <v>0</v>
      </c>
      <c r="Z1717" s="383">
        <v>0</v>
      </c>
      <c r="AA1717" s="383">
        <v>0</v>
      </c>
      <c r="AB1717" s="383">
        <v>0</v>
      </c>
      <c r="AC1717"/>
      <c r="AD1717"/>
    </row>
    <row r="1718" spans="1:30" ht="15" hidden="1" x14ac:dyDescent="0.25">
      <c r="A1718" s="175" t="s">
        <v>33</v>
      </c>
      <c r="B1718" s="170" t="s">
        <v>237</v>
      </c>
      <c r="C1718" s="168" t="str">
        <f t="shared" si="10"/>
        <v>Gazipur Kapasia</v>
      </c>
      <c r="D1718" s="392">
        <v>34</v>
      </c>
      <c r="E1718" s="383">
        <v>3</v>
      </c>
      <c r="F1718" s="383">
        <v>0</v>
      </c>
      <c r="G1718" s="383">
        <v>0</v>
      </c>
      <c r="H1718" s="383">
        <v>0</v>
      </c>
      <c r="I1718" s="392">
        <v>23</v>
      </c>
      <c r="J1718" s="383">
        <v>3</v>
      </c>
      <c r="K1718" s="383">
        <v>0</v>
      </c>
      <c r="L1718" s="383">
        <v>0</v>
      </c>
      <c r="M1718" s="383">
        <v>0</v>
      </c>
      <c r="N1718" s="169"/>
      <c r="O1718" s="169"/>
      <c r="P1718" s="175" t="s">
        <v>33</v>
      </c>
      <c r="Q1718" s="170" t="s">
        <v>237</v>
      </c>
      <c r="R1718" s="168" t="str">
        <f t="shared" si="11"/>
        <v>Gazipur Kapasia</v>
      </c>
      <c r="S1718" s="392">
        <v>34</v>
      </c>
      <c r="T1718" s="383">
        <v>0</v>
      </c>
      <c r="U1718" s="383">
        <v>0</v>
      </c>
      <c r="V1718" s="383">
        <v>0</v>
      </c>
      <c r="W1718" s="383">
        <v>0</v>
      </c>
      <c r="X1718" s="392">
        <v>14</v>
      </c>
      <c r="Y1718" s="383">
        <v>2</v>
      </c>
      <c r="Z1718" s="383">
        <v>0</v>
      </c>
      <c r="AA1718" s="383">
        <v>0</v>
      </c>
      <c r="AB1718" s="383">
        <v>0</v>
      </c>
      <c r="AC1718"/>
      <c r="AD1718"/>
    </row>
    <row r="1719" spans="1:30" ht="15" hidden="1" x14ac:dyDescent="0.25">
      <c r="A1719" s="175" t="s">
        <v>33</v>
      </c>
      <c r="B1719" s="170" t="s">
        <v>238</v>
      </c>
      <c r="C1719" s="168" t="str">
        <f t="shared" si="10"/>
        <v>Gazipur Prison-Central</v>
      </c>
      <c r="D1719" s="392">
        <v>5</v>
      </c>
      <c r="E1719" s="383">
        <v>2</v>
      </c>
      <c r="F1719" s="383">
        <v>0</v>
      </c>
      <c r="G1719" s="383">
        <v>0</v>
      </c>
      <c r="H1719" s="383">
        <v>0</v>
      </c>
      <c r="I1719" s="392">
        <v>0</v>
      </c>
      <c r="J1719" s="383">
        <v>0</v>
      </c>
      <c r="K1719" s="383">
        <v>0</v>
      </c>
      <c r="L1719" s="383">
        <v>0</v>
      </c>
      <c r="M1719" s="383">
        <v>0</v>
      </c>
      <c r="N1719" s="169"/>
      <c r="O1719" s="169"/>
      <c r="P1719" s="175" t="s">
        <v>33</v>
      </c>
      <c r="Q1719" s="170" t="s">
        <v>238</v>
      </c>
      <c r="R1719" s="168" t="str">
        <f t="shared" si="11"/>
        <v>Gazipur Prison-Central</v>
      </c>
      <c r="S1719" s="392">
        <v>0</v>
      </c>
      <c r="T1719" s="383">
        <v>0</v>
      </c>
      <c r="U1719" s="383">
        <v>0</v>
      </c>
      <c r="V1719" s="383">
        <v>0</v>
      </c>
      <c r="W1719" s="383">
        <v>0</v>
      </c>
      <c r="X1719" s="392">
        <v>0</v>
      </c>
      <c r="Y1719" s="383">
        <v>0</v>
      </c>
      <c r="Z1719" s="383">
        <v>0</v>
      </c>
      <c r="AA1719" s="383">
        <v>0</v>
      </c>
      <c r="AB1719" s="383">
        <v>0</v>
      </c>
      <c r="AC1719"/>
      <c r="AD1719"/>
    </row>
    <row r="1720" spans="1:30" ht="15" hidden="1" x14ac:dyDescent="0.25">
      <c r="A1720" s="175" t="s">
        <v>33</v>
      </c>
      <c r="B1720" s="168" t="s">
        <v>239</v>
      </c>
      <c r="C1720" s="168" t="str">
        <f t="shared" si="10"/>
        <v>Gazipur Prison-District</v>
      </c>
      <c r="D1720" s="392">
        <v>0</v>
      </c>
      <c r="E1720" s="383">
        <v>0</v>
      </c>
      <c r="F1720" s="383">
        <v>0</v>
      </c>
      <c r="G1720" s="383">
        <v>0</v>
      </c>
      <c r="H1720" s="383">
        <v>0</v>
      </c>
      <c r="I1720" s="392">
        <v>0</v>
      </c>
      <c r="J1720" s="383">
        <v>0</v>
      </c>
      <c r="K1720" s="383">
        <v>0</v>
      </c>
      <c r="L1720" s="383">
        <v>0</v>
      </c>
      <c r="M1720" s="383">
        <v>0</v>
      </c>
      <c r="N1720" s="169"/>
      <c r="O1720" s="169"/>
      <c r="P1720" s="175" t="s">
        <v>33</v>
      </c>
      <c r="Q1720" s="168" t="s">
        <v>239</v>
      </c>
      <c r="R1720" s="168" t="str">
        <f t="shared" si="11"/>
        <v>Gazipur Prison-District</v>
      </c>
      <c r="S1720" s="392">
        <v>0</v>
      </c>
      <c r="T1720" s="383">
        <v>0</v>
      </c>
      <c r="U1720" s="383">
        <v>0</v>
      </c>
      <c r="V1720" s="383">
        <v>0</v>
      </c>
      <c r="W1720" s="383">
        <v>0</v>
      </c>
      <c r="X1720" s="392">
        <v>0</v>
      </c>
      <c r="Y1720" s="383">
        <v>0</v>
      </c>
      <c r="Z1720" s="383">
        <v>0</v>
      </c>
      <c r="AA1720" s="383">
        <v>0</v>
      </c>
      <c r="AB1720" s="383">
        <v>0</v>
      </c>
      <c r="AC1720"/>
      <c r="AD1720"/>
    </row>
    <row r="1721" spans="1:30" ht="15" hidden="1" x14ac:dyDescent="0.25">
      <c r="A1721" s="175" t="s">
        <v>33</v>
      </c>
      <c r="B1721" s="168" t="s">
        <v>240</v>
      </c>
      <c r="C1721" s="168" t="str">
        <f t="shared" si="10"/>
        <v>Gazipur Sreepur</v>
      </c>
      <c r="D1721" s="392">
        <v>96</v>
      </c>
      <c r="E1721" s="383">
        <v>3</v>
      </c>
      <c r="F1721" s="383">
        <v>0</v>
      </c>
      <c r="G1721" s="383">
        <v>0</v>
      </c>
      <c r="H1721" s="383">
        <v>0</v>
      </c>
      <c r="I1721" s="392">
        <v>11</v>
      </c>
      <c r="J1721" s="383">
        <v>1</v>
      </c>
      <c r="K1721" s="383">
        <v>0</v>
      </c>
      <c r="L1721" s="383">
        <v>0</v>
      </c>
      <c r="M1721" s="383">
        <v>0</v>
      </c>
      <c r="N1721" s="169"/>
      <c r="O1721" s="169"/>
      <c r="P1721" s="175" t="s">
        <v>33</v>
      </c>
      <c r="Q1721" s="168" t="s">
        <v>240</v>
      </c>
      <c r="R1721" s="168" t="str">
        <f t="shared" si="11"/>
        <v>Gazipur Sreepur</v>
      </c>
      <c r="S1721" s="392">
        <v>54</v>
      </c>
      <c r="T1721" s="383">
        <v>4</v>
      </c>
      <c r="U1721" s="383">
        <v>0</v>
      </c>
      <c r="V1721" s="383">
        <v>0</v>
      </c>
      <c r="W1721" s="383">
        <v>0</v>
      </c>
      <c r="X1721" s="392">
        <v>12</v>
      </c>
      <c r="Y1721" s="383">
        <v>2</v>
      </c>
      <c r="Z1721" s="383">
        <v>0</v>
      </c>
      <c r="AA1721" s="383">
        <v>0</v>
      </c>
      <c r="AB1721" s="383">
        <v>0</v>
      </c>
      <c r="AC1721"/>
      <c r="AD1721"/>
    </row>
    <row r="1722" spans="1:30" ht="15" hidden="1" x14ac:dyDescent="0.25">
      <c r="A1722" s="175" t="s">
        <v>33</v>
      </c>
      <c r="B1722" s="168" t="s">
        <v>1144</v>
      </c>
      <c r="C1722" s="168" t="str">
        <f>A1722&amp;" "&amp;B1722</f>
        <v>Gazipur Tairunnessa Memorial Medical College and Hospital, Tongi</v>
      </c>
      <c r="D1722" s="392">
        <v>1</v>
      </c>
      <c r="E1722" s="383">
        <v>0</v>
      </c>
      <c r="F1722" s="383">
        <v>0</v>
      </c>
      <c r="G1722" s="383">
        <v>0</v>
      </c>
      <c r="H1722" s="383">
        <v>0</v>
      </c>
      <c r="I1722" s="392">
        <v>0</v>
      </c>
      <c r="J1722" s="383">
        <v>0</v>
      </c>
      <c r="K1722" s="383">
        <v>0</v>
      </c>
      <c r="L1722" s="383">
        <v>0</v>
      </c>
      <c r="M1722" s="383">
        <v>0</v>
      </c>
      <c r="N1722" s="169"/>
      <c r="O1722" s="169"/>
      <c r="P1722" s="175" t="s">
        <v>33</v>
      </c>
      <c r="Q1722" s="168" t="s">
        <v>1144</v>
      </c>
      <c r="R1722" s="168" t="str">
        <f>P1722&amp;" "&amp;Q1722</f>
        <v>Gazipur Tairunnessa Memorial Medical College and Hospital, Tongi</v>
      </c>
      <c r="S1722" s="392">
        <v>0</v>
      </c>
      <c r="T1722" s="383">
        <v>0</v>
      </c>
      <c r="U1722" s="383">
        <v>0</v>
      </c>
      <c r="V1722" s="383">
        <v>0</v>
      </c>
      <c r="W1722" s="383">
        <v>0</v>
      </c>
      <c r="X1722" s="392">
        <v>0</v>
      </c>
      <c r="Y1722" s="383">
        <v>0</v>
      </c>
      <c r="Z1722" s="383">
        <v>0</v>
      </c>
      <c r="AA1722" s="383">
        <v>0</v>
      </c>
      <c r="AB1722" s="383">
        <v>0</v>
      </c>
      <c r="AC1722"/>
      <c r="AD1722"/>
    </row>
    <row r="1723" spans="1:30" ht="15" hidden="1" x14ac:dyDescent="0.25">
      <c r="A1723" s="175" t="s">
        <v>33</v>
      </c>
      <c r="B1723" s="168" t="s">
        <v>241</v>
      </c>
      <c r="C1723" s="168" t="str">
        <f t="shared" si="10"/>
        <v>Gazipur Tongi(50 bed) Hospital</v>
      </c>
      <c r="D1723" s="392">
        <v>62</v>
      </c>
      <c r="E1723" s="383">
        <v>4</v>
      </c>
      <c r="F1723" s="383">
        <v>0</v>
      </c>
      <c r="G1723" s="383">
        <v>0</v>
      </c>
      <c r="H1723" s="383">
        <v>0</v>
      </c>
      <c r="I1723" s="392">
        <v>36</v>
      </c>
      <c r="J1723" s="383">
        <v>1</v>
      </c>
      <c r="K1723" s="383">
        <v>0</v>
      </c>
      <c r="L1723" s="383">
        <v>0</v>
      </c>
      <c r="M1723" s="383">
        <v>0</v>
      </c>
      <c r="N1723" s="171"/>
      <c r="O1723" s="171"/>
      <c r="P1723" s="175" t="s">
        <v>33</v>
      </c>
      <c r="Q1723" s="168" t="s">
        <v>241</v>
      </c>
      <c r="R1723" s="168" t="str">
        <f t="shared" si="11"/>
        <v>Gazipur Tongi(50 bed) Hospital</v>
      </c>
      <c r="S1723" s="392">
        <v>49</v>
      </c>
      <c r="T1723" s="383">
        <v>0</v>
      </c>
      <c r="U1723" s="383">
        <v>0</v>
      </c>
      <c r="V1723" s="383">
        <v>0</v>
      </c>
      <c r="W1723" s="383">
        <v>0</v>
      </c>
      <c r="X1723" s="392">
        <v>32</v>
      </c>
      <c r="Y1723" s="383">
        <v>1</v>
      </c>
      <c r="Z1723" s="383">
        <v>0</v>
      </c>
      <c r="AA1723" s="383">
        <v>0</v>
      </c>
      <c r="AB1723" s="383">
        <v>0</v>
      </c>
      <c r="AC1723"/>
      <c r="AD1723"/>
    </row>
    <row r="1724" spans="1:30" ht="15" hidden="1" x14ac:dyDescent="0.25">
      <c r="A1724" s="175" t="s">
        <v>33</v>
      </c>
      <c r="B1724" t="s">
        <v>886</v>
      </c>
      <c r="C1724" s="168" t="str">
        <f t="shared" si="10"/>
        <v>Gazipur Tongi(FOB)</v>
      </c>
      <c r="D1724" s="392">
        <v>4</v>
      </c>
      <c r="E1724" s="395">
        <v>0</v>
      </c>
      <c r="F1724" s="395">
        <v>0</v>
      </c>
      <c r="G1724" s="395">
        <v>0</v>
      </c>
      <c r="H1724" s="395">
        <v>0</v>
      </c>
      <c r="I1724" s="392">
        <v>8</v>
      </c>
      <c r="J1724" s="395">
        <v>1</v>
      </c>
      <c r="K1724" s="395">
        <v>0</v>
      </c>
      <c r="L1724" s="395">
        <v>0</v>
      </c>
      <c r="M1724" s="395">
        <v>0</v>
      </c>
      <c r="N1724" s="171"/>
      <c r="O1724" s="171"/>
      <c r="P1724" s="175" t="s">
        <v>33</v>
      </c>
      <c r="Q1724" t="s">
        <v>886</v>
      </c>
      <c r="R1724" s="168" t="str">
        <f t="shared" si="11"/>
        <v>Gazipur Tongi(FOB)</v>
      </c>
      <c r="S1724" s="392">
        <v>5</v>
      </c>
      <c r="T1724" s="395">
        <v>0</v>
      </c>
      <c r="U1724" s="395">
        <v>0</v>
      </c>
      <c r="V1724" s="395">
        <v>0</v>
      </c>
      <c r="W1724" s="395">
        <v>0</v>
      </c>
      <c r="X1724" s="392">
        <v>1</v>
      </c>
      <c r="Y1724" s="395">
        <v>0</v>
      </c>
      <c r="Z1724" s="395">
        <v>0</v>
      </c>
      <c r="AA1724" s="395">
        <v>0</v>
      </c>
      <c r="AB1724" s="395">
        <v>0</v>
      </c>
      <c r="AC1724"/>
      <c r="AD1724"/>
    </row>
    <row r="1725" spans="1:30" ht="15" hidden="1" x14ac:dyDescent="0.25">
      <c r="A1725" s="175" t="s">
        <v>34</v>
      </c>
      <c r="B1725" s="168" t="s">
        <v>242</v>
      </c>
      <c r="C1725" s="168" t="str">
        <f t="shared" si="10"/>
        <v>Gopalganj Gopalganj Sadar</v>
      </c>
      <c r="D1725" s="392">
        <v>8</v>
      </c>
      <c r="E1725" s="395">
        <v>6</v>
      </c>
      <c r="F1725" s="395">
        <v>0</v>
      </c>
      <c r="G1725" s="395">
        <v>0</v>
      </c>
      <c r="H1725" s="395">
        <v>0</v>
      </c>
      <c r="I1725" s="392">
        <v>1</v>
      </c>
      <c r="J1725" s="395">
        <v>2</v>
      </c>
      <c r="K1725" s="395">
        <v>0</v>
      </c>
      <c r="L1725" s="395">
        <v>0</v>
      </c>
      <c r="M1725" s="395">
        <v>0</v>
      </c>
      <c r="N1725" s="171"/>
      <c r="O1725" s="171"/>
      <c r="P1725" s="175" t="s">
        <v>34</v>
      </c>
      <c r="Q1725" s="168" t="s">
        <v>242</v>
      </c>
      <c r="R1725" s="168" t="str">
        <f t="shared" si="11"/>
        <v>Gopalganj Gopalganj Sadar</v>
      </c>
      <c r="S1725" s="392">
        <v>8</v>
      </c>
      <c r="T1725" s="395">
        <v>0</v>
      </c>
      <c r="U1725" s="395">
        <v>0</v>
      </c>
      <c r="V1725" s="395">
        <v>0</v>
      </c>
      <c r="W1725" s="395">
        <v>0</v>
      </c>
      <c r="X1725" s="392">
        <v>1</v>
      </c>
      <c r="Y1725" s="395">
        <v>0</v>
      </c>
      <c r="Z1725" s="395">
        <v>0</v>
      </c>
      <c r="AA1725" s="395">
        <v>0</v>
      </c>
      <c r="AB1725" s="395">
        <v>0</v>
      </c>
      <c r="AC1725"/>
      <c r="AD1725"/>
    </row>
    <row r="1726" spans="1:30" ht="15" hidden="1" x14ac:dyDescent="0.25">
      <c r="A1726" s="175" t="s">
        <v>34</v>
      </c>
      <c r="B1726" s="168" t="s">
        <v>243</v>
      </c>
      <c r="C1726" s="168" t="str">
        <f t="shared" si="10"/>
        <v>Gopalganj Kasiani</v>
      </c>
      <c r="D1726" s="392">
        <v>6</v>
      </c>
      <c r="E1726" s="395">
        <v>2</v>
      </c>
      <c r="F1726" s="395">
        <v>0</v>
      </c>
      <c r="G1726" s="395">
        <v>0</v>
      </c>
      <c r="H1726" s="395">
        <v>0</v>
      </c>
      <c r="I1726" s="392">
        <v>14</v>
      </c>
      <c r="J1726" s="395">
        <v>2</v>
      </c>
      <c r="K1726" s="395">
        <v>0</v>
      </c>
      <c r="L1726" s="395">
        <v>0</v>
      </c>
      <c r="M1726" s="395">
        <v>0</v>
      </c>
      <c r="N1726" s="171"/>
      <c r="O1726" s="171"/>
      <c r="P1726" s="175" t="s">
        <v>34</v>
      </c>
      <c r="Q1726" s="168" t="s">
        <v>243</v>
      </c>
      <c r="R1726" s="168" t="str">
        <f t="shared" si="11"/>
        <v>Gopalganj Kasiani</v>
      </c>
      <c r="S1726" s="392">
        <v>9</v>
      </c>
      <c r="T1726" s="395">
        <v>1</v>
      </c>
      <c r="U1726" s="395">
        <v>0</v>
      </c>
      <c r="V1726" s="395">
        <v>0</v>
      </c>
      <c r="W1726" s="395">
        <v>0</v>
      </c>
      <c r="X1726" s="392">
        <v>12</v>
      </c>
      <c r="Y1726" s="395">
        <v>1</v>
      </c>
      <c r="Z1726" s="395">
        <v>0</v>
      </c>
      <c r="AA1726" s="395">
        <v>0</v>
      </c>
      <c r="AB1726" s="395">
        <v>0</v>
      </c>
      <c r="AC1726"/>
      <c r="AD1726"/>
    </row>
    <row r="1727" spans="1:30" ht="15" hidden="1" x14ac:dyDescent="0.25">
      <c r="A1727" s="175" t="s">
        <v>34</v>
      </c>
      <c r="B1727" s="168" t="s">
        <v>244</v>
      </c>
      <c r="C1727" s="168" t="str">
        <f t="shared" si="10"/>
        <v>Gopalganj Kotalipara</v>
      </c>
      <c r="D1727" s="392">
        <v>3</v>
      </c>
      <c r="E1727" s="395">
        <v>3</v>
      </c>
      <c r="F1727" s="395">
        <v>0</v>
      </c>
      <c r="G1727" s="395">
        <v>0</v>
      </c>
      <c r="H1727" s="395">
        <v>0</v>
      </c>
      <c r="I1727" s="392">
        <v>2</v>
      </c>
      <c r="J1727" s="395">
        <v>0</v>
      </c>
      <c r="K1727" s="395">
        <v>0</v>
      </c>
      <c r="L1727" s="395">
        <v>0</v>
      </c>
      <c r="M1727" s="395">
        <v>0</v>
      </c>
      <c r="N1727" s="171"/>
      <c r="O1727" s="171"/>
      <c r="P1727" s="175" t="s">
        <v>34</v>
      </c>
      <c r="Q1727" s="168" t="s">
        <v>244</v>
      </c>
      <c r="R1727" s="168" t="str">
        <f t="shared" si="11"/>
        <v>Gopalganj Kotalipara</v>
      </c>
      <c r="S1727" s="392">
        <v>3</v>
      </c>
      <c r="T1727" s="395">
        <v>1</v>
      </c>
      <c r="U1727" s="395">
        <v>0</v>
      </c>
      <c r="V1727" s="395">
        <v>0</v>
      </c>
      <c r="W1727" s="395">
        <v>0</v>
      </c>
      <c r="X1727" s="392">
        <v>2</v>
      </c>
      <c r="Y1727" s="395">
        <v>0</v>
      </c>
      <c r="Z1727" s="395">
        <v>0</v>
      </c>
      <c r="AA1727" s="395">
        <v>0</v>
      </c>
      <c r="AB1727" s="395">
        <v>0</v>
      </c>
      <c r="AC1727"/>
      <c r="AD1727"/>
    </row>
    <row r="1728" spans="1:30" ht="15" hidden="1" x14ac:dyDescent="0.25">
      <c r="A1728" s="175" t="s">
        <v>34</v>
      </c>
      <c r="B1728" s="168" t="s">
        <v>245</v>
      </c>
      <c r="C1728" s="168" t="str">
        <f t="shared" si="10"/>
        <v>Gopalganj Muksudpur</v>
      </c>
      <c r="D1728" s="392">
        <v>17</v>
      </c>
      <c r="E1728" s="395">
        <v>0</v>
      </c>
      <c r="F1728" s="395">
        <v>0</v>
      </c>
      <c r="G1728" s="395">
        <v>0</v>
      </c>
      <c r="H1728" s="395">
        <v>0</v>
      </c>
      <c r="I1728" s="392">
        <v>9</v>
      </c>
      <c r="J1728" s="395">
        <v>5</v>
      </c>
      <c r="K1728" s="395">
        <v>0</v>
      </c>
      <c r="L1728" s="395">
        <v>0</v>
      </c>
      <c r="M1728" s="395">
        <v>0</v>
      </c>
      <c r="N1728" s="171"/>
      <c r="O1728" s="171"/>
      <c r="P1728" s="175" t="s">
        <v>34</v>
      </c>
      <c r="Q1728" s="168" t="s">
        <v>245</v>
      </c>
      <c r="R1728" s="168" t="str">
        <f t="shared" si="11"/>
        <v>Gopalganj Muksudpur</v>
      </c>
      <c r="S1728" s="392">
        <v>6</v>
      </c>
      <c r="T1728" s="395">
        <v>0</v>
      </c>
      <c r="U1728" s="395">
        <v>0</v>
      </c>
      <c r="V1728" s="395">
        <v>0</v>
      </c>
      <c r="W1728" s="395">
        <v>1</v>
      </c>
      <c r="X1728" s="392">
        <v>5</v>
      </c>
      <c r="Y1728" s="395">
        <v>0</v>
      </c>
      <c r="Z1728" s="395">
        <v>0</v>
      </c>
      <c r="AA1728" s="395">
        <v>0</v>
      </c>
      <c r="AB1728" s="395">
        <v>0</v>
      </c>
      <c r="AC1728"/>
      <c r="AD1728"/>
    </row>
    <row r="1729" spans="1:30" ht="15" hidden="1" x14ac:dyDescent="0.25">
      <c r="A1729" s="175" t="s">
        <v>34</v>
      </c>
      <c r="B1729" s="168" t="s">
        <v>246</v>
      </c>
      <c r="C1729" s="168" t="str">
        <f t="shared" si="10"/>
        <v>Gopalganj Tungipara</v>
      </c>
      <c r="D1729" s="392">
        <v>5</v>
      </c>
      <c r="E1729" s="395">
        <v>0</v>
      </c>
      <c r="F1729" s="395">
        <v>0</v>
      </c>
      <c r="G1729" s="395">
        <v>0</v>
      </c>
      <c r="H1729" s="395">
        <v>0</v>
      </c>
      <c r="I1729" s="392">
        <v>1</v>
      </c>
      <c r="J1729" s="395">
        <v>0</v>
      </c>
      <c r="K1729" s="395">
        <v>0</v>
      </c>
      <c r="L1729" s="395">
        <v>0</v>
      </c>
      <c r="M1729" s="395">
        <v>0</v>
      </c>
      <c r="N1729" s="171"/>
      <c r="O1729" s="171"/>
      <c r="P1729" s="175" t="s">
        <v>34</v>
      </c>
      <c r="Q1729" s="168" t="s">
        <v>246</v>
      </c>
      <c r="R1729" s="168" t="str">
        <f t="shared" si="11"/>
        <v>Gopalganj Tungipara</v>
      </c>
      <c r="S1729" s="392">
        <v>2</v>
      </c>
      <c r="T1729" s="395">
        <v>0</v>
      </c>
      <c r="U1729" s="395">
        <v>0</v>
      </c>
      <c r="V1729" s="395">
        <v>0</v>
      </c>
      <c r="W1729" s="395">
        <v>0</v>
      </c>
      <c r="X1729" s="392">
        <v>1</v>
      </c>
      <c r="Y1729" s="395">
        <v>0</v>
      </c>
      <c r="Z1729" s="395">
        <v>0</v>
      </c>
      <c r="AA1729" s="395">
        <v>0</v>
      </c>
      <c r="AB1729" s="395">
        <v>0</v>
      </c>
      <c r="AC1729"/>
      <c r="AD1729"/>
    </row>
    <row r="1730" spans="1:30" ht="15" hidden="1" x14ac:dyDescent="0.25">
      <c r="A1730" s="175" t="s">
        <v>34</v>
      </c>
      <c r="B1730" s="170" t="s">
        <v>86</v>
      </c>
      <c r="C1730" s="168" t="str">
        <f t="shared" si="10"/>
        <v>Gopalganj Prison</v>
      </c>
      <c r="D1730" s="392">
        <v>0</v>
      </c>
      <c r="E1730" s="395">
        <v>0</v>
      </c>
      <c r="F1730" s="395">
        <v>0</v>
      </c>
      <c r="G1730" s="395">
        <v>0</v>
      </c>
      <c r="H1730" s="395">
        <v>0</v>
      </c>
      <c r="I1730" s="392">
        <v>0</v>
      </c>
      <c r="J1730" s="395">
        <v>0</v>
      </c>
      <c r="K1730" s="395">
        <v>0</v>
      </c>
      <c r="L1730" s="395">
        <v>0</v>
      </c>
      <c r="M1730" s="395">
        <v>0</v>
      </c>
      <c r="N1730" s="171"/>
      <c r="O1730" s="171"/>
      <c r="P1730" s="175" t="s">
        <v>34</v>
      </c>
      <c r="Q1730" s="170" t="s">
        <v>86</v>
      </c>
      <c r="R1730" s="168" t="str">
        <f t="shared" si="11"/>
        <v>Gopalganj Prison</v>
      </c>
      <c r="S1730" s="392">
        <v>0</v>
      </c>
      <c r="T1730" s="395">
        <v>0</v>
      </c>
      <c r="U1730" s="395">
        <v>0</v>
      </c>
      <c r="V1730" s="395">
        <v>0</v>
      </c>
      <c r="W1730" s="395">
        <v>0</v>
      </c>
      <c r="X1730" s="392">
        <v>0</v>
      </c>
      <c r="Y1730" s="395">
        <v>0</v>
      </c>
      <c r="Z1730" s="395">
        <v>0</v>
      </c>
      <c r="AA1730" s="395">
        <v>0</v>
      </c>
      <c r="AB1730" s="395">
        <v>0</v>
      </c>
      <c r="AC1730"/>
      <c r="AD1730"/>
    </row>
    <row r="1731" spans="1:30" ht="15" hidden="1" x14ac:dyDescent="0.25">
      <c r="A1731" s="168" t="s">
        <v>42</v>
      </c>
      <c r="B1731" s="168" t="s">
        <v>261</v>
      </c>
      <c r="C1731" s="168" t="str">
        <f t="shared" si="10"/>
        <v>Kishoreganj Astogram</v>
      </c>
      <c r="D1731" s="392">
        <v>12</v>
      </c>
      <c r="E1731" s="395">
        <v>2</v>
      </c>
      <c r="F1731" s="395">
        <v>0</v>
      </c>
      <c r="G1731" s="395">
        <v>0</v>
      </c>
      <c r="H1731" s="395">
        <v>0</v>
      </c>
      <c r="I1731" s="392">
        <v>4</v>
      </c>
      <c r="J1731" s="395">
        <v>1</v>
      </c>
      <c r="K1731" s="395">
        <v>0</v>
      </c>
      <c r="L1731" s="395">
        <v>0</v>
      </c>
      <c r="M1731" s="395">
        <v>0</v>
      </c>
      <c r="N1731" s="171"/>
      <c r="O1731" s="171"/>
      <c r="P1731" s="168" t="s">
        <v>42</v>
      </c>
      <c r="Q1731" s="168" t="s">
        <v>261</v>
      </c>
      <c r="R1731" s="168" t="str">
        <f t="shared" si="11"/>
        <v>Kishoreganj Astogram</v>
      </c>
      <c r="S1731" s="392">
        <v>10</v>
      </c>
      <c r="T1731" s="395">
        <v>0</v>
      </c>
      <c r="U1731" s="395">
        <v>0</v>
      </c>
      <c r="V1731" s="395">
        <v>0</v>
      </c>
      <c r="W1731" s="395">
        <v>0</v>
      </c>
      <c r="X1731" s="392">
        <v>4</v>
      </c>
      <c r="Y1731" s="395">
        <v>0</v>
      </c>
      <c r="Z1731" s="395">
        <v>0</v>
      </c>
      <c r="AA1731" s="395">
        <v>0</v>
      </c>
      <c r="AB1731" s="395">
        <v>0</v>
      </c>
      <c r="AC1731"/>
      <c r="AD1731"/>
    </row>
    <row r="1732" spans="1:30" ht="15" hidden="1" x14ac:dyDescent="0.25">
      <c r="A1732" s="168" t="s">
        <v>42</v>
      </c>
      <c r="B1732" s="168" t="s">
        <v>262</v>
      </c>
      <c r="C1732" s="168" t="str">
        <f t="shared" si="10"/>
        <v>Kishoreganj Bajitpur</v>
      </c>
      <c r="D1732" s="392">
        <v>43</v>
      </c>
      <c r="E1732" s="395">
        <v>1</v>
      </c>
      <c r="F1732" s="395">
        <v>0</v>
      </c>
      <c r="G1732" s="395">
        <v>0</v>
      </c>
      <c r="H1732" s="395">
        <v>0</v>
      </c>
      <c r="I1732" s="392">
        <v>24</v>
      </c>
      <c r="J1732" s="395">
        <v>4</v>
      </c>
      <c r="K1732" s="395">
        <v>0</v>
      </c>
      <c r="L1732" s="395">
        <v>0</v>
      </c>
      <c r="M1732" s="395">
        <v>0</v>
      </c>
      <c r="N1732" s="171"/>
      <c r="O1732" s="171"/>
      <c r="P1732" s="168" t="s">
        <v>42</v>
      </c>
      <c r="Q1732" s="168" t="s">
        <v>262</v>
      </c>
      <c r="R1732" s="168" t="str">
        <f t="shared" si="11"/>
        <v>Kishoreganj Bajitpur</v>
      </c>
      <c r="S1732" s="392">
        <v>28</v>
      </c>
      <c r="T1732" s="395">
        <v>0</v>
      </c>
      <c r="U1732" s="395">
        <v>0</v>
      </c>
      <c r="V1732" s="395">
        <v>0</v>
      </c>
      <c r="W1732" s="395">
        <v>0</v>
      </c>
      <c r="X1732" s="392">
        <v>21</v>
      </c>
      <c r="Y1732" s="395">
        <v>1</v>
      </c>
      <c r="Z1732" s="395">
        <v>0</v>
      </c>
      <c r="AA1732" s="395">
        <v>0</v>
      </c>
      <c r="AB1732" s="395">
        <v>0</v>
      </c>
      <c r="AC1732"/>
      <c r="AD1732"/>
    </row>
    <row r="1733" spans="1:30" ht="15" hidden="1" x14ac:dyDescent="0.25">
      <c r="A1733" s="168" t="s">
        <v>42</v>
      </c>
      <c r="B1733" s="168" t="s">
        <v>263</v>
      </c>
      <c r="C1733" s="168" t="str">
        <f t="shared" si="10"/>
        <v>Kishoreganj Bajitpur JI Medical College Hosp.</v>
      </c>
      <c r="D1733" s="392">
        <v>9</v>
      </c>
      <c r="E1733" s="395">
        <v>0</v>
      </c>
      <c r="F1733" s="395">
        <v>0</v>
      </c>
      <c r="G1733" s="395">
        <v>0</v>
      </c>
      <c r="H1733" s="395">
        <v>0</v>
      </c>
      <c r="I1733" s="392">
        <v>12</v>
      </c>
      <c r="J1733" s="395">
        <v>0</v>
      </c>
      <c r="K1733" s="395">
        <v>0</v>
      </c>
      <c r="L1733" s="395">
        <v>0</v>
      </c>
      <c r="M1733" s="395">
        <v>0</v>
      </c>
      <c r="N1733" s="171"/>
      <c r="O1733" s="171"/>
      <c r="P1733" s="168" t="s">
        <v>42</v>
      </c>
      <c r="Q1733" s="168" t="s">
        <v>263</v>
      </c>
      <c r="R1733" s="168" t="str">
        <f t="shared" si="11"/>
        <v>Kishoreganj Bajitpur JI Medical College Hosp.</v>
      </c>
      <c r="S1733" s="392">
        <v>2</v>
      </c>
      <c r="T1733" s="395">
        <v>0</v>
      </c>
      <c r="U1733" s="395">
        <v>0</v>
      </c>
      <c r="V1733" s="395">
        <v>0</v>
      </c>
      <c r="W1733" s="395">
        <v>0</v>
      </c>
      <c r="X1733" s="392">
        <v>6</v>
      </c>
      <c r="Y1733" s="395">
        <v>0</v>
      </c>
      <c r="Z1733" s="395">
        <v>0</v>
      </c>
      <c r="AA1733" s="395">
        <v>0</v>
      </c>
      <c r="AB1733" s="395">
        <v>0</v>
      </c>
      <c r="AC1733"/>
      <c r="AD1733"/>
    </row>
    <row r="1734" spans="1:30" ht="15" hidden="1" x14ac:dyDescent="0.25">
      <c r="A1734" s="168" t="s">
        <v>42</v>
      </c>
      <c r="B1734" s="168" t="s">
        <v>264</v>
      </c>
      <c r="C1734" s="168" t="str">
        <f t="shared" si="10"/>
        <v>Kishoreganj Bhairab</v>
      </c>
      <c r="D1734" s="392">
        <v>47</v>
      </c>
      <c r="E1734" s="395">
        <v>7</v>
      </c>
      <c r="F1734" s="395">
        <v>0</v>
      </c>
      <c r="G1734" s="395">
        <v>0</v>
      </c>
      <c r="H1734" s="395">
        <v>0</v>
      </c>
      <c r="I1734" s="392">
        <v>21</v>
      </c>
      <c r="J1734" s="395">
        <v>5</v>
      </c>
      <c r="K1734" s="395">
        <v>0</v>
      </c>
      <c r="L1734" s="395">
        <v>0</v>
      </c>
      <c r="M1734" s="395">
        <v>0</v>
      </c>
      <c r="N1734" s="171"/>
      <c r="O1734" s="171"/>
      <c r="P1734" s="168" t="s">
        <v>42</v>
      </c>
      <c r="Q1734" s="168" t="s">
        <v>264</v>
      </c>
      <c r="R1734" s="168" t="str">
        <f t="shared" si="11"/>
        <v>Kishoreganj Bhairab</v>
      </c>
      <c r="S1734" s="392">
        <v>19</v>
      </c>
      <c r="T1734" s="395">
        <v>1</v>
      </c>
      <c r="U1734" s="395">
        <v>0</v>
      </c>
      <c r="V1734" s="395">
        <v>0</v>
      </c>
      <c r="W1734" s="395">
        <v>0</v>
      </c>
      <c r="X1734" s="392">
        <v>9</v>
      </c>
      <c r="Y1734" s="395">
        <v>2</v>
      </c>
      <c r="Z1734" s="395">
        <v>0</v>
      </c>
      <c r="AA1734" s="395">
        <v>0</v>
      </c>
      <c r="AB1734" s="395">
        <v>0</v>
      </c>
      <c r="AC1734"/>
      <c r="AD1734"/>
    </row>
    <row r="1735" spans="1:30" ht="15" hidden="1" x14ac:dyDescent="0.25">
      <c r="A1735" s="168" t="s">
        <v>42</v>
      </c>
      <c r="B1735" s="168" t="s">
        <v>265</v>
      </c>
      <c r="C1735" s="168" t="str">
        <f t="shared" si="10"/>
        <v>Kishoreganj Hossainpur</v>
      </c>
      <c r="D1735" s="392">
        <v>17</v>
      </c>
      <c r="E1735" s="395">
        <v>0</v>
      </c>
      <c r="F1735" s="395">
        <v>0</v>
      </c>
      <c r="G1735" s="395">
        <v>0</v>
      </c>
      <c r="H1735" s="395">
        <v>0</v>
      </c>
      <c r="I1735" s="392">
        <v>17</v>
      </c>
      <c r="J1735" s="395">
        <v>5</v>
      </c>
      <c r="K1735" s="395">
        <v>0</v>
      </c>
      <c r="L1735" s="395">
        <v>0</v>
      </c>
      <c r="M1735" s="395">
        <v>0</v>
      </c>
      <c r="N1735" s="171"/>
      <c r="O1735" s="171"/>
      <c r="P1735" s="168" t="s">
        <v>42</v>
      </c>
      <c r="Q1735" s="168" t="s">
        <v>265</v>
      </c>
      <c r="R1735" s="168" t="str">
        <f t="shared" si="11"/>
        <v>Kishoreganj Hossainpur</v>
      </c>
      <c r="S1735" s="392">
        <v>7</v>
      </c>
      <c r="T1735" s="395">
        <v>1</v>
      </c>
      <c r="U1735" s="395">
        <v>0</v>
      </c>
      <c r="V1735" s="395">
        <v>0</v>
      </c>
      <c r="W1735" s="395">
        <v>0</v>
      </c>
      <c r="X1735" s="392">
        <v>8</v>
      </c>
      <c r="Y1735" s="395">
        <v>3</v>
      </c>
      <c r="Z1735" s="395">
        <v>0</v>
      </c>
      <c r="AA1735" s="395">
        <v>0</v>
      </c>
      <c r="AB1735" s="395">
        <v>0</v>
      </c>
      <c r="AC1735"/>
      <c r="AD1735"/>
    </row>
    <row r="1736" spans="1:30" ht="15" hidden="1" x14ac:dyDescent="0.25">
      <c r="A1736" s="168" t="s">
        <v>42</v>
      </c>
      <c r="B1736" s="168" t="s">
        <v>266</v>
      </c>
      <c r="C1736" s="168" t="str">
        <f t="shared" si="10"/>
        <v>Kishoreganj Itna</v>
      </c>
      <c r="D1736" s="392">
        <v>20</v>
      </c>
      <c r="E1736" s="395">
        <v>0</v>
      </c>
      <c r="F1736" s="395">
        <v>0</v>
      </c>
      <c r="G1736" s="395">
        <v>0</v>
      </c>
      <c r="H1736" s="395">
        <v>0</v>
      </c>
      <c r="I1736" s="392">
        <v>4</v>
      </c>
      <c r="J1736" s="395">
        <v>0</v>
      </c>
      <c r="K1736" s="395">
        <v>0</v>
      </c>
      <c r="L1736" s="395">
        <v>0</v>
      </c>
      <c r="M1736" s="395">
        <v>0</v>
      </c>
      <c r="N1736" s="171"/>
      <c r="O1736" s="171"/>
      <c r="P1736" s="168" t="s">
        <v>42</v>
      </c>
      <c r="Q1736" s="168" t="s">
        <v>266</v>
      </c>
      <c r="R1736" s="168" t="str">
        <f t="shared" si="11"/>
        <v>Kishoreganj Itna</v>
      </c>
      <c r="S1736" s="392">
        <v>7</v>
      </c>
      <c r="T1736" s="395">
        <v>0</v>
      </c>
      <c r="U1736" s="395">
        <v>0</v>
      </c>
      <c r="V1736" s="395">
        <v>0</v>
      </c>
      <c r="W1736" s="395">
        <v>0</v>
      </c>
      <c r="X1736" s="392">
        <v>4</v>
      </c>
      <c r="Y1736" s="395">
        <v>1</v>
      </c>
      <c r="Z1736" s="395">
        <v>0</v>
      </c>
      <c r="AA1736" s="395">
        <v>0</v>
      </c>
      <c r="AB1736" s="395">
        <v>0</v>
      </c>
      <c r="AC1736"/>
      <c r="AD1736"/>
    </row>
    <row r="1737" spans="1:30" ht="15" hidden="1" x14ac:dyDescent="0.25">
      <c r="A1737" s="168" t="s">
        <v>42</v>
      </c>
      <c r="B1737" s="168" t="s">
        <v>267</v>
      </c>
      <c r="C1737" s="168" t="str">
        <f t="shared" si="10"/>
        <v>Kishoreganj Karimganj</v>
      </c>
      <c r="D1737" s="392">
        <v>58</v>
      </c>
      <c r="E1737" s="395">
        <v>2</v>
      </c>
      <c r="F1737" s="395">
        <v>0</v>
      </c>
      <c r="G1737" s="395">
        <v>0</v>
      </c>
      <c r="H1737" s="395">
        <v>0</v>
      </c>
      <c r="I1737" s="392">
        <v>31</v>
      </c>
      <c r="J1737" s="395">
        <v>5</v>
      </c>
      <c r="K1737" s="395">
        <v>0</v>
      </c>
      <c r="L1737" s="395">
        <v>0</v>
      </c>
      <c r="M1737" s="395">
        <v>0</v>
      </c>
      <c r="N1737" s="171"/>
      <c r="O1737" s="171"/>
      <c r="P1737" s="168" t="s">
        <v>42</v>
      </c>
      <c r="Q1737" s="168" t="s">
        <v>267</v>
      </c>
      <c r="R1737" s="168" t="str">
        <f t="shared" si="11"/>
        <v>Kishoreganj Karimganj</v>
      </c>
      <c r="S1737" s="392">
        <v>23</v>
      </c>
      <c r="T1737" s="395">
        <v>1</v>
      </c>
      <c r="U1737" s="395">
        <v>0</v>
      </c>
      <c r="V1737" s="395">
        <v>0</v>
      </c>
      <c r="W1737" s="395">
        <v>0</v>
      </c>
      <c r="X1737" s="392">
        <v>35</v>
      </c>
      <c r="Y1737" s="395">
        <v>2</v>
      </c>
      <c r="Z1737" s="395">
        <v>0</v>
      </c>
      <c r="AA1737" s="395">
        <v>0</v>
      </c>
      <c r="AB1737" s="395">
        <v>0</v>
      </c>
      <c r="AC1737"/>
      <c r="AD1737"/>
    </row>
    <row r="1738" spans="1:30" ht="15" hidden="1" x14ac:dyDescent="0.25">
      <c r="A1738" s="175" t="s">
        <v>42</v>
      </c>
      <c r="B1738" t="s">
        <v>268</v>
      </c>
      <c r="C1738" s="168" t="str">
        <f t="shared" si="10"/>
        <v>Kishoreganj Katiadi</v>
      </c>
      <c r="D1738" s="392">
        <v>58</v>
      </c>
      <c r="E1738" s="395">
        <v>0</v>
      </c>
      <c r="F1738" s="395">
        <v>1</v>
      </c>
      <c r="G1738" s="395">
        <v>0</v>
      </c>
      <c r="H1738" s="395">
        <v>0</v>
      </c>
      <c r="I1738" s="392">
        <v>39</v>
      </c>
      <c r="J1738" s="395">
        <v>2</v>
      </c>
      <c r="K1738" s="395">
        <v>0</v>
      </c>
      <c r="L1738" s="395">
        <v>0</v>
      </c>
      <c r="M1738" s="395">
        <v>0</v>
      </c>
      <c r="N1738" s="171"/>
      <c r="O1738" s="171"/>
      <c r="P1738" s="175" t="s">
        <v>42</v>
      </c>
      <c r="Q1738" t="s">
        <v>268</v>
      </c>
      <c r="R1738" s="168" t="str">
        <f t="shared" si="11"/>
        <v>Kishoreganj Katiadi</v>
      </c>
      <c r="S1738" s="392">
        <v>40</v>
      </c>
      <c r="T1738" s="395">
        <v>0</v>
      </c>
      <c r="U1738" s="395">
        <v>0</v>
      </c>
      <c r="V1738" s="395">
        <v>0</v>
      </c>
      <c r="W1738" s="395">
        <v>0</v>
      </c>
      <c r="X1738" s="392">
        <v>23</v>
      </c>
      <c r="Y1738" s="395">
        <v>1</v>
      </c>
      <c r="Z1738" s="395">
        <v>0</v>
      </c>
      <c r="AA1738" s="395">
        <v>0</v>
      </c>
      <c r="AB1738" s="395">
        <v>0</v>
      </c>
      <c r="AC1738"/>
      <c r="AD1738"/>
    </row>
    <row r="1739" spans="1:30" ht="15" hidden="1" x14ac:dyDescent="0.25">
      <c r="A1739" s="168" t="s">
        <v>42</v>
      </c>
      <c r="B1739" s="168" t="s">
        <v>269</v>
      </c>
      <c r="C1739" s="168" t="str">
        <f t="shared" si="10"/>
        <v>Kishoreganj Kishoreganj Sadar</v>
      </c>
      <c r="D1739" s="392">
        <v>45</v>
      </c>
      <c r="E1739" s="395">
        <v>4</v>
      </c>
      <c r="F1739" s="395">
        <v>0</v>
      </c>
      <c r="G1739" s="395">
        <v>0</v>
      </c>
      <c r="H1739" s="395">
        <v>0</v>
      </c>
      <c r="I1739" s="392">
        <v>18</v>
      </c>
      <c r="J1739" s="395">
        <v>4</v>
      </c>
      <c r="K1739" s="395">
        <v>0</v>
      </c>
      <c r="L1739" s="395">
        <v>0</v>
      </c>
      <c r="M1739" s="395">
        <v>0</v>
      </c>
      <c r="N1739" s="171"/>
      <c r="O1739" s="171"/>
      <c r="P1739" s="168" t="s">
        <v>42</v>
      </c>
      <c r="Q1739" s="168" t="s">
        <v>269</v>
      </c>
      <c r="R1739" s="168" t="str">
        <f t="shared" si="11"/>
        <v>Kishoreganj Kishoreganj Sadar</v>
      </c>
      <c r="S1739" s="392">
        <v>34</v>
      </c>
      <c r="T1739" s="395">
        <v>1</v>
      </c>
      <c r="U1739" s="395">
        <v>0</v>
      </c>
      <c r="V1739" s="395">
        <v>0</v>
      </c>
      <c r="W1739" s="395">
        <v>0</v>
      </c>
      <c r="X1739" s="392">
        <v>12</v>
      </c>
      <c r="Y1739" s="395">
        <v>2</v>
      </c>
      <c r="Z1739" s="395">
        <v>0</v>
      </c>
      <c r="AA1739" s="395">
        <v>0</v>
      </c>
      <c r="AB1739" s="395">
        <v>0</v>
      </c>
      <c r="AC1739"/>
      <c r="AD1739"/>
    </row>
    <row r="1740" spans="1:30" ht="15" hidden="1" x14ac:dyDescent="0.25">
      <c r="A1740" s="168" t="s">
        <v>42</v>
      </c>
      <c r="B1740" s="168" t="s">
        <v>270</v>
      </c>
      <c r="C1740" s="168" t="str">
        <f t="shared" si="10"/>
        <v>Kishoreganj Kuliarchar</v>
      </c>
      <c r="D1740" s="392">
        <v>32</v>
      </c>
      <c r="E1740" s="395">
        <v>5</v>
      </c>
      <c r="F1740" s="395">
        <v>1</v>
      </c>
      <c r="G1740" s="395">
        <v>0</v>
      </c>
      <c r="H1740" s="395">
        <v>0</v>
      </c>
      <c r="I1740" s="392">
        <v>23</v>
      </c>
      <c r="J1740" s="395">
        <v>6</v>
      </c>
      <c r="K1740" s="395">
        <v>0</v>
      </c>
      <c r="L1740" s="395">
        <v>0</v>
      </c>
      <c r="M1740" s="395">
        <v>0</v>
      </c>
      <c r="N1740" s="171"/>
      <c r="O1740" s="171"/>
      <c r="P1740" s="168" t="s">
        <v>42</v>
      </c>
      <c r="Q1740" s="168" t="s">
        <v>270</v>
      </c>
      <c r="R1740" s="168" t="str">
        <f t="shared" si="11"/>
        <v>Kishoreganj Kuliarchar</v>
      </c>
      <c r="S1740" s="392">
        <v>11</v>
      </c>
      <c r="T1740" s="395">
        <v>1</v>
      </c>
      <c r="U1740" s="395">
        <v>0</v>
      </c>
      <c r="V1740" s="395">
        <v>0</v>
      </c>
      <c r="W1740" s="395">
        <v>0</v>
      </c>
      <c r="X1740" s="392">
        <v>16</v>
      </c>
      <c r="Y1740" s="395">
        <v>6</v>
      </c>
      <c r="Z1740" s="395">
        <v>0</v>
      </c>
      <c r="AA1740" s="395">
        <v>0</v>
      </c>
      <c r="AB1740" s="395">
        <v>0</v>
      </c>
      <c r="AC1740"/>
      <c r="AD1740"/>
    </row>
    <row r="1741" spans="1:30" ht="15" hidden="1" x14ac:dyDescent="0.25">
      <c r="A1741" s="168" t="s">
        <v>42</v>
      </c>
      <c r="B1741" s="168" t="s">
        <v>271</v>
      </c>
      <c r="C1741" s="168" t="str">
        <f t="shared" si="10"/>
        <v>Kishoreganj Mithamoin</v>
      </c>
      <c r="D1741" s="392">
        <v>12</v>
      </c>
      <c r="E1741" s="395">
        <v>0</v>
      </c>
      <c r="F1741" s="395">
        <v>0</v>
      </c>
      <c r="G1741" s="395">
        <v>0</v>
      </c>
      <c r="H1741" s="395">
        <v>0</v>
      </c>
      <c r="I1741" s="392">
        <v>2</v>
      </c>
      <c r="J1741" s="395">
        <v>0</v>
      </c>
      <c r="K1741" s="395">
        <v>0</v>
      </c>
      <c r="L1741" s="395">
        <v>0</v>
      </c>
      <c r="M1741" s="395">
        <v>0</v>
      </c>
      <c r="N1741" s="171"/>
      <c r="O1741" s="171"/>
      <c r="P1741" s="168" t="s">
        <v>42</v>
      </c>
      <c r="Q1741" s="168" t="s">
        <v>271</v>
      </c>
      <c r="R1741" s="168" t="str">
        <f t="shared" si="11"/>
        <v>Kishoreganj Mithamoin</v>
      </c>
      <c r="S1741" s="392">
        <v>5</v>
      </c>
      <c r="T1741" s="395">
        <v>1</v>
      </c>
      <c r="U1741" s="395">
        <v>0</v>
      </c>
      <c r="V1741" s="395">
        <v>0</v>
      </c>
      <c r="W1741" s="395">
        <v>0</v>
      </c>
      <c r="X1741" s="392">
        <v>2</v>
      </c>
      <c r="Y1741" s="395">
        <v>0</v>
      </c>
      <c r="Z1741" s="395">
        <v>0</v>
      </c>
      <c r="AA1741" s="395">
        <v>0</v>
      </c>
      <c r="AB1741" s="395">
        <v>0</v>
      </c>
      <c r="AC1741"/>
      <c r="AD1741"/>
    </row>
    <row r="1742" spans="1:30" ht="15" hidden="1" x14ac:dyDescent="0.25">
      <c r="A1742" s="168" t="s">
        <v>42</v>
      </c>
      <c r="B1742" s="168" t="s">
        <v>272</v>
      </c>
      <c r="C1742" s="168" t="str">
        <f t="shared" si="10"/>
        <v>Kishoreganj Nikli</v>
      </c>
      <c r="D1742" s="392">
        <v>25</v>
      </c>
      <c r="E1742" s="395">
        <v>0</v>
      </c>
      <c r="F1742" s="395">
        <v>0</v>
      </c>
      <c r="G1742" s="395">
        <v>0</v>
      </c>
      <c r="H1742" s="395">
        <v>0</v>
      </c>
      <c r="I1742" s="392">
        <v>19</v>
      </c>
      <c r="J1742" s="395">
        <v>2</v>
      </c>
      <c r="K1742" s="395">
        <v>0</v>
      </c>
      <c r="L1742" s="395">
        <v>0</v>
      </c>
      <c r="M1742" s="395">
        <v>0</v>
      </c>
      <c r="N1742" s="171"/>
      <c r="O1742" s="171"/>
      <c r="P1742" s="168" t="s">
        <v>42</v>
      </c>
      <c r="Q1742" s="168" t="s">
        <v>272</v>
      </c>
      <c r="R1742" s="168" t="str">
        <f t="shared" si="11"/>
        <v>Kishoreganj Nikli</v>
      </c>
      <c r="S1742" s="392">
        <v>24</v>
      </c>
      <c r="T1742" s="395">
        <v>0</v>
      </c>
      <c r="U1742" s="395">
        <v>0</v>
      </c>
      <c r="V1742" s="395">
        <v>0</v>
      </c>
      <c r="W1742" s="395">
        <v>0</v>
      </c>
      <c r="X1742" s="392">
        <v>13</v>
      </c>
      <c r="Y1742" s="395">
        <v>2</v>
      </c>
      <c r="Z1742" s="395">
        <v>0</v>
      </c>
      <c r="AA1742" s="395">
        <v>0</v>
      </c>
      <c r="AB1742" s="395">
        <v>0</v>
      </c>
      <c r="AC1742"/>
      <c r="AD1742"/>
    </row>
    <row r="1743" spans="1:30" ht="15" hidden="1" x14ac:dyDescent="0.25">
      <c r="A1743" s="168" t="s">
        <v>42</v>
      </c>
      <c r="B1743" s="170" t="s">
        <v>273</v>
      </c>
      <c r="C1743" s="168" t="str">
        <f t="shared" si="10"/>
        <v>Kishoreganj Pakundia</v>
      </c>
      <c r="D1743" s="392">
        <v>39</v>
      </c>
      <c r="E1743" s="395">
        <v>1</v>
      </c>
      <c r="F1743" s="395">
        <v>0</v>
      </c>
      <c r="G1743" s="395">
        <v>0</v>
      </c>
      <c r="H1743" s="395">
        <v>0</v>
      </c>
      <c r="I1743" s="392">
        <v>9</v>
      </c>
      <c r="J1743" s="395">
        <v>4</v>
      </c>
      <c r="K1743" s="395">
        <v>0</v>
      </c>
      <c r="L1743" s="395">
        <v>0</v>
      </c>
      <c r="M1743" s="395">
        <v>0</v>
      </c>
      <c r="N1743" s="171"/>
      <c r="O1743" s="171"/>
      <c r="P1743" s="168" t="s">
        <v>42</v>
      </c>
      <c r="Q1743" s="170" t="s">
        <v>273</v>
      </c>
      <c r="R1743" s="168" t="str">
        <f t="shared" si="11"/>
        <v>Kishoreganj Pakundia</v>
      </c>
      <c r="S1743" s="392">
        <v>29</v>
      </c>
      <c r="T1743" s="395">
        <v>0</v>
      </c>
      <c r="U1743" s="395">
        <v>0</v>
      </c>
      <c r="V1743" s="395">
        <v>0</v>
      </c>
      <c r="W1743" s="395">
        <v>0</v>
      </c>
      <c r="X1743" s="392">
        <v>14</v>
      </c>
      <c r="Y1743" s="395">
        <v>1</v>
      </c>
      <c r="Z1743" s="395">
        <v>0</v>
      </c>
      <c r="AA1743" s="395">
        <v>0</v>
      </c>
      <c r="AB1743" s="395">
        <v>0</v>
      </c>
      <c r="AC1743"/>
      <c r="AD1743"/>
    </row>
    <row r="1744" spans="1:30" ht="15" hidden="1" x14ac:dyDescent="0.25">
      <c r="A1744" s="168" t="s">
        <v>42</v>
      </c>
      <c r="B1744" s="168" t="s">
        <v>86</v>
      </c>
      <c r="C1744" s="168" t="str">
        <f t="shared" si="10"/>
        <v>Kishoreganj Prison</v>
      </c>
      <c r="D1744" s="392">
        <v>2</v>
      </c>
      <c r="E1744" s="395">
        <v>0</v>
      </c>
      <c r="F1744" s="395">
        <v>0</v>
      </c>
      <c r="G1744" s="395">
        <v>0</v>
      </c>
      <c r="H1744" s="395">
        <v>0</v>
      </c>
      <c r="I1744" s="392">
        <v>0</v>
      </c>
      <c r="J1744" s="395">
        <v>0</v>
      </c>
      <c r="K1744" s="395">
        <v>0</v>
      </c>
      <c r="L1744" s="395">
        <v>0</v>
      </c>
      <c r="M1744" s="395">
        <v>0</v>
      </c>
      <c r="N1744" s="171"/>
      <c r="O1744" s="171"/>
      <c r="P1744" s="168" t="s">
        <v>42</v>
      </c>
      <c r="Q1744" s="168" t="s">
        <v>86</v>
      </c>
      <c r="R1744" s="168" t="str">
        <f t="shared" si="11"/>
        <v>Kishoreganj Prison</v>
      </c>
      <c r="S1744" s="392">
        <v>0</v>
      </c>
      <c r="T1744" s="395">
        <v>0</v>
      </c>
      <c r="U1744" s="395">
        <v>0</v>
      </c>
      <c r="V1744" s="395">
        <v>0</v>
      </c>
      <c r="W1744" s="395">
        <v>0</v>
      </c>
      <c r="X1744" s="392">
        <v>0</v>
      </c>
      <c r="Y1744" s="395">
        <v>0</v>
      </c>
      <c r="Z1744" s="395">
        <v>0</v>
      </c>
      <c r="AA1744" s="395">
        <v>0</v>
      </c>
      <c r="AB1744" s="395">
        <v>0</v>
      </c>
      <c r="AC1744"/>
      <c r="AD1744"/>
    </row>
    <row r="1745" spans="1:30" ht="15" hidden="1" x14ac:dyDescent="0.25">
      <c r="A1745" s="168" t="s">
        <v>42</v>
      </c>
      <c r="B1745" s="168" t="s">
        <v>274</v>
      </c>
      <c r="C1745" s="168" t="str">
        <f t="shared" si="10"/>
        <v>Kishoreganj Tarail</v>
      </c>
      <c r="D1745" s="392">
        <v>25</v>
      </c>
      <c r="E1745" s="395">
        <v>2</v>
      </c>
      <c r="F1745" s="395">
        <v>0</v>
      </c>
      <c r="G1745" s="395">
        <v>0</v>
      </c>
      <c r="H1745" s="395">
        <v>0</v>
      </c>
      <c r="I1745" s="392">
        <v>6</v>
      </c>
      <c r="J1745" s="395">
        <v>0</v>
      </c>
      <c r="K1745" s="395">
        <v>0</v>
      </c>
      <c r="L1745" s="395">
        <v>0</v>
      </c>
      <c r="M1745" s="395">
        <v>0</v>
      </c>
      <c r="N1745" s="171"/>
      <c r="O1745" s="171"/>
      <c r="P1745" s="168" t="s">
        <v>42</v>
      </c>
      <c r="Q1745" s="168" t="s">
        <v>274</v>
      </c>
      <c r="R1745" s="168" t="str">
        <f t="shared" si="11"/>
        <v>Kishoreganj Tarail</v>
      </c>
      <c r="S1745" s="392">
        <v>12</v>
      </c>
      <c r="T1745" s="395">
        <v>1</v>
      </c>
      <c r="U1745" s="395">
        <v>0</v>
      </c>
      <c r="V1745" s="395">
        <v>0</v>
      </c>
      <c r="W1745" s="395">
        <v>0</v>
      </c>
      <c r="X1745" s="392">
        <v>3</v>
      </c>
      <c r="Y1745" s="395">
        <v>1</v>
      </c>
      <c r="Z1745" s="395">
        <v>0</v>
      </c>
      <c r="AA1745" s="395">
        <v>0</v>
      </c>
      <c r="AB1745" s="395">
        <v>0</v>
      </c>
      <c r="AC1745"/>
      <c r="AD1745"/>
    </row>
    <row r="1746" spans="1:30" ht="15" hidden="1" x14ac:dyDescent="0.25">
      <c r="A1746" s="168" t="s">
        <v>47</v>
      </c>
      <c r="B1746" t="s">
        <v>275</v>
      </c>
      <c r="C1746" s="168" t="str">
        <f t="shared" si="10"/>
        <v>Madaripur Kalkini</v>
      </c>
      <c r="D1746" s="392">
        <v>15</v>
      </c>
      <c r="E1746" s="395">
        <v>2</v>
      </c>
      <c r="F1746" s="395">
        <v>0</v>
      </c>
      <c r="G1746" s="395">
        <v>0</v>
      </c>
      <c r="H1746" s="395">
        <v>0</v>
      </c>
      <c r="I1746" s="392">
        <v>7</v>
      </c>
      <c r="J1746" s="395">
        <v>0</v>
      </c>
      <c r="K1746" s="395">
        <v>0</v>
      </c>
      <c r="L1746" s="395">
        <v>0</v>
      </c>
      <c r="M1746" s="395">
        <v>0</v>
      </c>
      <c r="N1746" s="171"/>
      <c r="O1746" s="171"/>
      <c r="P1746" s="168" t="s">
        <v>47</v>
      </c>
      <c r="Q1746" t="s">
        <v>275</v>
      </c>
      <c r="R1746" s="168" t="str">
        <f t="shared" si="11"/>
        <v>Madaripur Kalkini</v>
      </c>
      <c r="S1746" s="392">
        <v>4</v>
      </c>
      <c r="T1746" s="395">
        <v>0</v>
      </c>
      <c r="U1746" s="395">
        <v>0</v>
      </c>
      <c r="V1746" s="395">
        <v>0</v>
      </c>
      <c r="W1746" s="395">
        <v>0</v>
      </c>
      <c r="X1746" s="392">
        <v>4</v>
      </c>
      <c r="Y1746" s="395">
        <v>0</v>
      </c>
      <c r="Z1746" s="395">
        <v>0</v>
      </c>
      <c r="AA1746" s="395">
        <v>0</v>
      </c>
      <c r="AB1746" s="395">
        <v>0</v>
      </c>
      <c r="AC1746"/>
      <c r="AD1746"/>
    </row>
    <row r="1747" spans="1:30" ht="15" hidden="1" x14ac:dyDescent="0.25">
      <c r="A1747" s="168" t="s">
        <v>47</v>
      </c>
      <c r="B1747" s="168" t="s">
        <v>276</v>
      </c>
      <c r="C1747" s="168" t="str">
        <f t="shared" si="10"/>
        <v>Madaripur Madaripur Sadar</v>
      </c>
      <c r="D1747" s="392">
        <v>15</v>
      </c>
      <c r="E1747" s="395">
        <v>1</v>
      </c>
      <c r="F1747" s="395">
        <v>0</v>
      </c>
      <c r="G1747" s="395">
        <v>0</v>
      </c>
      <c r="H1747" s="395">
        <v>0</v>
      </c>
      <c r="I1747" s="392">
        <v>8</v>
      </c>
      <c r="J1747" s="395">
        <v>1</v>
      </c>
      <c r="K1747" s="395">
        <v>0</v>
      </c>
      <c r="L1747" s="395">
        <v>0</v>
      </c>
      <c r="M1747" s="395">
        <v>0</v>
      </c>
      <c r="N1747" s="171"/>
      <c r="O1747" s="171"/>
      <c r="P1747" s="168" t="s">
        <v>47</v>
      </c>
      <c r="Q1747" s="168" t="s">
        <v>276</v>
      </c>
      <c r="R1747" s="168" t="str">
        <f t="shared" si="11"/>
        <v>Madaripur Madaripur Sadar</v>
      </c>
      <c r="S1747" s="392">
        <v>3</v>
      </c>
      <c r="T1747" s="395">
        <v>1</v>
      </c>
      <c r="U1747" s="395">
        <v>0</v>
      </c>
      <c r="V1747" s="395">
        <v>0</v>
      </c>
      <c r="W1747" s="395">
        <v>0</v>
      </c>
      <c r="X1747" s="392">
        <v>4</v>
      </c>
      <c r="Y1747" s="395">
        <v>0</v>
      </c>
      <c r="Z1747" s="395">
        <v>0</v>
      </c>
      <c r="AA1747" s="395">
        <v>0</v>
      </c>
      <c r="AB1747" s="395">
        <v>0</v>
      </c>
      <c r="AC1747"/>
      <c r="AD1747"/>
    </row>
    <row r="1748" spans="1:30" ht="15" hidden="1" x14ac:dyDescent="0.25">
      <c r="A1748" s="168" t="s">
        <v>47</v>
      </c>
      <c r="B1748" s="168" t="s">
        <v>277</v>
      </c>
      <c r="C1748" s="168" t="str">
        <f t="shared" si="10"/>
        <v>Madaripur Rajoir</v>
      </c>
      <c r="D1748" s="392">
        <v>17</v>
      </c>
      <c r="E1748" s="395">
        <v>3</v>
      </c>
      <c r="F1748" s="395">
        <v>0</v>
      </c>
      <c r="G1748" s="395">
        <v>0</v>
      </c>
      <c r="H1748" s="395">
        <v>0</v>
      </c>
      <c r="I1748" s="392">
        <v>11</v>
      </c>
      <c r="J1748" s="395">
        <v>2</v>
      </c>
      <c r="K1748" s="395">
        <v>0</v>
      </c>
      <c r="L1748" s="395">
        <v>0</v>
      </c>
      <c r="M1748" s="395">
        <v>0</v>
      </c>
      <c r="N1748" s="171"/>
      <c r="O1748" s="171"/>
      <c r="P1748" s="168" t="s">
        <v>47</v>
      </c>
      <c r="Q1748" s="168" t="s">
        <v>277</v>
      </c>
      <c r="R1748" s="168" t="str">
        <f t="shared" si="11"/>
        <v>Madaripur Rajoir</v>
      </c>
      <c r="S1748" s="392">
        <v>2</v>
      </c>
      <c r="T1748" s="395">
        <v>0</v>
      </c>
      <c r="U1748" s="395">
        <v>0</v>
      </c>
      <c r="V1748" s="395">
        <v>0</v>
      </c>
      <c r="W1748" s="395">
        <v>0</v>
      </c>
      <c r="X1748" s="392">
        <v>7</v>
      </c>
      <c r="Y1748" s="395">
        <v>1</v>
      </c>
      <c r="Z1748" s="395">
        <v>0</v>
      </c>
      <c r="AA1748" s="395">
        <v>0</v>
      </c>
      <c r="AB1748" s="395">
        <v>0</v>
      </c>
      <c r="AC1748"/>
      <c r="AD1748"/>
    </row>
    <row r="1749" spans="1:30" ht="15" hidden="1" x14ac:dyDescent="0.25">
      <c r="A1749" s="168" t="s">
        <v>47</v>
      </c>
      <c r="B1749" s="168" t="s">
        <v>278</v>
      </c>
      <c r="C1749" s="168" t="str">
        <f t="shared" si="10"/>
        <v>Madaripur Sibchar</v>
      </c>
      <c r="D1749" s="392">
        <v>24</v>
      </c>
      <c r="E1749" s="395">
        <v>2</v>
      </c>
      <c r="F1749" s="395">
        <v>0</v>
      </c>
      <c r="G1749" s="395">
        <v>0</v>
      </c>
      <c r="H1749" s="395">
        <v>0</v>
      </c>
      <c r="I1749" s="392">
        <v>13</v>
      </c>
      <c r="J1749" s="395">
        <v>1</v>
      </c>
      <c r="K1749" s="395">
        <v>0</v>
      </c>
      <c r="L1749" s="395">
        <v>0</v>
      </c>
      <c r="M1749" s="395">
        <v>1</v>
      </c>
      <c r="N1749" s="169"/>
      <c r="O1749" s="169"/>
      <c r="P1749" s="168" t="s">
        <v>47</v>
      </c>
      <c r="Q1749" s="168" t="s">
        <v>278</v>
      </c>
      <c r="R1749" s="168" t="str">
        <f t="shared" si="11"/>
        <v>Madaripur Sibchar</v>
      </c>
      <c r="S1749" s="392">
        <v>7</v>
      </c>
      <c r="T1749" s="395">
        <v>1</v>
      </c>
      <c r="U1749" s="395">
        <v>0</v>
      </c>
      <c r="V1749" s="395">
        <v>1</v>
      </c>
      <c r="W1749" s="395">
        <v>0</v>
      </c>
      <c r="X1749" s="392">
        <v>8</v>
      </c>
      <c r="Y1749" s="395">
        <v>2</v>
      </c>
      <c r="Z1749" s="395">
        <v>0</v>
      </c>
      <c r="AA1749" s="395">
        <v>0</v>
      </c>
      <c r="AB1749" s="395">
        <v>0</v>
      </c>
      <c r="AC1749"/>
      <c r="AD1749"/>
    </row>
    <row r="1750" spans="1:30" ht="15" hidden="1" x14ac:dyDescent="0.25">
      <c r="A1750" s="168" t="s">
        <v>47</v>
      </c>
      <c r="B1750" s="170" t="s">
        <v>86</v>
      </c>
      <c r="C1750" s="168" t="str">
        <f t="shared" si="10"/>
        <v>Madaripur Prison</v>
      </c>
      <c r="D1750" s="392">
        <v>0</v>
      </c>
      <c r="E1750" s="395">
        <v>0</v>
      </c>
      <c r="F1750" s="395">
        <v>0</v>
      </c>
      <c r="G1750" s="395">
        <v>0</v>
      </c>
      <c r="H1750" s="395">
        <v>0</v>
      </c>
      <c r="I1750" s="392">
        <v>0</v>
      </c>
      <c r="J1750" s="395">
        <v>0</v>
      </c>
      <c r="K1750" s="395">
        <v>0</v>
      </c>
      <c r="L1750" s="395">
        <v>0</v>
      </c>
      <c r="M1750" s="395">
        <v>0</v>
      </c>
      <c r="N1750" s="169"/>
      <c r="O1750" s="169"/>
      <c r="P1750" s="168" t="s">
        <v>47</v>
      </c>
      <c r="Q1750" s="170" t="s">
        <v>86</v>
      </c>
      <c r="R1750" s="168" t="str">
        <f t="shared" si="11"/>
        <v>Madaripur Prison</v>
      </c>
      <c r="S1750" s="392">
        <v>0</v>
      </c>
      <c r="T1750" s="395">
        <v>0</v>
      </c>
      <c r="U1750" s="395">
        <v>0</v>
      </c>
      <c r="V1750" s="395">
        <v>0</v>
      </c>
      <c r="W1750" s="395">
        <v>0</v>
      </c>
      <c r="X1750" s="392">
        <v>0</v>
      </c>
      <c r="Y1750" s="395">
        <v>0</v>
      </c>
      <c r="Z1750" s="395">
        <v>0</v>
      </c>
      <c r="AA1750" s="395">
        <v>0</v>
      </c>
      <c r="AB1750" s="395">
        <v>0</v>
      </c>
      <c r="AC1750"/>
      <c r="AD1750"/>
    </row>
    <row r="1751" spans="1:30" ht="15" hidden="1" x14ac:dyDescent="0.25">
      <c r="A1751" s="168" t="s">
        <v>49</v>
      </c>
      <c r="B1751" s="168" t="s">
        <v>279</v>
      </c>
      <c r="C1751" s="168" t="str">
        <f t="shared" si="10"/>
        <v>Manikganj Daulatpur</v>
      </c>
      <c r="D1751" s="392">
        <v>19</v>
      </c>
      <c r="E1751" s="383">
        <v>0</v>
      </c>
      <c r="F1751" s="383">
        <v>0</v>
      </c>
      <c r="G1751" s="383">
        <v>0</v>
      </c>
      <c r="H1751" s="383">
        <v>0</v>
      </c>
      <c r="I1751" s="392">
        <v>11</v>
      </c>
      <c r="J1751" s="383">
        <v>4</v>
      </c>
      <c r="K1751" s="383">
        <v>0</v>
      </c>
      <c r="L1751" s="383">
        <v>0</v>
      </c>
      <c r="M1751" s="383">
        <v>0</v>
      </c>
      <c r="N1751" s="169"/>
      <c r="O1751" s="169"/>
      <c r="P1751" s="168" t="s">
        <v>49</v>
      </c>
      <c r="Q1751" s="168" t="s">
        <v>279</v>
      </c>
      <c r="R1751" s="168" t="str">
        <f t="shared" si="11"/>
        <v>Manikganj Daulatpur</v>
      </c>
      <c r="S1751" s="392">
        <v>8</v>
      </c>
      <c r="T1751" s="383">
        <v>3</v>
      </c>
      <c r="U1751" s="383">
        <v>0</v>
      </c>
      <c r="V1751" s="383">
        <v>0</v>
      </c>
      <c r="W1751" s="383">
        <v>0</v>
      </c>
      <c r="X1751" s="392">
        <v>3</v>
      </c>
      <c r="Y1751" s="383">
        <v>2</v>
      </c>
      <c r="Z1751" s="383">
        <v>0</v>
      </c>
      <c r="AA1751" s="383">
        <v>0</v>
      </c>
      <c r="AB1751" s="383">
        <v>0</v>
      </c>
      <c r="AC1751"/>
      <c r="AD1751"/>
    </row>
    <row r="1752" spans="1:30" ht="15" hidden="1" x14ac:dyDescent="0.25">
      <c r="A1752" s="168" t="s">
        <v>49</v>
      </c>
      <c r="B1752" s="168" t="s">
        <v>280</v>
      </c>
      <c r="C1752" s="168" t="str">
        <f t="shared" si="10"/>
        <v>Manikganj Ghior</v>
      </c>
      <c r="D1752" s="392">
        <v>28</v>
      </c>
      <c r="E1752" s="383">
        <v>1</v>
      </c>
      <c r="F1752" s="383">
        <v>0</v>
      </c>
      <c r="G1752" s="383">
        <v>0</v>
      </c>
      <c r="H1752" s="383">
        <v>0</v>
      </c>
      <c r="I1752" s="392">
        <v>3</v>
      </c>
      <c r="J1752" s="383">
        <v>0</v>
      </c>
      <c r="K1752" s="383">
        <v>0</v>
      </c>
      <c r="L1752" s="383">
        <v>0</v>
      </c>
      <c r="M1752" s="383">
        <v>0</v>
      </c>
      <c r="N1752" s="169"/>
      <c r="O1752" s="169"/>
      <c r="P1752" s="168" t="s">
        <v>49</v>
      </c>
      <c r="Q1752" s="168" t="s">
        <v>280</v>
      </c>
      <c r="R1752" s="168" t="str">
        <f t="shared" si="11"/>
        <v>Manikganj Ghior</v>
      </c>
      <c r="S1752" s="392">
        <v>6</v>
      </c>
      <c r="T1752" s="383">
        <v>0</v>
      </c>
      <c r="U1752" s="383">
        <v>0</v>
      </c>
      <c r="V1752" s="383">
        <v>0</v>
      </c>
      <c r="W1752" s="383">
        <v>0</v>
      </c>
      <c r="X1752" s="392">
        <v>0</v>
      </c>
      <c r="Y1752" s="383">
        <v>1</v>
      </c>
      <c r="Z1752" s="383">
        <v>0</v>
      </c>
      <c r="AA1752" s="383">
        <v>0</v>
      </c>
      <c r="AB1752" s="383">
        <v>0</v>
      </c>
      <c r="AC1752"/>
      <c r="AD1752"/>
    </row>
    <row r="1753" spans="1:30" ht="15" hidden="1" x14ac:dyDescent="0.25">
      <c r="A1753" s="168" t="s">
        <v>49</v>
      </c>
      <c r="B1753" s="168" t="s">
        <v>281</v>
      </c>
      <c r="C1753" s="168" t="str">
        <f t="shared" si="10"/>
        <v>Manikganj Harirampur</v>
      </c>
      <c r="D1753" s="392">
        <v>18</v>
      </c>
      <c r="E1753" s="383">
        <v>3</v>
      </c>
      <c r="F1753" s="383">
        <v>0</v>
      </c>
      <c r="G1753" s="383">
        <v>0</v>
      </c>
      <c r="H1753" s="383">
        <v>0</v>
      </c>
      <c r="I1753" s="392">
        <v>16</v>
      </c>
      <c r="J1753" s="383">
        <v>2</v>
      </c>
      <c r="K1753" s="383">
        <v>0</v>
      </c>
      <c r="L1753" s="383">
        <v>0</v>
      </c>
      <c r="M1753" s="383">
        <v>0</v>
      </c>
      <c r="N1753" s="169"/>
      <c r="O1753" s="169"/>
      <c r="P1753" s="168" t="s">
        <v>49</v>
      </c>
      <c r="Q1753" s="168" t="s">
        <v>281</v>
      </c>
      <c r="R1753" s="168" t="str">
        <f t="shared" si="11"/>
        <v>Manikganj Harirampur</v>
      </c>
      <c r="S1753" s="392">
        <v>9</v>
      </c>
      <c r="T1753" s="383">
        <v>0</v>
      </c>
      <c r="U1753" s="383">
        <v>0</v>
      </c>
      <c r="V1753" s="383">
        <v>0</v>
      </c>
      <c r="W1753" s="383">
        <v>0</v>
      </c>
      <c r="X1753" s="392">
        <v>5</v>
      </c>
      <c r="Y1753" s="383">
        <v>0</v>
      </c>
      <c r="Z1753" s="383">
        <v>0</v>
      </c>
      <c r="AA1753" s="383">
        <v>0</v>
      </c>
      <c r="AB1753" s="383">
        <v>0</v>
      </c>
      <c r="AC1753"/>
      <c r="AD1753"/>
    </row>
    <row r="1754" spans="1:30" ht="15" hidden="1" x14ac:dyDescent="0.25">
      <c r="A1754" s="168" t="s">
        <v>49</v>
      </c>
      <c r="B1754" t="s">
        <v>944</v>
      </c>
      <c r="C1754" s="168" t="str">
        <f t="shared" si="10"/>
        <v>Manikganj Manikganj DOTs Corner</v>
      </c>
      <c r="D1754" s="392">
        <v>0</v>
      </c>
      <c r="E1754" s="383">
        <v>0</v>
      </c>
      <c r="F1754" s="383">
        <v>0</v>
      </c>
      <c r="G1754" s="383">
        <v>0</v>
      </c>
      <c r="H1754" s="383">
        <v>0</v>
      </c>
      <c r="I1754" s="392">
        <v>0</v>
      </c>
      <c r="J1754" s="383">
        <v>0</v>
      </c>
      <c r="K1754" s="383">
        <v>0</v>
      </c>
      <c r="L1754" s="383">
        <v>0</v>
      </c>
      <c r="M1754" s="383">
        <v>0</v>
      </c>
      <c r="N1754" s="169"/>
      <c r="O1754" s="169"/>
      <c r="P1754" s="168" t="s">
        <v>49</v>
      </c>
      <c r="Q1754" t="s">
        <v>944</v>
      </c>
      <c r="R1754" s="168" t="str">
        <f t="shared" si="11"/>
        <v>Manikganj Manikganj DOTs Corner</v>
      </c>
      <c r="S1754" s="392">
        <v>0</v>
      </c>
      <c r="T1754" s="383">
        <v>0</v>
      </c>
      <c r="U1754" s="383">
        <v>0</v>
      </c>
      <c r="V1754" s="383">
        <v>0</v>
      </c>
      <c r="W1754" s="383">
        <v>0</v>
      </c>
      <c r="X1754" s="392">
        <v>0</v>
      </c>
      <c r="Y1754" s="383">
        <v>0</v>
      </c>
      <c r="Z1754" s="383">
        <v>0</v>
      </c>
      <c r="AA1754" s="383">
        <v>0</v>
      </c>
      <c r="AB1754" s="383">
        <v>0</v>
      </c>
      <c r="AC1754"/>
      <c r="AD1754"/>
    </row>
    <row r="1755" spans="1:30" ht="15" hidden="1" x14ac:dyDescent="0.25">
      <c r="A1755" s="168" t="s">
        <v>49</v>
      </c>
      <c r="B1755" s="170" t="s">
        <v>282</v>
      </c>
      <c r="C1755" s="168" t="str">
        <f t="shared" si="10"/>
        <v>Manikganj Manikganj Sadar</v>
      </c>
      <c r="D1755" s="392">
        <v>30</v>
      </c>
      <c r="E1755" s="383">
        <v>1</v>
      </c>
      <c r="F1755" s="383">
        <v>0</v>
      </c>
      <c r="G1755" s="383">
        <v>0</v>
      </c>
      <c r="H1755" s="383">
        <v>0</v>
      </c>
      <c r="I1755" s="392">
        <v>15</v>
      </c>
      <c r="J1755" s="383">
        <v>2</v>
      </c>
      <c r="K1755" s="383">
        <v>0</v>
      </c>
      <c r="L1755" s="383">
        <v>0</v>
      </c>
      <c r="M1755" s="383">
        <v>0</v>
      </c>
      <c r="N1755" s="169"/>
      <c r="O1755" s="169"/>
      <c r="P1755" s="168" t="s">
        <v>49</v>
      </c>
      <c r="Q1755" s="170" t="s">
        <v>282</v>
      </c>
      <c r="R1755" s="168" t="str">
        <f t="shared" si="11"/>
        <v>Manikganj Manikganj Sadar</v>
      </c>
      <c r="S1755" s="392">
        <v>8</v>
      </c>
      <c r="T1755" s="383">
        <v>1</v>
      </c>
      <c r="U1755" s="383">
        <v>0</v>
      </c>
      <c r="V1755" s="383">
        <v>0</v>
      </c>
      <c r="W1755" s="383">
        <v>0</v>
      </c>
      <c r="X1755" s="392">
        <v>10</v>
      </c>
      <c r="Y1755" s="383">
        <v>1</v>
      </c>
      <c r="Z1755" s="383">
        <v>0</v>
      </c>
      <c r="AA1755" s="383">
        <v>0</v>
      </c>
      <c r="AB1755" s="383">
        <v>0</v>
      </c>
      <c r="AC1755"/>
      <c r="AD1755"/>
    </row>
    <row r="1756" spans="1:30" ht="15" hidden="1" x14ac:dyDescent="0.25">
      <c r="A1756" s="168" t="s">
        <v>49</v>
      </c>
      <c r="B1756" s="168" t="s">
        <v>86</v>
      </c>
      <c r="C1756" s="168" t="str">
        <f t="shared" si="10"/>
        <v>Manikganj Prison</v>
      </c>
      <c r="D1756" s="392">
        <v>1</v>
      </c>
      <c r="E1756" s="383">
        <v>0</v>
      </c>
      <c r="F1756" s="383">
        <v>0</v>
      </c>
      <c r="G1756" s="383">
        <v>0</v>
      </c>
      <c r="H1756" s="383">
        <v>0</v>
      </c>
      <c r="I1756" s="392">
        <v>0</v>
      </c>
      <c r="J1756" s="383">
        <v>0</v>
      </c>
      <c r="K1756" s="383">
        <v>0</v>
      </c>
      <c r="L1756" s="383">
        <v>0</v>
      </c>
      <c r="M1756" s="383">
        <v>0</v>
      </c>
      <c r="N1756" s="169"/>
      <c r="O1756" s="169"/>
      <c r="P1756" s="168" t="s">
        <v>49</v>
      </c>
      <c r="Q1756" s="168" t="s">
        <v>86</v>
      </c>
      <c r="R1756" s="168" t="str">
        <f t="shared" si="11"/>
        <v>Manikganj Prison</v>
      </c>
      <c r="S1756" s="392">
        <v>0</v>
      </c>
      <c r="T1756" s="383">
        <v>0</v>
      </c>
      <c r="U1756" s="383">
        <v>0</v>
      </c>
      <c r="V1756" s="383">
        <v>0</v>
      </c>
      <c r="W1756" s="383">
        <v>0</v>
      </c>
      <c r="X1756" s="392">
        <v>0</v>
      </c>
      <c r="Y1756" s="383">
        <v>0</v>
      </c>
      <c r="Z1756" s="383">
        <v>0</v>
      </c>
      <c r="AA1756" s="383">
        <v>0</v>
      </c>
      <c r="AB1756" s="383">
        <v>0</v>
      </c>
      <c r="AC1756"/>
      <c r="AD1756"/>
    </row>
    <row r="1757" spans="1:30" ht="15" hidden="1" x14ac:dyDescent="0.25">
      <c r="A1757" s="168" t="s">
        <v>49</v>
      </c>
      <c r="B1757" s="168" t="s">
        <v>283</v>
      </c>
      <c r="C1757" s="168" t="str">
        <f t="shared" si="10"/>
        <v>Manikganj Saturia</v>
      </c>
      <c r="D1757" s="392">
        <v>16</v>
      </c>
      <c r="E1757" s="383">
        <v>4</v>
      </c>
      <c r="F1757" s="383">
        <v>0</v>
      </c>
      <c r="G1757" s="383">
        <v>0</v>
      </c>
      <c r="H1757" s="383">
        <v>0</v>
      </c>
      <c r="I1757" s="392">
        <v>10</v>
      </c>
      <c r="J1757" s="383">
        <v>1</v>
      </c>
      <c r="K1757" s="383">
        <v>0</v>
      </c>
      <c r="L1757" s="383">
        <v>0</v>
      </c>
      <c r="M1757" s="383">
        <v>0</v>
      </c>
      <c r="N1757" s="169"/>
      <c r="O1757" s="169"/>
      <c r="P1757" s="168" t="s">
        <v>49</v>
      </c>
      <c r="Q1757" s="168" t="s">
        <v>283</v>
      </c>
      <c r="R1757" s="168" t="str">
        <f t="shared" si="11"/>
        <v>Manikganj Saturia</v>
      </c>
      <c r="S1757" s="392">
        <v>17</v>
      </c>
      <c r="T1757" s="383">
        <v>2</v>
      </c>
      <c r="U1757" s="383">
        <v>0</v>
      </c>
      <c r="V1757" s="383">
        <v>0</v>
      </c>
      <c r="W1757" s="383">
        <v>0</v>
      </c>
      <c r="X1757" s="392">
        <v>3</v>
      </c>
      <c r="Y1757" s="383">
        <v>0</v>
      </c>
      <c r="Z1757" s="383">
        <v>0</v>
      </c>
      <c r="AA1757" s="383">
        <v>0</v>
      </c>
      <c r="AB1757" s="383">
        <v>0</v>
      </c>
      <c r="AC1757"/>
      <c r="AD1757"/>
    </row>
    <row r="1758" spans="1:30" ht="15" hidden="1" x14ac:dyDescent="0.25">
      <c r="A1758" s="168" t="s">
        <v>49</v>
      </c>
      <c r="B1758" s="168" t="s">
        <v>284</v>
      </c>
      <c r="C1758" s="168" t="str">
        <f t="shared" si="10"/>
        <v>Manikganj Sibalaya</v>
      </c>
      <c r="D1758" s="392">
        <v>18</v>
      </c>
      <c r="E1758" s="383">
        <v>3</v>
      </c>
      <c r="F1758" s="383">
        <v>0</v>
      </c>
      <c r="G1758" s="383">
        <v>0</v>
      </c>
      <c r="H1758" s="383">
        <v>0</v>
      </c>
      <c r="I1758" s="392">
        <v>7</v>
      </c>
      <c r="J1758" s="383">
        <v>1</v>
      </c>
      <c r="K1758" s="383">
        <v>0</v>
      </c>
      <c r="L1758" s="383">
        <v>0</v>
      </c>
      <c r="M1758" s="383">
        <v>0</v>
      </c>
      <c r="N1758" s="169"/>
      <c r="O1758" s="169"/>
      <c r="P1758" s="168" t="s">
        <v>49</v>
      </c>
      <c r="Q1758" s="168" t="s">
        <v>284</v>
      </c>
      <c r="R1758" s="168" t="str">
        <f t="shared" si="11"/>
        <v>Manikganj Sibalaya</v>
      </c>
      <c r="S1758" s="392">
        <v>9</v>
      </c>
      <c r="T1758" s="383">
        <v>0</v>
      </c>
      <c r="U1758" s="383">
        <v>0</v>
      </c>
      <c r="V1758" s="383">
        <v>0</v>
      </c>
      <c r="W1758" s="383">
        <v>0</v>
      </c>
      <c r="X1758" s="392">
        <v>5</v>
      </c>
      <c r="Y1758" s="383">
        <v>4</v>
      </c>
      <c r="Z1758" s="383">
        <v>0</v>
      </c>
      <c r="AA1758" s="383">
        <v>0</v>
      </c>
      <c r="AB1758" s="383">
        <v>0</v>
      </c>
      <c r="AC1758"/>
      <c r="AD1758"/>
    </row>
    <row r="1759" spans="1:30" ht="15" hidden="1" x14ac:dyDescent="0.25">
      <c r="A1759" s="168" t="s">
        <v>49</v>
      </c>
      <c r="B1759" s="168" t="s">
        <v>285</v>
      </c>
      <c r="C1759" s="168" t="str">
        <f t="shared" si="10"/>
        <v>Manikganj Singair</v>
      </c>
      <c r="D1759" s="392">
        <v>22</v>
      </c>
      <c r="E1759" s="383">
        <v>2</v>
      </c>
      <c r="F1759" s="383">
        <v>0</v>
      </c>
      <c r="G1759" s="383">
        <v>0</v>
      </c>
      <c r="H1759" s="383">
        <v>0</v>
      </c>
      <c r="I1759" s="392">
        <v>11</v>
      </c>
      <c r="J1759" s="383">
        <v>1</v>
      </c>
      <c r="K1759" s="383">
        <v>0</v>
      </c>
      <c r="L1759" s="383">
        <v>0</v>
      </c>
      <c r="M1759" s="383">
        <v>0</v>
      </c>
      <c r="N1759" s="179"/>
      <c r="O1759" s="179"/>
      <c r="P1759" s="168" t="s">
        <v>49</v>
      </c>
      <c r="Q1759" s="168" t="s">
        <v>285</v>
      </c>
      <c r="R1759" s="168" t="str">
        <f t="shared" si="11"/>
        <v>Manikganj Singair</v>
      </c>
      <c r="S1759" s="392">
        <v>15</v>
      </c>
      <c r="T1759" s="383">
        <v>1</v>
      </c>
      <c r="U1759" s="383">
        <v>0</v>
      </c>
      <c r="V1759" s="383">
        <v>0</v>
      </c>
      <c r="W1759" s="383">
        <v>0</v>
      </c>
      <c r="X1759" s="392">
        <v>5</v>
      </c>
      <c r="Y1759" s="383">
        <v>2</v>
      </c>
      <c r="Z1759" s="383">
        <v>0</v>
      </c>
      <c r="AA1759" s="383">
        <v>0</v>
      </c>
      <c r="AB1759" s="383">
        <v>0</v>
      </c>
      <c r="AC1759"/>
      <c r="AD1759"/>
    </row>
    <row r="1760" spans="1:30" ht="15" hidden="1" x14ac:dyDescent="0.25">
      <c r="A1760" s="168" t="s">
        <v>52</v>
      </c>
      <c r="B1760" s="168" t="s">
        <v>286</v>
      </c>
      <c r="C1760" s="168" t="str">
        <f t="shared" si="10"/>
        <v>Munshiganj DOTS corner: Sadar Hospital</v>
      </c>
      <c r="D1760" s="392">
        <v>0</v>
      </c>
      <c r="E1760" s="387">
        <v>0</v>
      </c>
      <c r="F1760" s="387">
        <v>0</v>
      </c>
      <c r="G1760" s="387">
        <v>0</v>
      </c>
      <c r="H1760" s="387">
        <v>0</v>
      </c>
      <c r="I1760" s="392">
        <v>0</v>
      </c>
      <c r="J1760" s="387">
        <v>0</v>
      </c>
      <c r="K1760" s="387">
        <v>0</v>
      </c>
      <c r="L1760" s="387">
        <v>0</v>
      </c>
      <c r="M1760" s="387">
        <v>0</v>
      </c>
      <c r="N1760" s="179"/>
      <c r="O1760" s="179"/>
      <c r="P1760" s="168" t="s">
        <v>52</v>
      </c>
      <c r="Q1760" s="168" t="s">
        <v>286</v>
      </c>
      <c r="R1760" s="168" t="str">
        <f t="shared" si="11"/>
        <v>Munshiganj DOTS corner: Sadar Hospital</v>
      </c>
      <c r="S1760" s="392">
        <v>0</v>
      </c>
      <c r="T1760" s="387">
        <v>0</v>
      </c>
      <c r="U1760" s="387">
        <v>0</v>
      </c>
      <c r="V1760" s="387">
        <v>0</v>
      </c>
      <c r="W1760" s="387">
        <v>0</v>
      </c>
      <c r="X1760" s="392">
        <v>0</v>
      </c>
      <c r="Y1760" s="387">
        <v>0</v>
      </c>
      <c r="Z1760" s="387">
        <v>0</v>
      </c>
      <c r="AA1760" s="387">
        <v>0</v>
      </c>
      <c r="AB1760" s="387">
        <v>0</v>
      </c>
      <c r="AC1760"/>
      <c r="AD1760"/>
    </row>
    <row r="1761" spans="1:30" ht="15" hidden="1" x14ac:dyDescent="0.25">
      <c r="A1761" s="168" t="s">
        <v>52</v>
      </c>
      <c r="B1761" s="168" t="s">
        <v>287</v>
      </c>
      <c r="C1761" s="168" t="str">
        <f t="shared" si="10"/>
        <v>Munshiganj Gazaria</v>
      </c>
      <c r="D1761" s="392">
        <v>16</v>
      </c>
      <c r="E1761" s="387">
        <v>1</v>
      </c>
      <c r="F1761" s="387">
        <v>2</v>
      </c>
      <c r="G1761" s="387">
        <v>0</v>
      </c>
      <c r="H1761" s="387">
        <v>0</v>
      </c>
      <c r="I1761" s="392">
        <v>6</v>
      </c>
      <c r="J1761" s="387">
        <v>2</v>
      </c>
      <c r="K1761" s="387">
        <v>0</v>
      </c>
      <c r="L1761" s="387">
        <v>0</v>
      </c>
      <c r="M1761" s="387">
        <v>0</v>
      </c>
      <c r="N1761" s="179"/>
      <c r="O1761" s="179"/>
      <c r="P1761" s="168" t="s">
        <v>52</v>
      </c>
      <c r="Q1761" s="168" t="s">
        <v>287</v>
      </c>
      <c r="R1761" s="168" t="str">
        <f t="shared" si="11"/>
        <v>Munshiganj Gazaria</v>
      </c>
      <c r="S1761" s="392">
        <v>16</v>
      </c>
      <c r="T1761" s="387">
        <v>0</v>
      </c>
      <c r="U1761" s="387">
        <v>0</v>
      </c>
      <c r="V1761" s="387">
        <v>0</v>
      </c>
      <c r="W1761" s="387">
        <v>0</v>
      </c>
      <c r="X1761" s="392">
        <v>5</v>
      </c>
      <c r="Y1761" s="387">
        <v>2</v>
      </c>
      <c r="Z1761" s="387">
        <v>0</v>
      </c>
      <c r="AA1761" s="387">
        <v>0</v>
      </c>
      <c r="AB1761" s="387">
        <v>0</v>
      </c>
      <c r="AC1761"/>
      <c r="AD1761"/>
    </row>
    <row r="1762" spans="1:30" ht="15" hidden="1" x14ac:dyDescent="0.25">
      <c r="A1762" s="168" t="s">
        <v>52</v>
      </c>
      <c r="B1762" t="s">
        <v>288</v>
      </c>
      <c r="C1762" s="168" t="str">
        <f t="shared" si="10"/>
        <v>Munshiganj Lauhajang</v>
      </c>
      <c r="D1762" s="392">
        <v>31</v>
      </c>
      <c r="E1762" s="387">
        <v>4</v>
      </c>
      <c r="F1762" s="387">
        <v>0</v>
      </c>
      <c r="G1762" s="387">
        <v>0</v>
      </c>
      <c r="H1762" s="387">
        <v>0</v>
      </c>
      <c r="I1762" s="392">
        <v>3</v>
      </c>
      <c r="J1762" s="387">
        <v>0</v>
      </c>
      <c r="K1762" s="387">
        <v>0</v>
      </c>
      <c r="L1762" s="387">
        <v>0</v>
      </c>
      <c r="M1762" s="387">
        <v>0</v>
      </c>
      <c r="N1762" s="179"/>
      <c r="O1762" s="179"/>
      <c r="P1762" s="168" t="s">
        <v>52</v>
      </c>
      <c r="Q1762" t="s">
        <v>288</v>
      </c>
      <c r="R1762" s="168" t="str">
        <f t="shared" si="11"/>
        <v>Munshiganj Lauhajang</v>
      </c>
      <c r="S1762" s="392">
        <v>22</v>
      </c>
      <c r="T1762" s="387">
        <v>2</v>
      </c>
      <c r="U1762" s="387">
        <v>0</v>
      </c>
      <c r="V1762" s="387">
        <v>0</v>
      </c>
      <c r="W1762" s="387">
        <v>0</v>
      </c>
      <c r="X1762" s="392">
        <v>1</v>
      </c>
      <c r="Y1762" s="387">
        <v>0</v>
      </c>
      <c r="Z1762" s="387">
        <v>0</v>
      </c>
      <c r="AA1762" s="387">
        <v>0</v>
      </c>
      <c r="AB1762" s="387">
        <v>0</v>
      </c>
      <c r="AC1762"/>
      <c r="AD1762"/>
    </row>
    <row r="1763" spans="1:30" ht="15" hidden="1" x14ac:dyDescent="0.25">
      <c r="A1763" s="168" t="s">
        <v>52</v>
      </c>
      <c r="B1763" s="170" t="s">
        <v>289</v>
      </c>
      <c r="C1763" s="168" t="str">
        <f t="shared" si="10"/>
        <v>Munshiganj Munshiganj Sadar</v>
      </c>
      <c r="D1763" s="392">
        <v>29</v>
      </c>
      <c r="E1763" s="387">
        <v>2</v>
      </c>
      <c r="F1763" s="387">
        <v>0</v>
      </c>
      <c r="G1763" s="387">
        <v>0</v>
      </c>
      <c r="H1763" s="387">
        <v>0</v>
      </c>
      <c r="I1763" s="392">
        <v>5</v>
      </c>
      <c r="J1763" s="387">
        <v>2</v>
      </c>
      <c r="K1763" s="387">
        <v>0</v>
      </c>
      <c r="L1763" s="387">
        <v>0</v>
      </c>
      <c r="M1763" s="387">
        <v>0</v>
      </c>
      <c r="N1763" s="179"/>
      <c r="O1763" s="179"/>
      <c r="P1763" s="168" t="s">
        <v>52</v>
      </c>
      <c r="Q1763" s="170" t="s">
        <v>289</v>
      </c>
      <c r="R1763" s="168" t="str">
        <f t="shared" si="11"/>
        <v>Munshiganj Munshiganj Sadar</v>
      </c>
      <c r="S1763" s="392">
        <v>11</v>
      </c>
      <c r="T1763" s="387">
        <v>1</v>
      </c>
      <c r="U1763" s="387">
        <v>0</v>
      </c>
      <c r="V1763" s="387">
        <v>0</v>
      </c>
      <c r="W1763" s="387">
        <v>0</v>
      </c>
      <c r="X1763" s="392">
        <v>5</v>
      </c>
      <c r="Y1763" s="387">
        <v>1</v>
      </c>
      <c r="Z1763" s="387">
        <v>0</v>
      </c>
      <c r="AA1763" s="387">
        <v>0</v>
      </c>
      <c r="AB1763" s="387">
        <v>0</v>
      </c>
      <c r="AC1763"/>
      <c r="AD1763"/>
    </row>
    <row r="1764" spans="1:30" ht="15" hidden="1" x14ac:dyDescent="0.25">
      <c r="A1764" s="168" t="s">
        <v>52</v>
      </c>
      <c r="B1764" s="168" t="s">
        <v>86</v>
      </c>
      <c r="C1764" s="168" t="str">
        <f t="shared" si="10"/>
        <v>Munshiganj Prison</v>
      </c>
      <c r="D1764" s="392">
        <v>0</v>
      </c>
      <c r="E1764" s="387">
        <v>0</v>
      </c>
      <c r="F1764" s="387">
        <v>0</v>
      </c>
      <c r="G1764" s="387">
        <v>0</v>
      </c>
      <c r="H1764" s="387">
        <v>0</v>
      </c>
      <c r="I1764" s="392">
        <v>0</v>
      </c>
      <c r="J1764" s="387">
        <v>0</v>
      </c>
      <c r="K1764" s="387">
        <v>0</v>
      </c>
      <c r="L1764" s="387">
        <v>0</v>
      </c>
      <c r="M1764" s="387">
        <v>0</v>
      </c>
      <c r="N1764" s="179"/>
      <c r="O1764" s="179"/>
      <c r="P1764" s="168" t="s">
        <v>52</v>
      </c>
      <c r="Q1764" s="168" t="s">
        <v>86</v>
      </c>
      <c r="R1764" s="168" t="str">
        <f t="shared" si="11"/>
        <v>Munshiganj Prison</v>
      </c>
      <c r="S1764" s="392">
        <v>0</v>
      </c>
      <c r="T1764" s="387">
        <v>0</v>
      </c>
      <c r="U1764" s="387">
        <v>0</v>
      </c>
      <c r="V1764" s="387">
        <v>0</v>
      </c>
      <c r="W1764" s="387">
        <v>0</v>
      </c>
      <c r="X1764" s="392">
        <v>0</v>
      </c>
      <c r="Y1764" s="387">
        <v>0</v>
      </c>
      <c r="Z1764" s="387">
        <v>0</v>
      </c>
      <c r="AA1764" s="387">
        <v>0</v>
      </c>
      <c r="AB1764" s="387">
        <v>0</v>
      </c>
      <c r="AC1764"/>
      <c r="AD1764"/>
    </row>
    <row r="1765" spans="1:30" ht="15" hidden="1" x14ac:dyDescent="0.25">
      <c r="A1765" s="168" t="s">
        <v>52</v>
      </c>
      <c r="B1765" s="168" t="s">
        <v>290</v>
      </c>
      <c r="C1765" s="168" t="str">
        <f t="shared" si="10"/>
        <v>Munshiganj Serajdikhan</v>
      </c>
      <c r="D1765" s="392">
        <v>21</v>
      </c>
      <c r="E1765" s="387">
        <v>2</v>
      </c>
      <c r="F1765" s="387">
        <v>0</v>
      </c>
      <c r="G1765" s="387">
        <v>0</v>
      </c>
      <c r="H1765" s="387">
        <v>0</v>
      </c>
      <c r="I1765" s="392">
        <v>16</v>
      </c>
      <c r="J1765" s="387">
        <v>5</v>
      </c>
      <c r="K1765" s="387">
        <v>0</v>
      </c>
      <c r="L1765" s="387">
        <v>0</v>
      </c>
      <c r="M1765" s="387">
        <v>0</v>
      </c>
      <c r="N1765" s="179"/>
      <c r="O1765" s="179"/>
      <c r="P1765" s="168" t="s">
        <v>52</v>
      </c>
      <c r="Q1765" s="168" t="s">
        <v>290</v>
      </c>
      <c r="R1765" s="168" t="str">
        <f t="shared" si="11"/>
        <v>Munshiganj Serajdikhan</v>
      </c>
      <c r="S1765" s="392">
        <v>12</v>
      </c>
      <c r="T1765" s="387">
        <v>0</v>
      </c>
      <c r="U1765" s="387">
        <v>0</v>
      </c>
      <c r="V1765" s="387">
        <v>0</v>
      </c>
      <c r="W1765" s="387">
        <v>0</v>
      </c>
      <c r="X1765" s="392">
        <v>14</v>
      </c>
      <c r="Y1765" s="387">
        <v>1</v>
      </c>
      <c r="Z1765" s="387">
        <v>0</v>
      </c>
      <c r="AA1765" s="387">
        <v>0</v>
      </c>
      <c r="AB1765" s="387">
        <v>0</v>
      </c>
      <c r="AC1765"/>
      <c r="AD1765"/>
    </row>
    <row r="1766" spans="1:30" ht="15" hidden="1" x14ac:dyDescent="0.25">
      <c r="A1766" s="168" t="s">
        <v>52</v>
      </c>
      <c r="B1766" s="168" t="s">
        <v>291</v>
      </c>
      <c r="C1766" s="168" t="str">
        <f t="shared" ref="C1766:C1798" si="12">A1766&amp;" "&amp;B1766</f>
        <v>Munshiganj Sreenagar</v>
      </c>
      <c r="D1766" s="392">
        <v>23</v>
      </c>
      <c r="E1766" s="387">
        <v>1</v>
      </c>
      <c r="F1766" s="387">
        <v>0</v>
      </c>
      <c r="G1766" s="387">
        <v>0</v>
      </c>
      <c r="H1766" s="387">
        <v>0</v>
      </c>
      <c r="I1766" s="392">
        <v>3</v>
      </c>
      <c r="J1766" s="387">
        <v>2</v>
      </c>
      <c r="K1766" s="387">
        <v>0</v>
      </c>
      <c r="L1766" s="387">
        <v>0</v>
      </c>
      <c r="M1766" s="387">
        <v>0</v>
      </c>
      <c r="N1766" s="179"/>
      <c r="O1766" s="179"/>
      <c r="P1766" s="168" t="s">
        <v>52</v>
      </c>
      <c r="Q1766" s="168" t="s">
        <v>291</v>
      </c>
      <c r="R1766" s="168" t="str">
        <f t="shared" ref="R1766:R1798" si="13">P1766&amp;" "&amp;Q1766</f>
        <v>Munshiganj Sreenagar</v>
      </c>
      <c r="S1766" s="392">
        <v>11</v>
      </c>
      <c r="T1766" s="387">
        <v>1</v>
      </c>
      <c r="U1766" s="387">
        <v>0</v>
      </c>
      <c r="V1766" s="387">
        <v>0</v>
      </c>
      <c r="W1766" s="387">
        <v>0</v>
      </c>
      <c r="X1766" s="392">
        <v>2</v>
      </c>
      <c r="Y1766" s="387">
        <v>1</v>
      </c>
      <c r="Z1766" s="387">
        <v>0</v>
      </c>
      <c r="AA1766" s="387">
        <v>0</v>
      </c>
      <c r="AB1766" s="387">
        <v>0</v>
      </c>
      <c r="AC1766"/>
      <c r="AD1766"/>
    </row>
    <row r="1767" spans="1:30" ht="15" hidden="1" x14ac:dyDescent="0.25">
      <c r="A1767" s="168" t="s">
        <v>52</v>
      </c>
      <c r="B1767" s="168" t="s">
        <v>292</v>
      </c>
      <c r="C1767" s="168" t="str">
        <f t="shared" si="12"/>
        <v>Munshiganj Tongibari</v>
      </c>
      <c r="D1767" s="392">
        <v>26</v>
      </c>
      <c r="E1767" s="387">
        <v>0</v>
      </c>
      <c r="F1767" s="387">
        <v>0</v>
      </c>
      <c r="G1767" s="387">
        <v>0</v>
      </c>
      <c r="H1767" s="387">
        <v>0</v>
      </c>
      <c r="I1767" s="392">
        <v>7</v>
      </c>
      <c r="J1767" s="387">
        <v>0</v>
      </c>
      <c r="K1767" s="387">
        <v>0</v>
      </c>
      <c r="L1767" s="387">
        <v>0</v>
      </c>
      <c r="M1767" s="387">
        <v>0</v>
      </c>
      <c r="N1767" s="169"/>
      <c r="O1767" s="169"/>
      <c r="P1767" s="168" t="s">
        <v>52</v>
      </c>
      <c r="Q1767" s="168" t="s">
        <v>292</v>
      </c>
      <c r="R1767" s="168" t="str">
        <f t="shared" si="13"/>
        <v>Munshiganj Tongibari</v>
      </c>
      <c r="S1767" s="392">
        <v>8</v>
      </c>
      <c r="T1767" s="387">
        <v>0</v>
      </c>
      <c r="U1767" s="387">
        <v>0</v>
      </c>
      <c r="V1767" s="387">
        <v>0</v>
      </c>
      <c r="W1767" s="387">
        <v>0</v>
      </c>
      <c r="X1767" s="392">
        <v>4</v>
      </c>
      <c r="Y1767" s="387">
        <v>0</v>
      </c>
      <c r="Z1767" s="387">
        <v>0</v>
      </c>
      <c r="AA1767" s="387">
        <v>0</v>
      </c>
      <c r="AB1767" s="387">
        <v>0</v>
      </c>
      <c r="AC1767"/>
      <c r="AD1767"/>
    </row>
    <row r="1768" spans="1:30" ht="15" hidden="1" x14ac:dyDescent="0.25">
      <c r="A1768" s="168" t="s">
        <v>56</v>
      </c>
      <c r="B1768" s="168" t="s">
        <v>306</v>
      </c>
      <c r="C1768" s="168" t="str">
        <f t="shared" si="12"/>
        <v>Narayanganj Araihazar</v>
      </c>
      <c r="D1768" s="392">
        <v>58</v>
      </c>
      <c r="E1768" s="385">
        <v>2</v>
      </c>
      <c r="F1768" s="385">
        <v>0</v>
      </c>
      <c r="G1768" s="385">
        <v>0</v>
      </c>
      <c r="H1768" s="385">
        <v>0</v>
      </c>
      <c r="I1768" s="392">
        <v>16</v>
      </c>
      <c r="J1768" s="385">
        <v>0</v>
      </c>
      <c r="K1768" s="385">
        <v>0</v>
      </c>
      <c r="L1768" s="385">
        <v>0</v>
      </c>
      <c r="M1768" s="385">
        <v>0</v>
      </c>
      <c r="N1768" s="177"/>
      <c r="O1768" s="177"/>
      <c r="P1768" s="168" t="s">
        <v>56</v>
      </c>
      <c r="Q1768" s="168" t="s">
        <v>306</v>
      </c>
      <c r="R1768" s="168" t="str">
        <f t="shared" si="13"/>
        <v>Narayanganj Araihazar</v>
      </c>
      <c r="S1768" s="392">
        <v>31</v>
      </c>
      <c r="T1768" s="385">
        <v>1</v>
      </c>
      <c r="U1768" s="385">
        <v>0</v>
      </c>
      <c r="V1768" s="385">
        <v>0</v>
      </c>
      <c r="W1768" s="385">
        <v>0</v>
      </c>
      <c r="X1768" s="392">
        <v>15</v>
      </c>
      <c r="Y1768" s="385">
        <v>0</v>
      </c>
      <c r="Z1768" s="385">
        <v>0</v>
      </c>
      <c r="AA1768" s="385">
        <v>0</v>
      </c>
      <c r="AB1768" s="385">
        <v>0</v>
      </c>
      <c r="AC1768"/>
      <c r="AD1768"/>
    </row>
    <row r="1769" spans="1:30" ht="15" hidden="1" x14ac:dyDescent="0.25">
      <c r="A1769" s="168" t="s">
        <v>56</v>
      </c>
      <c r="B1769" s="168" t="s">
        <v>307</v>
      </c>
      <c r="C1769" s="168" t="str">
        <f t="shared" si="12"/>
        <v>Narayanganj Bandar</v>
      </c>
      <c r="D1769" s="392">
        <v>31</v>
      </c>
      <c r="E1769" s="385">
        <v>2</v>
      </c>
      <c r="F1769" s="385">
        <v>0</v>
      </c>
      <c r="G1769" s="385">
        <v>0</v>
      </c>
      <c r="H1769" s="385">
        <v>0</v>
      </c>
      <c r="I1769" s="392">
        <v>4</v>
      </c>
      <c r="J1769" s="385">
        <v>2</v>
      </c>
      <c r="K1769" s="385">
        <v>0</v>
      </c>
      <c r="L1769" s="385">
        <v>0</v>
      </c>
      <c r="M1769" s="385">
        <v>0</v>
      </c>
      <c r="N1769" s="178"/>
      <c r="O1769" s="178"/>
      <c r="P1769" s="168" t="s">
        <v>56</v>
      </c>
      <c r="Q1769" s="168" t="s">
        <v>307</v>
      </c>
      <c r="R1769" s="168" t="str">
        <f t="shared" si="13"/>
        <v>Narayanganj Bandar</v>
      </c>
      <c r="S1769" s="392">
        <v>30</v>
      </c>
      <c r="T1769" s="385">
        <v>0</v>
      </c>
      <c r="U1769" s="385">
        <v>0</v>
      </c>
      <c r="V1769" s="385">
        <v>0</v>
      </c>
      <c r="W1769" s="385">
        <v>0</v>
      </c>
      <c r="X1769" s="392">
        <v>6</v>
      </c>
      <c r="Y1769" s="385">
        <v>0</v>
      </c>
      <c r="Z1769" s="385">
        <v>0</v>
      </c>
      <c r="AA1769" s="385">
        <v>0</v>
      </c>
      <c r="AB1769" s="385">
        <v>0</v>
      </c>
      <c r="AC1769"/>
      <c r="AD1769"/>
    </row>
    <row r="1770" spans="1:30" ht="15" hidden="1" x14ac:dyDescent="0.25">
      <c r="A1770" s="168" t="s">
        <v>56</v>
      </c>
      <c r="B1770" s="168" t="s">
        <v>887</v>
      </c>
      <c r="C1770" s="168" t="str">
        <f>A1770&amp;" "&amp;B1770</f>
        <v>Narayanganj Narayanganj BGMEA</v>
      </c>
      <c r="D1770" s="392">
        <v>6</v>
      </c>
      <c r="E1770" s="386">
        <v>0</v>
      </c>
      <c r="F1770" s="386">
        <v>0</v>
      </c>
      <c r="G1770" s="386">
        <v>0</v>
      </c>
      <c r="H1770" s="386">
        <v>0</v>
      </c>
      <c r="I1770" s="392">
        <v>5</v>
      </c>
      <c r="J1770" s="386">
        <v>0</v>
      </c>
      <c r="K1770" s="386">
        <v>0</v>
      </c>
      <c r="L1770" s="386">
        <v>0</v>
      </c>
      <c r="M1770" s="386">
        <v>0</v>
      </c>
      <c r="N1770" s="178"/>
      <c r="O1770" s="178"/>
      <c r="P1770" s="168" t="s">
        <v>56</v>
      </c>
      <c r="Q1770" s="168" t="s">
        <v>887</v>
      </c>
      <c r="R1770" s="168" t="str">
        <f>P1770&amp;" "&amp;Q1770</f>
        <v>Narayanganj Narayanganj BGMEA</v>
      </c>
      <c r="S1770" s="392">
        <v>4</v>
      </c>
      <c r="T1770" s="386">
        <v>0</v>
      </c>
      <c r="U1770" s="386">
        <v>0</v>
      </c>
      <c r="V1770" s="386">
        <v>0</v>
      </c>
      <c r="W1770" s="386">
        <v>0</v>
      </c>
      <c r="X1770" s="392">
        <v>0</v>
      </c>
      <c r="Y1770" s="386">
        <v>1</v>
      </c>
      <c r="Z1770" s="386">
        <v>0</v>
      </c>
      <c r="AA1770" s="386">
        <v>0</v>
      </c>
      <c r="AB1770" s="386">
        <v>0</v>
      </c>
      <c r="AC1770"/>
      <c r="AD1770"/>
    </row>
    <row r="1771" spans="1:30" ht="15" hidden="1" x14ac:dyDescent="0.25">
      <c r="A1771" s="168" t="s">
        <v>56</v>
      </c>
      <c r="B1771" s="360" t="s">
        <v>1145</v>
      </c>
      <c r="C1771" s="168" t="str">
        <f t="shared" si="12"/>
        <v>Narayanganj BKMEA</v>
      </c>
      <c r="D1771" s="392">
        <v>20</v>
      </c>
      <c r="E1771" s="385">
        <v>4</v>
      </c>
      <c r="F1771" s="385">
        <v>0</v>
      </c>
      <c r="G1771" s="385">
        <v>0</v>
      </c>
      <c r="H1771" s="385">
        <v>0</v>
      </c>
      <c r="I1771" s="392">
        <v>22</v>
      </c>
      <c r="J1771" s="385">
        <v>11</v>
      </c>
      <c r="K1771" s="385">
        <v>0</v>
      </c>
      <c r="L1771" s="385">
        <v>0</v>
      </c>
      <c r="M1771" s="385">
        <v>0</v>
      </c>
      <c r="N1771" s="177"/>
      <c r="O1771" s="177"/>
      <c r="P1771" s="168" t="s">
        <v>56</v>
      </c>
      <c r="Q1771" s="360" t="s">
        <v>1145</v>
      </c>
      <c r="R1771" s="168" t="str">
        <f t="shared" si="13"/>
        <v>Narayanganj BKMEA</v>
      </c>
      <c r="S1771" s="392">
        <v>5</v>
      </c>
      <c r="T1771" s="385">
        <v>0</v>
      </c>
      <c r="U1771" s="385">
        <v>0</v>
      </c>
      <c r="V1771" s="385">
        <v>0</v>
      </c>
      <c r="W1771" s="385">
        <v>0</v>
      </c>
      <c r="X1771" s="392">
        <v>12</v>
      </c>
      <c r="Y1771" s="385">
        <v>2</v>
      </c>
      <c r="Z1771" s="385">
        <v>0</v>
      </c>
      <c r="AA1771" s="385">
        <v>0</v>
      </c>
      <c r="AB1771" s="385">
        <v>0</v>
      </c>
      <c r="AC1771"/>
      <c r="AD1771"/>
    </row>
    <row r="1772" spans="1:30" ht="15" hidden="1" x14ac:dyDescent="0.25">
      <c r="A1772" s="168" t="s">
        <v>56</v>
      </c>
      <c r="B1772" t="s">
        <v>945</v>
      </c>
      <c r="C1772" s="168" t="str">
        <f t="shared" si="12"/>
        <v>Narayanganj Narayanganj DOTs Corner</v>
      </c>
      <c r="D1772" s="392">
        <v>0</v>
      </c>
      <c r="E1772" s="385">
        <v>0</v>
      </c>
      <c r="F1772" s="385">
        <v>0</v>
      </c>
      <c r="G1772" s="385">
        <v>0</v>
      </c>
      <c r="H1772" s="385">
        <v>0</v>
      </c>
      <c r="I1772" s="392">
        <v>0</v>
      </c>
      <c r="J1772" s="385">
        <v>0</v>
      </c>
      <c r="K1772" s="385">
        <v>0</v>
      </c>
      <c r="L1772" s="385">
        <v>0</v>
      </c>
      <c r="M1772" s="385">
        <v>0</v>
      </c>
      <c r="N1772" s="177"/>
      <c r="O1772" s="177"/>
      <c r="P1772" s="168" t="s">
        <v>56</v>
      </c>
      <c r="Q1772" t="s">
        <v>945</v>
      </c>
      <c r="R1772" s="168" t="str">
        <f t="shared" si="13"/>
        <v>Narayanganj Narayanganj DOTs Corner</v>
      </c>
      <c r="S1772" s="392">
        <v>0</v>
      </c>
      <c r="T1772" s="385">
        <v>0</v>
      </c>
      <c r="U1772" s="385">
        <v>0</v>
      </c>
      <c r="V1772" s="385">
        <v>0</v>
      </c>
      <c r="W1772" s="385">
        <v>0</v>
      </c>
      <c r="X1772" s="392">
        <v>0</v>
      </c>
      <c r="Y1772" s="385">
        <v>0</v>
      </c>
      <c r="Z1772" s="385">
        <v>0</v>
      </c>
      <c r="AA1772" s="385">
        <v>0</v>
      </c>
      <c r="AB1772" s="385">
        <v>0</v>
      </c>
      <c r="AC1772"/>
      <c r="AD1772"/>
    </row>
    <row r="1773" spans="1:30" ht="15" hidden="1" x14ac:dyDescent="0.25">
      <c r="A1773" s="168" t="s">
        <v>56</v>
      </c>
      <c r="B1773" s="170" t="s">
        <v>308</v>
      </c>
      <c r="C1773" s="168" t="str">
        <f t="shared" si="12"/>
        <v>Narayanganj Narayanganj Sadar</v>
      </c>
      <c r="D1773" s="392">
        <v>158</v>
      </c>
      <c r="E1773" s="385">
        <v>7</v>
      </c>
      <c r="F1773" s="385">
        <v>0</v>
      </c>
      <c r="G1773" s="385">
        <v>0</v>
      </c>
      <c r="H1773" s="385">
        <v>0</v>
      </c>
      <c r="I1773" s="392">
        <v>70</v>
      </c>
      <c r="J1773" s="385">
        <v>3</v>
      </c>
      <c r="K1773" s="385">
        <v>0</v>
      </c>
      <c r="L1773" s="385">
        <v>0</v>
      </c>
      <c r="M1773" s="385">
        <v>0</v>
      </c>
      <c r="N1773" s="177"/>
      <c r="O1773" s="177"/>
      <c r="P1773" s="168" t="s">
        <v>56</v>
      </c>
      <c r="Q1773" s="170" t="s">
        <v>308</v>
      </c>
      <c r="R1773" s="168" t="str">
        <f t="shared" si="13"/>
        <v>Narayanganj Narayanganj Sadar</v>
      </c>
      <c r="S1773" s="392">
        <v>78</v>
      </c>
      <c r="T1773" s="385">
        <v>2</v>
      </c>
      <c r="U1773" s="385">
        <v>0</v>
      </c>
      <c r="V1773" s="385">
        <v>0</v>
      </c>
      <c r="W1773" s="385">
        <v>0</v>
      </c>
      <c r="X1773" s="392">
        <v>46</v>
      </c>
      <c r="Y1773" s="385">
        <v>3</v>
      </c>
      <c r="Z1773" s="385">
        <v>0</v>
      </c>
      <c r="AA1773" s="385">
        <v>0</v>
      </c>
      <c r="AB1773" s="385">
        <v>0</v>
      </c>
      <c r="AC1773"/>
      <c r="AD1773"/>
    </row>
    <row r="1774" spans="1:30" ht="15" hidden="1" x14ac:dyDescent="0.25">
      <c r="A1774" s="168" t="s">
        <v>56</v>
      </c>
      <c r="B1774" s="168" t="s">
        <v>86</v>
      </c>
      <c r="C1774" s="168" t="str">
        <f t="shared" si="12"/>
        <v>Narayanganj Prison</v>
      </c>
      <c r="D1774" s="392">
        <v>0</v>
      </c>
      <c r="E1774" s="385">
        <v>0</v>
      </c>
      <c r="F1774" s="385">
        <v>0</v>
      </c>
      <c r="G1774" s="385">
        <v>0</v>
      </c>
      <c r="H1774" s="385">
        <v>0</v>
      </c>
      <c r="I1774" s="392">
        <v>0</v>
      </c>
      <c r="J1774" s="385">
        <v>0</v>
      </c>
      <c r="K1774" s="385">
        <v>0</v>
      </c>
      <c r="L1774" s="385">
        <v>0</v>
      </c>
      <c r="M1774" s="385">
        <v>0</v>
      </c>
      <c r="N1774" s="177"/>
      <c r="O1774" s="177"/>
      <c r="P1774" s="168" t="s">
        <v>56</v>
      </c>
      <c r="Q1774" s="168" t="s">
        <v>86</v>
      </c>
      <c r="R1774" s="168" t="str">
        <f t="shared" si="13"/>
        <v>Narayanganj Prison</v>
      </c>
      <c r="S1774" s="392">
        <v>0</v>
      </c>
      <c r="T1774" s="385">
        <v>0</v>
      </c>
      <c r="U1774" s="385">
        <v>0</v>
      </c>
      <c r="V1774" s="385">
        <v>0</v>
      </c>
      <c r="W1774" s="385">
        <v>0</v>
      </c>
      <c r="X1774" s="392">
        <v>0</v>
      </c>
      <c r="Y1774" s="385">
        <v>0</v>
      </c>
      <c r="Z1774" s="385">
        <v>0</v>
      </c>
      <c r="AA1774" s="385">
        <v>0</v>
      </c>
      <c r="AB1774" s="385">
        <v>0</v>
      </c>
      <c r="AC1774"/>
      <c r="AD1774"/>
    </row>
    <row r="1775" spans="1:30" ht="15" hidden="1" x14ac:dyDescent="0.25">
      <c r="A1775" s="168" t="s">
        <v>56</v>
      </c>
      <c r="B1775" s="168" t="s">
        <v>309</v>
      </c>
      <c r="C1775" s="168" t="str">
        <f t="shared" si="12"/>
        <v>Narayanganj Rupganj</v>
      </c>
      <c r="D1775" s="392">
        <v>61</v>
      </c>
      <c r="E1775" s="385">
        <v>6</v>
      </c>
      <c r="F1775" s="385">
        <v>0</v>
      </c>
      <c r="G1775" s="385">
        <v>0</v>
      </c>
      <c r="H1775" s="385">
        <v>0</v>
      </c>
      <c r="I1775" s="392">
        <v>15</v>
      </c>
      <c r="J1775" s="385">
        <v>1</v>
      </c>
      <c r="K1775" s="385">
        <v>0</v>
      </c>
      <c r="L1775" s="385">
        <v>0</v>
      </c>
      <c r="M1775" s="385">
        <v>0</v>
      </c>
      <c r="N1775" s="177"/>
      <c r="O1775" s="177"/>
      <c r="P1775" s="168" t="s">
        <v>56</v>
      </c>
      <c r="Q1775" s="168" t="s">
        <v>309</v>
      </c>
      <c r="R1775" s="168" t="str">
        <f t="shared" si="13"/>
        <v>Narayanganj Rupganj</v>
      </c>
      <c r="S1775" s="392">
        <v>54</v>
      </c>
      <c r="T1775" s="385">
        <v>3</v>
      </c>
      <c r="U1775" s="385">
        <v>0</v>
      </c>
      <c r="V1775" s="385">
        <v>0</v>
      </c>
      <c r="W1775" s="385">
        <v>0</v>
      </c>
      <c r="X1775" s="392">
        <v>9</v>
      </c>
      <c r="Y1775" s="385">
        <v>1</v>
      </c>
      <c r="Z1775" s="385">
        <v>0</v>
      </c>
      <c r="AA1775" s="385">
        <v>0</v>
      </c>
      <c r="AB1775" s="385">
        <v>0</v>
      </c>
      <c r="AC1775"/>
      <c r="AD1775"/>
    </row>
    <row r="1776" spans="1:30" ht="15" hidden="1" x14ac:dyDescent="0.25">
      <c r="A1776" s="168" t="s">
        <v>56</v>
      </c>
      <c r="B1776" s="168" t="s">
        <v>310</v>
      </c>
      <c r="C1776" s="168" t="str">
        <f t="shared" si="12"/>
        <v>Narayanganj Sonargaon</v>
      </c>
      <c r="D1776" s="392">
        <v>46</v>
      </c>
      <c r="E1776" s="385">
        <v>1</v>
      </c>
      <c r="F1776" s="385">
        <v>0</v>
      </c>
      <c r="G1776" s="385">
        <v>0</v>
      </c>
      <c r="H1776" s="385">
        <v>0</v>
      </c>
      <c r="I1776" s="392">
        <v>28</v>
      </c>
      <c r="J1776" s="385">
        <v>8</v>
      </c>
      <c r="K1776" s="385">
        <v>0</v>
      </c>
      <c r="L1776" s="385">
        <v>0</v>
      </c>
      <c r="M1776" s="385">
        <v>0</v>
      </c>
      <c r="N1776" s="181"/>
      <c r="O1776" s="181"/>
      <c r="P1776" s="168" t="s">
        <v>56</v>
      </c>
      <c r="Q1776" s="168" t="s">
        <v>310</v>
      </c>
      <c r="R1776" s="168" t="str">
        <f t="shared" si="13"/>
        <v>Narayanganj Sonargaon</v>
      </c>
      <c r="S1776" s="392">
        <v>54</v>
      </c>
      <c r="T1776" s="385">
        <v>2</v>
      </c>
      <c r="U1776" s="385">
        <v>0</v>
      </c>
      <c r="V1776" s="385">
        <v>0</v>
      </c>
      <c r="W1776" s="385">
        <v>0</v>
      </c>
      <c r="X1776" s="392">
        <v>20</v>
      </c>
      <c r="Y1776" s="385">
        <v>2</v>
      </c>
      <c r="Z1776" s="385">
        <v>0</v>
      </c>
      <c r="AA1776" s="385">
        <v>0</v>
      </c>
      <c r="AB1776" s="385">
        <v>0</v>
      </c>
      <c r="AC1776"/>
      <c r="AD1776"/>
    </row>
    <row r="1777" spans="1:30" ht="15" hidden="1" x14ac:dyDescent="0.25">
      <c r="A1777" s="168" t="s">
        <v>57</v>
      </c>
      <c r="B1777" s="168" t="s">
        <v>311</v>
      </c>
      <c r="C1777" s="168" t="str">
        <f t="shared" si="12"/>
        <v>Narsinghdi Belabo</v>
      </c>
      <c r="D1777" s="392">
        <v>19</v>
      </c>
      <c r="E1777" s="381">
        <v>3</v>
      </c>
      <c r="F1777" s="381">
        <v>0</v>
      </c>
      <c r="G1777" s="381">
        <v>0</v>
      </c>
      <c r="H1777" s="381">
        <v>0</v>
      </c>
      <c r="I1777" s="392">
        <v>15</v>
      </c>
      <c r="J1777" s="381">
        <v>5</v>
      </c>
      <c r="K1777" s="381">
        <v>0</v>
      </c>
      <c r="L1777" s="381">
        <v>0</v>
      </c>
      <c r="M1777" s="381">
        <v>0</v>
      </c>
      <c r="N1777" s="181"/>
      <c r="O1777" s="181"/>
      <c r="P1777" s="168" t="s">
        <v>57</v>
      </c>
      <c r="Q1777" s="168" t="s">
        <v>311</v>
      </c>
      <c r="R1777" s="168" t="str">
        <f t="shared" si="13"/>
        <v>Narsinghdi Belabo</v>
      </c>
      <c r="S1777" s="392">
        <v>13</v>
      </c>
      <c r="T1777" s="381">
        <v>2</v>
      </c>
      <c r="U1777" s="381">
        <v>0</v>
      </c>
      <c r="V1777" s="381">
        <v>0</v>
      </c>
      <c r="W1777" s="381">
        <v>0</v>
      </c>
      <c r="X1777" s="392">
        <v>8</v>
      </c>
      <c r="Y1777" s="381">
        <v>1</v>
      </c>
      <c r="Z1777" s="381">
        <v>0</v>
      </c>
      <c r="AA1777" s="381">
        <v>0</v>
      </c>
      <c r="AB1777" s="381">
        <v>0</v>
      </c>
      <c r="AC1777"/>
      <c r="AD1777"/>
    </row>
    <row r="1778" spans="1:30" ht="15" hidden="1" x14ac:dyDescent="0.25">
      <c r="A1778" s="168" t="s">
        <v>57</v>
      </c>
      <c r="B1778" s="168" t="s">
        <v>312</v>
      </c>
      <c r="C1778" s="168" t="str">
        <f t="shared" si="12"/>
        <v>Narsinghdi Monohardi</v>
      </c>
      <c r="D1778" s="392">
        <v>17</v>
      </c>
      <c r="E1778" s="381">
        <v>1</v>
      </c>
      <c r="F1778" s="381">
        <v>0</v>
      </c>
      <c r="G1778" s="381">
        <v>0</v>
      </c>
      <c r="H1778" s="381">
        <v>0</v>
      </c>
      <c r="I1778" s="392">
        <v>16</v>
      </c>
      <c r="J1778" s="381">
        <v>4</v>
      </c>
      <c r="K1778" s="381">
        <v>0</v>
      </c>
      <c r="L1778" s="381">
        <v>0</v>
      </c>
      <c r="M1778" s="381">
        <v>0</v>
      </c>
      <c r="N1778" s="181"/>
      <c r="O1778" s="181"/>
      <c r="P1778" s="168" t="s">
        <v>57</v>
      </c>
      <c r="Q1778" s="168" t="s">
        <v>312</v>
      </c>
      <c r="R1778" s="168" t="str">
        <f t="shared" si="13"/>
        <v>Narsinghdi Monohardi</v>
      </c>
      <c r="S1778" s="392">
        <v>12</v>
      </c>
      <c r="T1778" s="381">
        <v>0</v>
      </c>
      <c r="U1778" s="381">
        <v>0</v>
      </c>
      <c r="V1778" s="381">
        <v>0</v>
      </c>
      <c r="W1778" s="381">
        <v>0</v>
      </c>
      <c r="X1778" s="392">
        <v>13</v>
      </c>
      <c r="Y1778" s="381">
        <v>2</v>
      </c>
      <c r="Z1778" s="381">
        <v>0</v>
      </c>
      <c r="AA1778" s="381">
        <v>0</v>
      </c>
      <c r="AB1778" s="381">
        <v>0</v>
      </c>
      <c r="AC1778"/>
      <c r="AD1778"/>
    </row>
    <row r="1779" spans="1:30" ht="15" hidden="1" x14ac:dyDescent="0.25">
      <c r="A1779" s="168" t="s">
        <v>57</v>
      </c>
      <c r="B1779" t="s">
        <v>313</v>
      </c>
      <c r="C1779" s="168" t="str">
        <f t="shared" si="12"/>
        <v>Narsinghdi Narsinghdi (100 Bed Dist. Hospital)</v>
      </c>
      <c r="D1779" s="392">
        <v>1</v>
      </c>
      <c r="E1779" s="381">
        <v>0</v>
      </c>
      <c r="F1779" s="381">
        <v>0</v>
      </c>
      <c r="G1779" s="381">
        <v>0</v>
      </c>
      <c r="H1779" s="381">
        <v>0</v>
      </c>
      <c r="I1779" s="392">
        <v>0</v>
      </c>
      <c r="J1779" s="381">
        <v>0</v>
      </c>
      <c r="K1779" s="381">
        <v>0</v>
      </c>
      <c r="L1779" s="381">
        <v>0</v>
      </c>
      <c r="M1779" s="381">
        <v>0</v>
      </c>
      <c r="N1779" s="181"/>
      <c r="O1779" s="181"/>
      <c r="P1779" s="168" t="s">
        <v>57</v>
      </c>
      <c r="Q1779" t="s">
        <v>313</v>
      </c>
      <c r="R1779" s="168" t="str">
        <f t="shared" si="13"/>
        <v>Narsinghdi Narsinghdi (100 Bed Dist. Hospital)</v>
      </c>
      <c r="S1779" s="392">
        <v>0</v>
      </c>
      <c r="T1779" s="381">
        <v>0</v>
      </c>
      <c r="U1779" s="381">
        <v>0</v>
      </c>
      <c r="V1779" s="381">
        <v>0</v>
      </c>
      <c r="W1779" s="381">
        <v>0</v>
      </c>
      <c r="X1779" s="392">
        <v>0</v>
      </c>
      <c r="Y1779" s="381">
        <v>0</v>
      </c>
      <c r="Z1779" s="381">
        <v>0</v>
      </c>
      <c r="AA1779" s="381">
        <v>0</v>
      </c>
      <c r="AB1779" s="381">
        <v>0</v>
      </c>
      <c r="AC1779"/>
      <c r="AD1779"/>
    </row>
    <row r="1780" spans="1:30" ht="15" hidden="1" x14ac:dyDescent="0.25">
      <c r="A1780" s="168" t="s">
        <v>57</v>
      </c>
      <c r="B1780" s="168" t="s">
        <v>314</v>
      </c>
      <c r="C1780" s="168" t="str">
        <f t="shared" si="12"/>
        <v>Narsinghdi Narsinghdi Sadar</v>
      </c>
      <c r="D1780" s="392">
        <v>83</v>
      </c>
      <c r="E1780" s="381">
        <v>6</v>
      </c>
      <c r="F1780" s="381">
        <v>0</v>
      </c>
      <c r="G1780" s="381">
        <v>0</v>
      </c>
      <c r="H1780" s="381">
        <v>0</v>
      </c>
      <c r="I1780" s="392">
        <v>56</v>
      </c>
      <c r="J1780" s="381">
        <v>0</v>
      </c>
      <c r="K1780" s="381">
        <v>0</v>
      </c>
      <c r="L1780" s="381">
        <v>0</v>
      </c>
      <c r="M1780" s="381">
        <v>0</v>
      </c>
      <c r="N1780" s="181"/>
      <c r="O1780" s="181"/>
      <c r="P1780" s="168" t="s">
        <v>57</v>
      </c>
      <c r="Q1780" s="168" t="s">
        <v>314</v>
      </c>
      <c r="R1780" s="168" t="str">
        <f t="shared" si="13"/>
        <v>Narsinghdi Narsinghdi Sadar</v>
      </c>
      <c r="S1780" s="392">
        <v>49</v>
      </c>
      <c r="T1780" s="381">
        <v>2</v>
      </c>
      <c r="U1780" s="381">
        <v>0</v>
      </c>
      <c r="V1780" s="381">
        <v>0</v>
      </c>
      <c r="W1780" s="381">
        <v>0</v>
      </c>
      <c r="X1780" s="392">
        <v>31</v>
      </c>
      <c r="Y1780" s="381">
        <v>2</v>
      </c>
      <c r="Z1780" s="381">
        <v>0</v>
      </c>
      <c r="AA1780" s="381">
        <v>0</v>
      </c>
      <c r="AB1780" s="381">
        <v>0</v>
      </c>
      <c r="AC1780"/>
      <c r="AD1780"/>
    </row>
    <row r="1781" spans="1:30" ht="15" hidden="1" x14ac:dyDescent="0.25">
      <c r="A1781" s="168" t="s">
        <v>57</v>
      </c>
      <c r="B1781" s="170" t="s">
        <v>315</v>
      </c>
      <c r="C1781" s="168" t="str">
        <f t="shared" si="12"/>
        <v>Narsinghdi Polash</v>
      </c>
      <c r="D1781" s="392">
        <v>18</v>
      </c>
      <c r="E1781" s="381">
        <v>1</v>
      </c>
      <c r="F1781" s="381">
        <v>0</v>
      </c>
      <c r="G1781" s="381">
        <v>0</v>
      </c>
      <c r="H1781" s="381">
        <v>0</v>
      </c>
      <c r="I1781" s="392">
        <v>13</v>
      </c>
      <c r="J1781" s="381">
        <v>3</v>
      </c>
      <c r="K1781" s="381">
        <v>0</v>
      </c>
      <c r="L1781" s="381">
        <v>0</v>
      </c>
      <c r="M1781" s="381">
        <v>0</v>
      </c>
      <c r="N1781" s="181"/>
      <c r="O1781" s="181"/>
      <c r="P1781" s="168" t="s">
        <v>57</v>
      </c>
      <c r="Q1781" s="170" t="s">
        <v>315</v>
      </c>
      <c r="R1781" s="168" t="str">
        <f t="shared" si="13"/>
        <v>Narsinghdi Polash</v>
      </c>
      <c r="S1781" s="392">
        <v>8</v>
      </c>
      <c r="T1781" s="381">
        <v>0</v>
      </c>
      <c r="U1781" s="381">
        <v>0</v>
      </c>
      <c r="V1781" s="381">
        <v>0</v>
      </c>
      <c r="W1781" s="381">
        <v>0</v>
      </c>
      <c r="X1781" s="392">
        <v>16</v>
      </c>
      <c r="Y1781" s="381">
        <v>3</v>
      </c>
      <c r="Z1781" s="381">
        <v>0</v>
      </c>
      <c r="AA1781" s="381">
        <v>0</v>
      </c>
      <c r="AB1781" s="381">
        <v>0</v>
      </c>
      <c r="AC1781"/>
      <c r="AD1781"/>
    </row>
    <row r="1782" spans="1:30" ht="15" hidden="1" x14ac:dyDescent="0.25">
      <c r="A1782" s="168" t="s">
        <v>57</v>
      </c>
      <c r="B1782" s="168" t="s">
        <v>86</v>
      </c>
      <c r="C1782" s="168" t="str">
        <f t="shared" si="12"/>
        <v>Narsinghdi Prison</v>
      </c>
      <c r="D1782" s="392">
        <v>0</v>
      </c>
      <c r="E1782" s="381">
        <v>0</v>
      </c>
      <c r="F1782" s="381">
        <v>0</v>
      </c>
      <c r="G1782" s="381">
        <v>0</v>
      </c>
      <c r="H1782" s="381">
        <v>0</v>
      </c>
      <c r="I1782" s="392">
        <v>1</v>
      </c>
      <c r="J1782" s="381">
        <v>0</v>
      </c>
      <c r="K1782" s="381">
        <v>0</v>
      </c>
      <c r="L1782" s="381">
        <v>0</v>
      </c>
      <c r="M1782" s="381">
        <v>0</v>
      </c>
      <c r="N1782" s="181"/>
      <c r="O1782" s="181"/>
      <c r="P1782" s="168" t="s">
        <v>57</v>
      </c>
      <c r="Q1782" s="168" t="s">
        <v>86</v>
      </c>
      <c r="R1782" s="168" t="str">
        <f t="shared" si="13"/>
        <v>Narsinghdi Prison</v>
      </c>
      <c r="S1782" s="392">
        <v>0</v>
      </c>
      <c r="T1782" s="381">
        <v>0</v>
      </c>
      <c r="U1782" s="381">
        <v>0</v>
      </c>
      <c r="V1782" s="381">
        <v>0</v>
      </c>
      <c r="W1782" s="381">
        <v>0</v>
      </c>
      <c r="X1782" s="392">
        <v>0</v>
      </c>
      <c r="Y1782" s="381">
        <v>0</v>
      </c>
      <c r="Z1782" s="381">
        <v>0</v>
      </c>
      <c r="AA1782" s="381">
        <v>0</v>
      </c>
      <c r="AB1782" s="381">
        <v>0</v>
      </c>
      <c r="AC1782"/>
      <c r="AD1782"/>
    </row>
    <row r="1783" spans="1:30" ht="15" hidden="1" x14ac:dyDescent="0.25">
      <c r="A1783" s="168" t="s">
        <v>57</v>
      </c>
      <c r="B1783" s="168" t="s">
        <v>316</v>
      </c>
      <c r="C1783" s="168" t="str">
        <f t="shared" si="12"/>
        <v>Narsinghdi Raipura</v>
      </c>
      <c r="D1783" s="392">
        <v>34</v>
      </c>
      <c r="E1783" s="381">
        <v>2</v>
      </c>
      <c r="F1783" s="381">
        <v>0</v>
      </c>
      <c r="G1783" s="381">
        <v>0</v>
      </c>
      <c r="H1783" s="381">
        <v>0</v>
      </c>
      <c r="I1783" s="392">
        <v>93</v>
      </c>
      <c r="J1783" s="381">
        <v>5</v>
      </c>
      <c r="K1783" s="381">
        <v>0</v>
      </c>
      <c r="L1783" s="381">
        <v>0</v>
      </c>
      <c r="M1783" s="381">
        <v>0</v>
      </c>
      <c r="N1783" s="181"/>
      <c r="O1783" s="181"/>
      <c r="P1783" s="168" t="s">
        <v>57</v>
      </c>
      <c r="Q1783" s="168" t="s">
        <v>316</v>
      </c>
      <c r="R1783" s="168" t="str">
        <f t="shared" si="13"/>
        <v>Narsinghdi Raipura</v>
      </c>
      <c r="S1783" s="392">
        <v>29</v>
      </c>
      <c r="T1783" s="381">
        <v>1</v>
      </c>
      <c r="U1783" s="381">
        <v>0</v>
      </c>
      <c r="V1783" s="381">
        <v>0</v>
      </c>
      <c r="W1783" s="381">
        <v>0</v>
      </c>
      <c r="X1783" s="392">
        <v>61</v>
      </c>
      <c r="Y1783" s="381">
        <v>1</v>
      </c>
      <c r="Z1783" s="381">
        <v>0</v>
      </c>
      <c r="AA1783" s="381">
        <v>0</v>
      </c>
      <c r="AB1783" s="381">
        <v>0</v>
      </c>
      <c r="AC1783"/>
      <c r="AD1783"/>
    </row>
    <row r="1784" spans="1:30" ht="15" hidden="1" x14ac:dyDescent="0.25">
      <c r="A1784" s="168" t="s">
        <v>57</v>
      </c>
      <c r="B1784" s="168" t="s">
        <v>317</v>
      </c>
      <c r="C1784" s="168" t="str">
        <f t="shared" si="12"/>
        <v>Narsinghdi Shibpur</v>
      </c>
      <c r="D1784" s="392">
        <v>31</v>
      </c>
      <c r="E1784" s="381">
        <v>0</v>
      </c>
      <c r="F1784" s="381">
        <v>0</v>
      </c>
      <c r="G1784" s="381">
        <v>0</v>
      </c>
      <c r="H1784" s="381">
        <v>0</v>
      </c>
      <c r="I1784" s="392">
        <v>24</v>
      </c>
      <c r="J1784" s="381">
        <v>2</v>
      </c>
      <c r="K1784" s="381">
        <v>0</v>
      </c>
      <c r="L1784" s="381">
        <v>0</v>
      </c>
      <c r="M1784" s="381">
        <v>0</v>
      </c>
      <c r="N1784" s="171"/>
      <c r="O1784" s="171"/>
      <c r="P1784" s="168" t="s">
        <v>57</v>
      </c>
      <c r="Q1784" s="168" t="s">
        <v>317</v>
      </c>
      <c r="R1784" s="168" t="str">
        <f t="shared" si="13"/>
        <v>Narsinghdi Shibpur</v>
      </c>
      <c r="S1784" s="392">
        <v>15</v>
      </c>
      <c r="T1784" s="381">
        <v>2</v>
      </c>
      <c r="U1784" s="381">
        <v>0</v>
      </c>
      <c r="V1784" s="381">
        <v>0</v>
      </c>
      <c r="W1784" s="381">
        <v>0</v>
      </c>
      <c r="X1784" s="392">
        <v>20</v>
      </c>
      <c r="Y1784" s="381">
        <v>0</v>
      </c>
      <c r="Z1784" s="381">
        <v>0</v>
      </c>
      <c r="AA1784" s="381">
        <v>0</v>
      </c>
      <c r="AB1784" s="381">
        <v>0</v>
      </c>
      <c r="AC1784"/>
      <c r="AD1784"/>
    </row>
    <row r="1785" spans="1:30" ht="15" hidden="1" x14ac:dyDescent="0.25">
      <c r="A1785" s="168" t="s">
        <v>67</v>
      </c>
      <c r="B1785" s="168" t="s">
        <v>330</v>
      </c>
      <c r="C1785" s="168" t="str">
        <f t="shared" si="12"/>
        <v>Rajbari Baliakandi</v>
      </c>
      <c r="D1785" s="392">
        <v>9</v>
      </c>
      <c r="E1785" s="395">
        <v>1</v>
      </c>
      <c r="F1785" s="395">
        <v>0</v>
      </c>
      <c r="G1785" s="395">
        <v>0</v>
      </c>
      <c r="H1785" s="395">
        <v>0</v>
      </c>
      <c r="I1785" s="392">
        <v>2</v>
      </c>
      <c r="J1785" s="395">
        <v>0</v>
      </c>
      <c r="K1785" s="395">
        <v>0</v>
      </c>
      <c r="L1785" s="395">
        <v>0</v>
      </c>
      <c r="M1785" s="395">
        <v>0</v>
      </c>
      <c r="N1785" s="171"/>
      <c r="O1785" s="171"/>
      <c r="P1785" s="168" t="s">
        <v>67</v>
      </c>
      <c r="Q1785" s="168" t="s">
        <v>330</v>
      </c>
      <c r="R1785" s="168" t="str">
        <f t="shared" si="13"/>
        <v>Rajbari Baliakandi</v>
      </c>
      <c r="S1785" s="392">
        <v>2</v>
      </c>
      <c r="T1785" s="395">
        <v>1</v>
      </c>
      <c r="U1785" s="395">
        <v>0</v>
      </c>
      <c r="V1785" s="395">
        <v>0</v>
      </c>
      <c r="W1785" s="395">
        <v>0</v>
      </c>
      <c r="X1785" s="392">
        <v>0</v>
      </c>
      <c r="Y1785" s="395">
        <v>2</v>
      </c>
      <c r="Z1785" s="395">
        <v>0</v>
      </c>
      <c r="AA1785" s="395">
        <v>0</v>
      </c>
      <c r="AB1785" s="395">
        <v>0</v>
      </c>
      <c r="AC1785"/>
      <c r="AD1785"/>
    </row>
    <row r="1786" spans="1:30" ht="15" hidden="1" x14ac:dyDescent="0.25">
      <c r="A1786" s="168" t="s">
        <v>67</v>
      </c>
      <c r="B1786" s="249" t="s">
        <v>331</v>
      </c>
      <c r="C1786" s="168" t="str">
        <f t="shared" si="12"/>
        <v>Rajbari Goalanda</v>
      </c>
      <c r="D1786" s="392">
        <v>9</v>
      </c>
      <c r="E1786" s="395">
        <v>1</v>
      </c>
      <c r="F1786" s="395">
        <v>0</v>
      </c>
      <c r="G1786" s="395">
        <v>0</v>
      </c>
      <c r="H1786" s="395">
        <v>0</v>
      </c>
      <c r="I1786" s="392">
        <v>3</v>
      </c>
      <c r="J1786" s="395">
        <v>0</v>
      </c>
      <c r="K1786" s="395">
        <v>0</v>
      </c>
      <c r="L1786" s="395">
        <v>0</v>
      </c>
      <c r="M1786" s="395">
        <v>0</v>
      </c>
      <c r="N1786" s="171"/>
      <c r="O1786" s="171"/>
      <c r="P1786" s="168" t="s">
        <v>67</v>
      </c>
      <c r="Q1786" s="249" t="s">
        <v>331</v>
      </c>
      <c r="R1786" s="168" t="str">
        <f t="shared" si="13"/>
        <v>Rajbari Goalanda</v>
      </c>
      <c r="S1786" s="392">
        <v>5</v>
      </c>
      <c r="T1786" s="395">
        <v>0</v>
      </c>
      <c r="U1786" s="395">
        <v>0</v>
      </c>
      <c r="V1786" s="395">
        <v>0</v>
      </c>
      <c r="W1786" s="395">
        <v>0</v>
      </c>
      <c r="X1786" s="392">
        <v>1</v>
      </c>
      <c r="Y1786" s="395">
        <v>0</v>
      </c>
      <c r="Z1786" s="395">
        <v>0</v>
      </c>
      <c r="AA1786" s="395">
        <v>0</v>
      </c>
      <c r="AB1786" s="395">
        <v>0</v>
      </c>
      <c r="AC1786"/>
      <c r="AD1786"/>
    </row>
    <row r="1787" spans="1:30" ht="15" hidden="1" x14ac:dyDescent="0.25">
      <c r="A1787" s="168" t="s">
        <v>67</v>
      </c>
      <c r="B1787" s="168" t="s">
        <v>983</v>
      </c>
      <c r="C1787" s="168" t="str">
        <f>A1787&amp;" "&amp;B1787</f>
        <v>Rajbari Kalukhale</v>
      </c>
      <c r="D1787" s="392">
        <v>6</v>
      </c>
      <c r="E1787" s="395">
        <v>1</v>
      </c>
      <c r="F1787" s="395">
        <v>0</v>
      </c>
      <c r="G1787" s="395">
        <v>1</v>
      </c>
      <c r="H1787" s="395">
        <v>0</v>
      </c>
      <c r="I1787" s="392">
        <v>1</v>
      </c>
      <c r="J1787" s="395">
        <v>0</v>
      </c>
      <c r="K1787" s="395">
        <v>0</v>
      </c>
      <c r="L1787" s="395">
        <v>0</v>
      </c>
      <c r="M1787" s="395">
        <v>0</v>
      </c>
      <c r="N1787" s="171"/>
      <c r="O1787" s="171"/>
      <c r="P1787" s="168" t="s">
        <v>67</v>
      </c>
      <c r="Q1787" s="168" t="s">
        <v>983</v>
      </c>
      <c r="R1787" s="168" t="str">
        <f>P1787&amp;" "&amp;Q1787</f>
        <v>Rajbari Kalukhale</v>
      </c>
      <c r="S1787" s="392">
        <v>1</v>
      </c>
      <c r="T1787" s="395">
        <v>0</v>
      </c>
      <c r="U1787" s="395">
        <v>0</v>
      </c>
      <c r="V1787" s="395">
        <v>0</v>
      </c>
      <c r="W1787" s="395">
        <v>0</v>
      </c>
      <c r="X1787" s="392">
        <v>0</v>
      </c>
      <c r="Y1787" s="395">
        <v>0</v>
      </c>
      <c r="Z1787" s="395">
        <v>0</v>
      </c>
      <c r="AA1787" s="395">
        <v>0</v>
      </c>
      <c r="AB1787" s="395">
        <v>0</v>
      </c>
      <c r="AC1787"/>
      <c r="AD1787"/>
    </row>
    <row r="1788" spans="1:30" ht="15" hidden="1" x14ac:dyDescent="0.25">
      <c r="A1788" s="168" t="s">
        <v>67</v>
      </c>
      <c r="B1788" s="170" t="s">
        <v>332</v>
      </c>
      <c r="C1788" s="168" t="str">
        <f t="shared" si="12"/>
        <v>Rajbari Pangsa</v>
      </c>
      <c r="D1788" s="392">
        <v>13</v>
      </c>
      <c r="E1788" s="395">
        <v>0</v>
      </c>
      <c r="F1788" s="395">
        <v>0</v>
      </c>
      <c r="G1788" s="395">
        <v>0</v>
      </c>
      <c r="H1788" s="395">
        <v>0</v>
      </c>
      <c r="I1788" s="392">
        <v>2</v>
      </c>
      <c r="J1788" s="395">
        <v>2</v>
      </c>
      <c r="K1788" s="395">
        <v>0</v>
      </c>
      <c r="L1788" s="395">
        <v>0</v>
      </c>
      <c r="M1788" s="395">
        <v>0</v>
      </c>
      <c r="N1788" s="171"/>
      <c r="O1788" s="171"/>
      <c r="P1788" s="168" t="s">
        <v>67</v>
      </c>
      <c r="Q1788" s="170" t="s">
        <v>332</v>
      </c>
      <c r="R1788" s="168" t="str">
        <f t="shared" si="13"/>
        <v>Rajbari Pangsa</v>
      </c>
      <c r="S1788" s="392">
        <v>4</v>
      </c>
      <c r="T1788" s="395">
        <v>1</v>
      </c>
      <c r="U1788" s="395">
        <v>0</v>
      </c>
      <c r="V1788" s="395">
        <v>0</v>
      </c>
      <c r="W1788" s="395">
        <v>0</v>
      </c>
      <c r="X1788" s="392">
        <v>2</v>
      </c>
      <c r="Y1788" s="395">
        <v>0</v>
      </c>
      <c r="Z1788" s="395">
        <v>0</v>
      </c>
      <c r="AA1788" s="395">
        <v>0</v>
      </c>
      <c r="AB1788" s="395">
        <v>0</v>
      </c>
      <c r="AC1788"/>
      <c r="AD1788"/>
    </row>
    <row r="1789" spans="1:30" ht="15" hidden="1" x14ac:dyDescent="0.25">
      <c r="A1789" s="168" t="s">
        <v>67</v>
      </c>
      <c r="B1789" t="s">
        <v>86</v>
      </c>
      <c r="C1789" s="168" t="str">
        <f t="shared" si="12"/>
        <v>Rajbari Prison</v>
      </c>
      <c r="D1789" s="392">
        <v>0</v>
      </c>
      <c r="E1789" s="395">
        <v>0</v>
      </c>
      <c r="F1789" s="395">
        <v>0</v>
      </c>
      <c r="G1789" s="395">
        <v>0</v>
      </c>
      <c r="H1789" s="395">
        <v>0</v>
      </c>
      <c r="I1789" s="392">
        <v>0</v>
      </c>
      <c r="J1789" s="395">
        <v>0</v>
      </c>
      <c r="K1789" s="395">
        <v>0</v>
      </c>
      <c r="L1789" s="395">
        <v>0</v>
      </c>
      <c r="M1789" s="395">
        <v>0</v>
      </c>
      <c r="N1789" s="171"/>
      <c r="O1789" s="171"/>
      <c r="P1789" s="168" t="s">
        <v>67</v>
      </c>
      <c r="Q1789" t="s">
        <v>86</v>
      </c>
      <c r="R1789" s="168" t="str">
        <f t="shared" si="13"/>
        <v>Rajbari Prison</v>
      </c>
      <c r="S1789" s="392">
        <v>0</v>
      </c>
      <c r="T1789" s="395">
        <v>0</v>
      </c>
      <c r="U1789" s="395">
        <v>0</v>
      </c>
      <c r="V1789" s="395">
        <v>0</v>
      </c>
      <c r="W1789" s="395">
        <v>0</v>
      </c>
      <c r="X1789" s="392">
        <v>0</v>
      </c>
      <c r="Y1789" s="395">
        <v>0</v>
      </c>
      <c r="Z1789" s="395">
        <v>0</v>
      </c>
      <c r="AA1789" s="395">
        <v>0</v>
      </c>
      <c r="AB1789" s="395">
        <v>0</v>
      </c>
      <c r="AC1789"/>
      <c r="AD1789"/>
    </row>
    <row r="1790" spans="1:30" ht="15" hidden="1" x14ac:dyDescent="0.25">
      <c r="A1790" s="168" t="s">
        <v>67</v>
      </c>
      <c r="B1790" s="168" t="s">
        <v>333</v>
      </c>
      <c r="C1790" s="168" t="str">
        <f t="shared" si="12"/>
        <v>Rajbari Rajbari Sadar</v>
      </c>
      <c r="D1790" s="392">
        <v>10</v>
      </c>
      <c r="E1790" s="395">
        <v>1</v>
      </c>
      <c r="F1790" s="395">
        <v>0</v>
      </c>
      <c r="G1790" s="395">
        <v>0</v>
      </c>
      <c r="H1790" s="395">
        <v>0</v>
      </c>
      <c r="I1790" s="392">
        <v>2</v>
      </c>
      <c r="J1790" s="395">
        <v>1</v>
      </c>
      <c r="K1790" s="395">
        <v>0</v>
      </c>
      <c r="L1790" s="395">
        <v>0</v>
      </c>
      <c r="M1790" s="395">
        <v>0</v>
      </c>
      <c r="N1790" s="171"/>
      <c r="O1790" s="171"/>
      <c r="P1790" s="168" t="s">
        <v>67</v>
      </c>
      <c r="Q1790" s="168" t="s">
        <v>333</v>
      </c>
      <c r="R1790" s="168" t="str">
        <f t="shared" si="13"/>
        <v>Rajbari Rajbari Sadar</v>
      </c>
      <c r="S1790" s="392">
        <v>5</v>
      </c>
      <c r="T1790" s="395">
        <v>0</v>
      </c>
      <c r="U1790" s="395">
        <v>0</v>
      </c>
      <c r="V1790" s="395">
        <v>0</v>
      </c>
      <c r="W1790" s="395">
        <v>0</v>
      </c>
      <c r="X1790" s="392">
        <v>3</v>
      </c>
      <c r="Y1790" s="395">
        <v>0</v>
      </c>
      <c r="Z1790" s="395">
        <v>0</v>
      </c>
      <c r="AA1790" s="395">
        <v>0</v>
      </c>
      <c r="AB1790" s="395">
        <v>0</v>
      </c>
      <c r="AC1790"/>
      <c r="AD1790"/>
    </row>
    <row r="1791" spans="1:30" ht="15" hidden="1" x14ac:dyDescent="0.25">
      <c r="A1791" s="168" t="s">
        <v>72</v>
      </c>
      <c r="B1791" s="168" t="s">
        <v>334</v>
      </c>
      <c r="C1791" s="168" t="str">
        <f t="shared" si="12"/>
        <v>Shariatpur Bhedarganj</v>
      </c>
      <c r="D1791" s="392">
        <v>20</v>
      </c>
      <c r="E1791" s="395">
        <v>0</v>
      </c>
      <c r="F1791" s="395">
        <v>0</v>
      </c>
      <c r="G1791" s="395">
        <v>0</v>
      </c>
      <c r="H1791" s="395">
        <v>0</v>
      </c>
      <c r="I1791" s="392">
        <v>11</v>
      </c>
      <c r="J1791" s="395">
        <v>1</v>
      </c>
      <c r="K1791" s="395">
        <v>0</v>
      </c>
      <c r="L1791" s="395">
        <v>0</v>
      </c>
      <c r="M1791" s="395">
        <v>0</v>
      </c>
      <c r="N1791" s="171"/>
      <c r="O1791" s="171"/>
      <c r="P1791" s="168" t="s">
        <v>72</v>
      </c>
      <c r="Q1791" s="168" t="s">
        <v>334</v>
      </c>
      <c r="R1791" s="168" t="str">
        <f t="shared" si="13"/>
        <v>Shariatpur Bhedarganj</v>
      </c>
      <c r="S1791" s="392">
        <v>7</v>
      </c>
      <c r="T1791" s="395">
        <v>1</v>
      </c>
      <c r="U1791" s="395">
        <v>0</v>
      </c>
      <c r="V1791" s="395">
        <v>0</v>
      </c>
      <c r="W1791" s="395">
        <v>1</v>
      </c>
      <c r="X1791" s="392">
        <v>7</v>
      </c>
      <c r="Y1791" s="395">
        <v>0</v>
      </c>
      <c r="Z1791" s="395">
        <v>0</v>
      </c>
      <c r="AA1791" s="395">
        <v>0</v>
      </c>
      <c r="AB1791" s="395">
        <v>0</v>
      </c>
      <c r="AC1791"/>
      <c r="AD1791"/>
    </row>
    <row r="1792" spans="1:30" ht="15" hidden="1" x14ac:dyDescent="0.25">
      <c r="A1792" s="168" t="s">
        <v>72</v>
      </c>
      <c r="B1792" s="168" t="s">
        <v>335</v>
      </c>
      <c r="C1792" s="168" t="str">
        <f t="shared" si="12"/>
        <v>Shariatpur Damudya</v>
      </c>
      <c r="D1792" s="392">
        <v>8</v>
      </c>
      <c r="E1792" s="395">
        <v>1</v>
      </c>
      <c r="F1792" s="395">
        <v>0</v>
      </c>
      <c r="G1792" s="395">
        <v>0</v>
      </c>
      <c r="H1792" s="395">
        <v>0</v>
      </c>
      <c r="I1792" s="392">
        <v>9</v>
      </c>
      <c r="J1792" s="395">
        <v>0</v>
      </c>
      <c r="K1792" s="395">
        <v>0</v>
      </c>
      <c r="L1792" s="395">
        <v>0</v>
      </c>
      <c r="M1792" s="395">
        <v>0</v>
      </c>
      <c r="N1792" s="171"/>
      <c r="O1792" s="171"/>
      <c r="P1792" s="168" t="s">
        <v>72</v>
      </c>
      <c r="Q1792" s="168" t="s">
        <v>335</v>
      </c>
      <c r="R1792" s="168" t="str">
        <f t="shared" si="13"/>
        <v>Shariatpur Damudya</v>
      </c>
      <c r="S1792" s="392">
        <v>4</v>
      </c>
      <c r="T1792" s="395">
        <v>0</v>
      </c>
      <c r="U1792" s="395">
        <v>0</v>
      </c>
      <c r="V1792" s="395">
        <v>0</v>
      </c>
      <c r="W1792" s="395">
        <v>0</v>
      </c>
      <c r="X1792" s="392">
        <v>15</v>
      </c>
      <c r="Y1792" s="395">
        <v>0</v>
      </c>
      <c r="Z1792" s="395">
        <v>0</v>
      </c>
      <c r="AA1792" s="395">
        <v>0</v>
      </c>
      <c r="AB1792" s="395">
        <v>0</v>
      </c>
      <c r="AC1792"/>
      <c r="AD1792"/>
    </row>
    <row r="1793" spans="1:30" ht="15" hidden="1" x14ac:dyDescent="0.25">
      <c r="A1793" s="168" t="s">
        <v>72</v>
      </c>
      <c r="B1793" s="168" t="s">
        <v>336</v>
      </c>
      <c r="C1793" s="168" t="str">
        <f t="shared" si="12"/>
        <v>Shariatpur Goshairhat</v>
      </c>
      <c r="D1793" s="392">
        <v>15</v>
      </c>
      <c r="E1793" s="395">
        <v>2</v>
      </c>
      <c r="F1793" s="395">
        <v>1</v>
      </c>
      <c r="G1793" s="395">
        <v>0</v>
      </c>
      <c r="H1793" s="395">
        <v>0</v>
      </c>
      <c r="I1793" s="392">
        <v>12</v>
      </c>
      <c r="J1793" s="395">
        <v>0</v>
      </c>
      <c r="K1793" s="395">
        <v>0</v>
      </c>
      <c r="L1793" s="395">
        <v>0</v>
      </c>
      <c r="M1793" s="395">
        <v>0</v>
      </c>
      <c r="N1793" s="171"/>
      <c r="O1793" s="171"/>
      <c r="P1793" s="168" t="s">
        <v>72</v>
      </c>
      <c r="Q1793" s="168" t="s">
        <v>336</v>
      </c>
      <c r="R1793" s="168" t="str">
        <f t="shared" si="13"/>
        <v>Shariatpur Goshairhat</v>
      </c>
      <c r="S1793" s="392">
        <v>8</v>
      </c>
      <c r="T1793" s="395">
        <v>1</v>
      </c>
      <c r="U1793" s="395">
        <v>0</v>
      </c>
      <c r="V1793" s="395">
        <v>0</v>
      </c>
      <c r="W1793" s="395">
        <v>0</v>
      </c>
      <c r="X1793" s="392">
        <v>13</v>
      </c>
      <c r="Y1793" s="395">
        <v>0</v>
      </c>
      <c r="Z1793" s="395">
        <v>0</v>
      </c>
      <c r="AA1793" s="395">
        <v>0</v>
      </c>
      <c r="AB1793" s="395">
        <v>0</v>
      </c>
      <c r="AC1793"/>
      <c r="AD1793"/>
    </row>
    <row r="1794" spans="1:30" ht="15" hidden="1" x14ac:dyDescent="0.25">
      <c r="A1794" s="168" t="s">
        <v>72</v>
      </c>
      <c r="B1794" t="s">
        <v>337</v>
      </c>
      <c r="C1794" s="168" t="str">
        <f t="shared" si="12"/>
        <v>Shariatpur Naria</v>
      </c>
      <c r="D1794" s="392">
        <v>16</v>
      </c>
      <c r="E1794" s="395">
        <v>0</v>
      </c>
      <c r="F1794" s="395">
        <v>0</v>
      </c>
      <c r="G1794" s="395">
        <v>0</v>
      </c>
      <c r="H1794" s="395">
        <v>0</v>
      </c>
      <c r="I1794" s="392">
        <v>8</v>
      </c>
      <c r="J1794" s="395">
        <v>3</v>
      </c>
      <c r="K1794" s="395">
        <v>0</v>
      </c>
      <c r="L1794" s="395">
        <v>0</v>
      </c>
      <c r="M1794" s="395">
        <v>0</v>
      </c>
      <c r="N1794" s="171"/>
      <c r="O1794" s="171"/>
      <c r="P1794" s="168" t="s">
        <v>72</v>
      </c>
      <c r="Q1794" t="s">
        <v>337</v>
      </c>
      <c r="R1794" s="168" t="str">
        <f t="shared" si="13"/>
        <v>Shariatpur Naria</v>
      </c>
      <c r="S1794" s="392">
        <v>2</v>
      </c>
      <c r="T1794" s="395">
        <v>0</v>
      </c>
      <c r="U1794" s="395">
        <v>0</v>
      </c>
      <c r="V1794" s="395">
        <v>0</v>
      </c>
      <c r="W1794" s="395">
        <v>0</v>
      </c>
      <c r="X1794" s="392">
        <v>23</v>
      </c>
      <c r="Y1794" s="395">
        <v>1</v>
      </c>
      <c r="Z1794" s="395">
        <v>0</v>
      </c>
      <c r="AA1794" s="395">
        <v>0</v>
      </c>
      <c r="AB1794" s="395">
        <v>0</v>
      </c>
      <c r="AC1794"/>
      <c r="AD1794"/>
    </row>
    <row r="1795" spans="1:30" ht="15" hidden="1" x14ac:dyDescent="0.25">
      <c r="A1795" s="168" t="s">
        <v>72</v>
      </c>
      <c r="B1795" s="168" t="s">
        <v>338</v>
      </c>
      <c r="C1795" s="168" t="str">
        <f t="shared" si="12"/>
        <v>Shariatpur Shariatpur Sadar</v>
      </c>
      <c r="D1795" s="392">
        <v>11</v>
      </c>
      <c r="E1795" s="395">
        <v>1</v>
      </c>
      <c r="F1795" s="395">
        <v>0</v>
      </c>
      <c r="G1795" s="395">
        <v>0</v>
      </c>
      <c r="H1795" s="395">
        <v>0</v>
      </c>
      <c r="I1795" s="392">
        <v>16</v>
      </c>
      <c r="J1795" s="395">
        <v>1</v>
      </c>
      <c r="K1795" s="395">
        <v>0</v>
      </c>
      <c r="L1795" s="395">
        <v>0</v>
      </c>
      <c r="M1795" s="395">
        <v>0</v>
      </c>
      <c r="N1795" s="171"/>
      <c r="O1795" s="171"/>
      <c r="P1795" s="168" t="s">
        <v>72</v>
      </c>
      <c r="Q1795" s="168" t="s">
        <v>338</v>
      </c>
      <c r="R1795" s="168" t="str">
        <f t="shared" si="13"/>
        <v>Shariatpur Shariatpur Sadar</v>
      </c>
      <c r="S1795" s="392">
        <v>3</v>
      </c>
      <c r="T1795" s="395">
        <v>0</v>
      </c>
      <c r="U1795" s="395">
        <v>0</v>
      </c>
      <c r="V1795" s="395">
        <v>0</v>
      </c>
      <c r="W1795" s="395">
        <v>0</v>
      </c>
      <c r="X1795" s="392">
        <v>9</v>
      </c>
      <c r="Y1795" s="395">
        <v>0</v>
      </c>
      <c r="Z1795" s="395">
        <v>0</v>
      </c>
      <c r="AA1795" s="395">
        <v>0</v>
      </c>
      <c r="AB1795" s="395">
        <v>1</v>
      </c>
      <c r="AC1795"/>
      <c r="AD1795"/>
    </row>
    <row r="1796" spans="1:30" ht="15" hidden="1" x14ac:dyDescent="0.25">
      <c r="A1796" s="168" t="s">
        <v>72</v>
      </c>
      <c r="B1796" s="168" t="s">
        <v>339</v>
      </c>
      <c r="C1796" s="168" t="str">
        <f t="shared" si="12"/>
        <v>Shariatpur Zanjira</v>
      </c>
      <c r="D1796" s="392">
        <v>17</v>
      </c>
      <c r="E1796" s="395">
        <v>3</v>
      </c>
      <c r="F1796" s="395">
        <v>1</v>
      </c>
      <c r="G1796" s="395">
        <v>0</v>
      </c>
      <c r="H1796" s="395">
        <v>0</v>
      </c>
      <c r="I1796" s="392">
        <v>9</v>
      </c>
      <c r="J1796" s="395">
        <v>0</v>
      </c>
      <c r="K1796" s="395">
        <v>0</v>
      </c>
      <c r="L1796" s="395">
        <v>0</v>
      </c>
      <c r="M1796" s="395">
        <v>0</v>
      </c>
      <c r="N1796" s="169"/>
      <c r="O1796" s="169"/>
      <c r="P1796" s="168" t="s">
        <v>72</v>
      </c>
      <c r="Q1796" s="168" t="s">
        <v>339</v>
      </c>
      <c r="R1796" s="168" t="str">
        <f t="shared" si="13"/>
        <v>Shariatpur Zanjira</v>
      </c>
      <c r="S1796" s="392">
        <v>7</v>
      </c>
      <c r="T1796" s="395">
        <v>0</v>
      </c>
      <c r="U1796" s="395">
        <v>0</v>
      </c>
      <c r="V1796" s="395">
        <v>0</v>
      </c>
      <c r="W1796" s="395">
        <v>0</v>
      </c>
      <c r="X1796" s="392">
        <v>8</v>
      </c>
      <c r="Y1796" s="395">
        <v>0</v>
      </c>
      <c r="Z1796" s="395">
        <v>0</v>
      </c>
      <c r="AA1796" s="395">
        <v>0</v>
      </c>
      <c r="AB1796" s="395">
        <v>0</v>
      </c>
      <c r="AC1796"/>
      <c r="AD1796"/>
    </row>
    <row r="1797" spans="1:30" ht="15" hidden="1" x14ac:dyDescent="0.25">
      <c r="A1797" s="168" t="s">
        <v>72</v>
      </c>
      <c r="B1797" s="170" t="s">
        <v>86</v>
      </c>
      <c r="C1797" s="168" t="str">
        <f t="shared" si="12"/>
        <v>Shariatpur Prison</v>
      </c>
      <c r="D1797" s="392">
        <v>0</v>
      </c>
      <c r="E1797" s="395">
        <v>0</v>
      </c>
      <c r="F1797" s="395">
        <v>0</v>
      </c>
      <c r="G1797" s="395">
        <v>0</v>
      </c>
      <c r="H1797" s="395">
        <v>0</v>
      </c>
      <c r="I1797" s="392">
        <v>0</v>
      </c>
      <c r="J1797" s="395">
        <v>0</v>
      </c>
      <c r="K1797" s="395">
        <v>0</v>
      </c>
      <c r="L1797" s="395">
        <v>0</v>
      </c>
      <c r="M1797" s="395">
        <v>0</v>
      </c>
      <c r="N1797" s="169"/>
      <c r="O1797" s="169"/>
      <c r="P1797" s="168" t="s">
        <v>72</v>
      </c>
      <c r="Q1797" s="170" t="s">
        <v>86</v>
      </c>
      <c r="R1797" s="168" t="str">
        <f t="shared" si="13"/>
        <v>Shariatpur Prison</v>
      </c>
      <c r="S1797" s="392">
        <v>0</v>
      </c>
      <c r="T1797" s="395">
        <v>0</v>
      </c>
      <c r="U1797" s="395">
        <v>0</v>
      </c>
      <c r="V1797" s="395">
        <v>0</v>
      </c>
      <c r="W1797" s="395">
        <v>0</v>
      </c>
      <c r="X1797" s="392">
        <v>0</v>
      </c>
      <c r="Y1797" s="395">
        <v>0</v>
      </c>
      <c r="Z1797" s="395">
        <v>0</v>
      </c>
      <c r="AA1797" s="395">
        <v>0</v>
      </c>
      <c r="AB1797" s="395">
        <v>0</v>
      </c>
      <c r="AC1797"/>
      <c r="AD1797"/>
    </row>
    <row r="1798" spans="1:30" ht="15" hidden="1" x14ac:dyDescent="0.25">
      <c r="A1798" s="168" t="s">
        <v>77</v>
      </c>
      <c r="B1798" s="168" t="s">
        <v>346</v>
      </c>
      <c r="C1798" s="168" t="str">
        <f t="shared" si="12"/>
        <v>Tangail Basail</v>
      </c>
      <c r="D1798" s="392">
        <v>12</v>
      </c>
      <c r="E1798" s="395">
        <v>1</v>
      </c>
      <c r="F1798" s="395">
        <v>0</v>
      </c>
      <c r="G1798" s="395">
        <v>0</v>
      </c>
      <c r="H1798" s="395">
        <v>0</v>
      </c>
      <c r="I1798" s="392">
        <v>13</v>
      </c>
      <c r="J1798" s="395">
        <v>5</v>
      </c>
      <c r="K1798" s="395">
        <v>0</v>
      </c>
      <c r="L1798" s="395">
        <v>0</v>
      </c>
      <c r="M1798" s="395">
        <v>0</v>
      </c>
      <c r="N1798" s="171"/>
      <c r="O1798" s="171"/>
      <c r="P1798" s="168" t="s">
        <v>77</v>
      </c>
      <c r="Q1798" s="168" t="s">
        <v>346</v>
      </c>
      <c r="R1798" s="168" t="str">
        <f t="shared" si="13"/>
        <v>Tangail Basail</v>
      </c>
      <c r="S1798" s="392">
        <v>8</v>
      </c>
      <c r="T1798" s="395">
        <v>0</v>
      </c>
      <c r="U1798" s="395">
        <v>0</v>
      </c>
      <c r="V1798" s="395">
        <v>0</v>
      </c>
      <c r="W1798" s="395">
        <v>0</v>
      </c>
      <c r="X1798" s="392">
        <v>4</v>
      </c>
      <c r="Y1798" s="395">
        <v>3</v>
      </c>
      <c r="Z1798" s="395">
        <v>0</v>
      </c>
      <c r="AA1798" s="395">
        <v>0</v>
      </c>
      <c r="AB1798" s="395">
        <v>0</v>
      </c>
      <c r="AC1798"/>
      <c r="AD1798"/>
    </row>
    <row r="1799" spans="1:30" ht="15" hidden="1" x14ac:dyDescent="0.25">
      <c r="A1799" s="168" t="s">
        <v>77</v>
      </c>
      <c r="B1799" s="168" t="s">
        <v>347</v>
      </c>
      <c r="C1799" s="168" t="str">
        <f t="shared" ref="C1799:C1863" si="14">A1799&amp;" "&amp;B1799</f>
        <v>Tangail Bhuapur</v>
      </c>
      <c r="D1799" s="392">
        <v>18</v>
      </c>
      <c r="E1799" s="395">
        <v>4</v>
      </c>
      <c r="F1799" s="395">
        <v>0</v>
      </c>
      <c r="G1799" s="395">
        <v>0</v>
      </c>
      <c r="H1799" s="395">
        <v>0</v>
      </c>
      <c r="I1799" s="392">
        <v>8</v>
      </c>
      <c r="J1799" s="395">
        <v>0</v>
      </c>
      <c r="K1799" s="395">
        <v>0</v>
      </c>
      <c r="L1799" s="395">
        <v>0</v>
      </c>
      <c r="M1799" s="395">
        <v>0</v>
      </c>
      <c r="N1799" s="171"/>
      <c r="O1799" s="171"/>
      <c r="P1799" s="168" t="s">
        <v>77</v>
      </c>
      <c r="Q1799" s="168" t="s">
        <v>347</v>
      </c>
      <c r="R1799" s="168" t="str">
        <f t="shared" ref="R1799:R1863" si="15">P1799&amp;" "&amp;Q1799</f>
        <v>Tangail Bhuapur</v>
      </c>
      <c r="S1799" s="392">
        <v>9</v>
      </c>
      <c r="T1799" s="395">
        <v>1</v>
      </c>
      <c r="U1799" s="395">
        <v>0</v>
      </c>
      <c r="V1799" s="395">
        <v>0</v>
      </c>
      <c r="W1799" s="395">
        <v>0</v>
      </c>
      <c r="X1799" s="392">
        <v>2</v>
      </c>
      <c r="Y1799" s="395">
        <v>1</v>
      </c>
      <c r="Z1799" s="395">
        <v>0</v>
      </c>
      <c r="AA1799" s="395">
        <v>0</v>
      </c>
      <c r="AB1799" s="395">
        <v>0</v>
      </c>
      <c r="AC1799"/>
      <c r="AD1799"/>
    </row>
    <row r="1800" spans="1:30" ht="15" hidden="1" x14ac:dyDescent="0.25">
      <c r="A1800" s="168" t="s">
        <v>77</v>
      </c>
      <c r="B1800" s="168" t="s">
        <v>348</v>
      </c>
      <c r="C1800" s="168" t="str">
        <f t="shared" si="14"/>
        <v>Tangail Delduar</v>
      </c>
      <c r="D1800" s="392">
        <v>30</v>
      </c>
      <c r="E1800" s="395">
        <v>0</v>
      </c>
      <c r="F1800" s="395">
        <v>0</v>
      </c>
      <c r="G1800" s="395">
        <v>0</v>
      </c>
      <c r="H1800" s="395">
        <v>0</v>
      </c>
      <c r="I1800" s="392">
        <v>26</v>
      </c>
      <c r="J1800" s="395">
        <v>3</v>
      </c>
      <c r="K1800" s="395">
        <v>0</v>
      </c>
      <c r="L1800" s="395">
        <v>0</v>
      </c>
      <c r="M1800" s="395">
        <v>0</v>
      </c>
      <c r="N1800" s="171"/>
      <c r="O1800" s="171"/>
      <c r="P1800" s="168" t="s">
        <v>77</v>
      </c>
      <c r="Q1800" s="168" t="s">
        <v>348</v>
      </c>
      <c r="R1800" s="168" t="str">
        <f t="shared" si="15"/>
        <v>Tangail Delduar</v>
      </c>
      <c r="S1800" s="392">
        <v>14</v>
      </c>
      <c r="T1800" s="395">
        <v>1</v>
      </c>
      <c r="U1800" s="395">
        <v>0</v>
      </c>
      <c r="V1800" s="395">
        <v>0</v>
      </c>
      <c r="W1800" s="395">
        <v>0</v>
      </c>
      <c r="X1800" s="392">
        <v>14</v>
      </c>
      <c r="Y1800" s="395">
        <v>0</v>
      </c>
      <c r="Z1800" s="395">
        <v>0</v>
      </c>
      <c r="AA1800" s="395">
        <v>0</v>
      </c>
      <c r="AB1800" s="395">
        <v>0</v>
      </c>
      <c r="AC1800"/>
      <c r="AD1800"/>
    </row>
    <row r="1801" spans="1:30" ht="15" hidden="1" x14ac:dyDescent="0.25">
      <c r="A1801" s="168" t="s">
        <v>77</v>
      </c>
      <c r="B1801" s="168" t="s">
        <v>349</v>
      </c>
      <c r="C1801" s="168" t="str">
        <f t="shared" si="14"/>
        <v>Tangail Dhanbari</v>
      </c>
      <c r="D1801" s="392">
        <v>21</v>
      </c>
      <c r="E1801" s="395">
        <v>1</v>
      </c>
      <c r="F1801" s="395">
        <v>0</v>
      </c>
      <c r="G1801" s="395">
        <v>0</v>
      </c>
      <c r="H1801" s="395">
        <v>0</v>
      </c>
      <c r="I1801" s="392">
        <v>22</v>
      </c>
      <c r="J1801" s="395">
        <v>4</v>
      </c>
      <c r="K1801" s="395">
        <v>0</v>
      </c>
      <c r="L1801" s="395">
        <v>0</v>
      </c>
      <c r="M1801" s="395">
        <v>0</v>
      </c>
      <c r="N1801" s="171"/>
      <c r="O1801" s="171"/>
      <c r="P1801" s="168" t="s">
        <v>77</v>
      </c>
      <c r="Q1801" s="168" t="s">
        <v>349</v>
      </c>
      <c r="R1801" s="168" t="str">
        <f t="shared" si="15"/>
        <v>Tangail Dhanbari</v>
      </c>
      <c r="S1801" s="392">
        <v>4</v>
      </c>
      <c r="T1801" s="395">
        <v>0</v>
      </c>
      <c r="U1801" s="395">
        <v>0</v>
      </c>
      <c r="V1801" s="395">
        <v>0</v>
      </c>
      <c r="W1801" s="395">
        <v>0</v>
      </c>
      <c r="X1801" s="392">
        <v>13</v>
      </c>
      <c r="Y1801" s="395">
        <v>1</v>
      </c>
      <c r="Z1801" s="395">
        <v>0</v>
      </c>
      <c r="AA1801" s="395">
        <v>0</v>
      </c>
      <c r="AB1801" s="395">
        <v>0</v>
      </c>
      <c r="AC1801"/>
      <c r="AD1801"/>
    </row>
    <row r="1802" spans="1:30" ht="15" hidden="1" x14ac:dyDescent="0.25">
      <c r="A1802" s="168" t="s">
        <v>77</v>
      </c>
      <c r="B1802" s="168" t="s">
        <v>350</v>
      </c>
      <c r="C1802" s="168" t="str">
        <f t="shared" si="14"/>
        <v>Tangail Ghatail</v>
      </c>
      <c r="D1802" s="392">
        <v>21</v>
      </c>
      <c r="E1802" s="395">
        <v>0</v>
      </c>
      <c r="F1802" s="395">
        <v>0</v>
      </c>
      <c r="G1802" s="395">
        <v>1</v>
      </c>
      <c r="H1802" s="395">
        <v>1</v>
      </c>
      <c r="I1802" s="392">
        <v>46</v>
      </c>
      <c r="J1802" s="395">
        <v>4</v>
      </c>
      <c r="K1802" s="395">
        <v>0</v>
      </c>
      <c r="L1802" s="395">
        <v>0</v>
      </c>
      <c r="M1802" s="395">
        <v>0</v>
      </c>
      <c r="N1802" s="171"/>
      <c r="O1802" s="171"/>
      <c r="P1802" s="168" t="s">
        <v>77</v>
      </c>
      <c r="Q1802" s="168" t="s">
        <v>350</v>
      </c>
      <c r="R1802" s="168" t="str">
        <f t="shared" si="15"/>
        <v>Tangail Ghatail</v>
      </c>
      <c r="S1802" s="392">
        <v>10</v>
      </c>
      <c r="T1802" s="395">
        <v>1</v>
      </c>
      <c r="U1802" s="395">
        <v>1</v>
      </c>
      <c r="V1802" s="395">
        <v>0</v>
      </c>
      <c r="W1802" s="395">
        <v>0</v>
      </c>
      <c r="X1802" s="392">
        <v>33</v>
      </c>
      <c r="Y1802" s="395">
        <v>3</v>
      </c>
      <c r="Z1802" s="395">
        <v>0</v>
      </c>
      <c r="AA1802" s="395">
        <v>0</v>
      </c>
      <c r="AB1802" s="395">
        <v>0</v>
      </c>
      <c r="AC1802"/>
      <c r="AD1802"/>
    </row>
    <row r="1803" spans="1:30" ht="15" hidden="1" x14ac:dyDescent="0.25">
      <c r="A1803" s="168" t="s">
        <v>77</v>
      </c>
      <c r="B1803" s="168" t="s">
        <v>351</v>
      </c>
      <c r="C1803" s="168" t="str">
        <f t="shared" si="14"/>
        <v>Tangail Ghatail 2nd Lab (Dhalapara)</v>
      </c>
      <c r="D1803" s="392">
        <v>16</v>
      </c>
      <c r="E1803" s="395">
        <v>0</v>
      </c>
      <c r="F1803" s="395">
        <v>1</v>
      </c>
      <c r="G1803" s="395">
        <v>0</v>
      </c>
      <c r="H1803" s="395">
        <v>0</v>
      </c>
      <c r="I1803" s="392">
        <v>7</v>
      </c>
      <c r="J1803" s="395">
        <v>4</v>
      </c>
      <c r="K1803" s="395">
        <v>0</v>
      </c>
      <c r="L1803" s="395">
        <v>0</v>
      </c>
      <c r="M1803" s="395">
        <v>0</v>
      </c>
      <c r="N1803" s="171"/>
      <c r="O1803" s="171"/>
      <c r="P1803" s="168" t="s">
        <v>77</v>
      </c>
      <c r="Q1803" s="168" t="s">
        <v>351</v>
      </c>
      <c r="R1803" s="168" t="str">
        <f t="shared" si="15"/>
        <v>Tangail Ghatail 2nd Lab (Dhalapara)</v>
      </c>
      <c r="S1803" s="392">
        <v>4</v>
      </c>
      <c r="T1803" s="395">
        <v>0</v>
      </c>
      <c r="U1803" s="395">
        <v>1</v>
      </c>
      <c r="V1803" s="395">
        <v>0</v>
      </c>
      <c r="W1803" s="395">
        <v>0</v>
      </c>
      <c r="X1803" s="392">
        <v>7</v>
      </c>
      <c r="Y1803" s="395">
        <v>1</v>
      </c>
      <c r="Z1803" s="395">
        <v>0</v>
      </c>
      <c r="AA1803" s="395">
        <v>0</v>
      </c>
      <c r="AB1803" s="395">
        <v>0</v>
      </c>
      <c r="AC1803"/>
      <c r="AD1803"/>
    </row>
    <row r="1804" spans="1:30" ht="15" hidden="1" x14ac:dyDescent="0.25">
      <c r="A1804" s="168" t="s">
        <v>77</v>
      </c>
      <c r="B1804" s="168" t="s">
        <v>352</v>
      </c>
      <c r="C1804" s="168" t="str">
        <f t="shared" si="14"/>
        <v>Tangail Gopalpur</v>
      </c>
      <c r="D1804" s="392">
        <v>24</v>
      </c>
      <c r="E1804" s="395">
        <v>3</v>
      </c>
      <c r="F1804" s="395">
        <v>0</v>
      </c>
      <c r="G1804" s="395">
        <v>0</v>
      </c>
      <c r="H1804" s="395">
        <v>0</v>
      </c>
      <c r="I1804" s="392">
        <v>17</v>
      </c>
      <c r="J1804" s="395">
        <v>2</v>
      </c>
      <c r="K1804" s="395">
        <v>0</v>
      </c>
      <c r="L1804" s="395">
        <v>0</v>
      </c>
      <c r="M1804" s="395">
        <v>0</v>
      </c>
      <c r="N1804" s="171"/>
      <c r="O1804" s="171"/>
      <c r="P1804" s="168" t="s">
        <v>77</v>
      </c>
      <c r="Q1804" s="168" t="s">
        <v>352</v>
      </c>
      <c r="R1804" s="168" t="str">
        <f t="shared" si="15"/>
        <v>Tangail Gopalpur</v>
      </c>
      <c r="S1804" s="392">
        <v>12</v>
      </c>
      <c r="T1804" s="395">
        <v>0</v>
      </c>
      <c r="U1804" s="395">
        <v>0</v>
      </c>
      <c r="V1804" s="395">
        <v>0</v>
      </c>
      <c r="W1804" s="395">
        <v>0</v>
      </c>
      <c r="X1804" s="392">
        <v>13</v>
      </c>
      <c r="Y1804" s="395">
        <v>0</v>
      </c>
      <c r="Z1804" s="395">
        <v>0</v>
      </c>
      <c r="AA1804" s="395">
        <v>0</v>
      </c>
      <c r="AB1804" s="395">
        <v>0</v>
      </c>
      <c r="AC1804"/>
      <c r="AD1804"/>
    </row>
    <row r="1805" spans="1:30" ht="15" hidden="1" x14ac:dyDescent="0.25">
      <c r="A1805" s="168" t="s">
        <v>77</v>
      </c>
      <c r="B1805" s="168" t="s">
        <v>353</v>
      </c>
      <c r="C1805" s="168" t="str">
        <f t="shared" si="14"/>
        <v>Tangail Gopalpur 2nd Lab (Hemnagar)</v>
      </c>
      <c r="D1805" s="392">
        <v>9</v>
      </c>
      <c r="E1805" s="395">
        <v>2</v>
      </c>
      <c r="F1805" s="395">
        <v>0</v>
      </c>
      <c r="G1805" s="395">
        <v>0</v>
      </c>
      <c r="H1805" s="395">
        <v>0</v>
      </c>
      <c r="I1805" s="392">
        <v>1</v>
      </c>
      <c r="J1805" s="395">
        <v>1</v>
      </c>
      <c r="K1805" s="395">
        <v>0</v>
      </c>
      <c r="L1805" s="395">
        <v>0</v>
      </c>
      <c r="M1805" s="395">
        <v>0</v>
      </c>
      <c r="N1805" s="171"/>
      <c r="O1805" s="171"/>
      <c r="P1805" s="168" t="s">
        <v>77</v>
      </c>
      <c r="Q1805" s="168" t="s">
        <v>353</v>
      </c>
      <c r="R1805" s="168" t="str">
        <f t="shared" si="15"/>
        <v>Tangail Gopalpur 2nd Lab (Hemnagar)</v>
      </c>
      <c r="S1805" s="392">
        <v>4</v>
      </c>
      <c r="T1805" s="395">
        <v>0</v>
      </c>
      <c r="U1805" s="395">
        <v>0</v>
      </c>
      <c r="V1805" s="395">
        <v>0</v>
      </c>
      <c r="W1805" s="395">
        <v>0</v>
      </c>
      <c r="X1805" s="392">
        <v>3</v>
      </c>
      <c r="Y1805" s="395">
        <v>0</v>
      </c>
      <c r="Z1805" s="395">
        <v>0</v>
      </c>
      <c r="AA1805" s="395">
        <v>0</v>
      </c>
      <c r="AB1805" s="395">
        <v>0</v>
      </c>
      <c r="AC1805"/>
      <c r="AD1805"/>
    </row>
    <row r="1806" spans="1:30" ht="15" hidden="1" x14ac:dyDescent="0.25">
      <c r="A1806" s="168" t="s">
        <v>77</v>
      </c>
      <c r="B1806" s="170" t="s">
        <v>354</v>
      </c>
      <c r="C1806" s="168" t="str">
        <f t="shared" si="14"/>
        <v>Tangail Kalihati</v>
      </c>
      <c r="D1806" s="392">
        <v>20</v>
      </c>
      <c r="E1806" s="395">
        <v>0</v>
      </c>
      <c r="F1806" s="395">
        <v>0</v>
      </c>
      <c r="G1806" s="395">
        <v>0</v>
      </c>
      <c r="H1806" s="395">
        <v>0</v>
      </c>
      <c r="I1806" s="392">
        <v>12</v>
      </c>
      <c r="J1806" s="395">
        <v>7</v>
      </c>
      <c r="K1806" s="395">
        <v>0</v>
      </c>
      <c r="L1806" s="395">
        <v>0</v>
      </c>
      <c r="M1806" s="395">
        <v>0</v>
      </c>
      <c r="N1806" s="171"/>
      <c r="O1806" s="171"/>
      <c r="P1806" s="168" t="s">
        <v>77</v>
      </c>
      <c r="Q1806" s="170" t="s">
        <v>354</v>
      </c>
      <c r="R1806" s="168" t="str">
        <f t="shared" si="15"/>
        <v>Tangail Kalihati</v>
      </c>
      <c r="S1806" s="392">
        <v>7</v>
      </c>
      <c r="T1806" s="395">
        <v>0</v>
      </c>
      <c r="U1806" s="395">
        <v>0</v>
      </c>
      <c r="V1806" s="395">
        <v>0</v>
      </c>
      <c r="W1806" s="395">
        <v>0</v>
      </c>
      <c r="X1806" s="392">
        <v>16</v>
      </c>
      <c r="Y1806" s="395">
        <v>1</v>
      </c>
      <c r="Z1806" s="395">
        <v>0</v>
      </c>
      <c r="AA1806" s="395">
        <v>0</v>
      </c>
      <c r="AB1806" s="395">
        <v>0</v>
      </c>
      <c r="AC1806"/>
      <c r="AD1806"/>
    </row>
    <row r="1807" spans="1:30" ht="15" hidden="1" x14ac:dyDescent="0.25">
      <c r="A1807" s="168" t="s">
        <v>77</v>
      </c>
      <c r="B1807" s="168" t="s">
        <v>355</v>
      </c>
      <c r="C1807" s="168" t="str">
        <f t="shared" si="14"/>
        <v>Tangail Kalihati 2nd Lab (Elenga)</v>
      </c>
      <c r="D1807" s="392">
        <v>12</v>
      </c>
      <c r="E1807" s="395">
        <v>1</v>
      </c>
      <c r="F1807" s="395">
        <v>0</v>
      </c>
      <c r="G1807" s="395">
        <v>0</v>
      </c>
      <c r="H1807" s="395">
        <v>0</v>
      </c>
      <c r="I1807" s="392">
        <v>19</v>
      </c>
      <c r="J1807" s="395">
        <v>12</v>
      </c>
      <c r="K1807" s="395">
        <v>0</v>
      </c>
      <c r="L1807" s="395">
        <v>0</v>
      </c>
      <c r="M1807" s="395">
        <v>0</v>
      </c>
      <c r="N1807" s="171"/>
      <c r="O1807" s="171"/>
      <c r="P1807" s="168" t="s">
        <v>77</v>
      </c>
      <c r="Q1807" s="168" t="s">
        <v>355</v>
      </c>
      <c r="R1807" s="168" t="str">
        <f t="shared" si="15"/>
        <v>Tangail Kalihati 2nd Lab (Elenga)</v>
      </c>
      <c r="S1807" s="392">
        <v>4</v>
      </c>
      <c r="T1807" s="395">
        <v>0</v>
      </c>
      <c r="U1807" s="395">
        <v>0</v>
      </c>
      <c r="V1807" s="395">
        <v>0</v>
      </c>
      <c r="W1807" s="395">
        <v>0</v>
      </c>
      <c r="X1807" s="392">
        <v>11</v>
      </c>
      <c r="Y1807" s="395">
        <v>0</v>
      </c>
      <c r="Z1807" s="395">
        <v>0</v>
      </c>
      <c r="AA1807" s="395">
        <v>0</v>
      </c>
      <c r="AB1807" s="395">
        <v>0</v>
      </c>
      <c r="AC1807"/>
      <c r="AD1807"/>
    </row>
    <row r="1808" spans="1:30" ht="15" hidden="1" x14ac:dyDescent="0.25">
      <c r="A1808" s="168" t="s">
        <v>77</v>
      </c>
      <c r="B1808" s="168" t="s">
        <v>356</v>
      </c>
      <c r="C1808" s="168" t="str">
        <f t="shared" si="14"/>
        <v>Tangail Madhupur</v>
      </c>
      <c r="D1808" s="392">
        <v>51</v>
      </c>
      <c r="E1808" s="395">
        <v>4</v>
      </c>
      <c r="F1808" s="395">
        <v>1</v>
      </c>
      <c r="G1808" s="395">
        <v>0</v>
      </c>
      <c r="H1808" s="395">
        <v>0</v>
      </c>
      <c r="I1808" s="392">
        <v>26</v>
      </c>
      <c r="J1808" s="395">
        <v>1</v>
      </c>
      <c r="K1808" s="395">
        <v>0</v>
      </c>
      <c r="L1808" s="395">
        <v>0</v>
      </c>
      <c r="M1808" s="395">
        <v>0</v>
      </c>
      <c r="N1808" s="171"/>
      <c r="O1808" s="171"/>
      <c r="P1808" s="168" t="s">
        <v>77</v>
      </c>
      <c r="Q1808" s="168" t="s">
        <v>356</v>
      </c>
      <c r="R1808" s="168" t="str">
        <f t="shared" si="15"/>
        <v>Tangail Madhupur</v>
      </c>
      <c r="S1808" s="392">
        <v>24</v>
      </c>
      <c r="T1808" s="395">
        <v>0</v>
      </c>
      <c r="U1808" s="395">
        <v>0</v>
      </c>
      <c r="V1808" s="395">
        <v>0</v>
      </c>
      <c r="W1808" s="395">
        <v>0</v>
      </c>
      <c r="X1808" s="392">
        <v>31</v>
      </c>
      <c r="Y1808" s="395">
        <v>1</v>
      </c>
      <c r="Z1808" s="395">
        <v>0</v>
      </c>
      <c r="AA1808" s="395">
        <v>0</v>
      </c>
      <c r="AB1808" s="395">
        <v>0</v>
      </c>
      <c r="AC1808"/>
      <c r="AD1808"/>
    </row>
    <row r="1809" spans="1:30" ht="15" hidden="1" x14ac:dyDescent="0.25">
      <c r="A1809" s="168" t="s">
        <v>77</v>
      </c>
      <c r="B1809" s="168" t="s">
        <v>357</v>
      </c>
      <c r="C1809" s="168" t="str">
        <f t="shared" si="14"/>
        <v>Tangail Mirzapur</v>
      </c>
      <c r="D1809" s="392">
        <v>21</v>
      </c>
      <c r="E1809" s="395">
        <v>1</v>
      </c>
      <c r="F1809" s="395">
        <v>0</v>
      </c>
      <c r="G1809" s="395">
        <v>0</v>
      </c>
      <c r="H1809" s="395">
        <v>0</v>
      </c>
      <c r="I1809" s="392">
        <v>32</v>
      </c>
      <c r="J1809" s="395">
        <v>5</v>
      </c>
      <c r="K1809" s="395">
        <v>0</v>
      </c>
      <c r="L1809" s="395">
        <v>0</v>
      </c>
      <c r="M1809" s="395">
        <v>0</v>
      </c>
      <c r="N1809" s="171"/>
      <c r="O1809" s="171"/>
      <c r="P1809" s="168" t="s">
        <v>77</v>
      </c>
      <c r="Q1809" s="168" t="s">
        <v>357</v>
      </c>
      <c r="R1809" s="168" t="str">
        <f t="shared" si="15"/>
        <v>Tangail Mirzapur</v>
      </c>
      <c r="S1809" s="392">
        <v>7</v>
      </c>
      <c r="T1809" s="395">
        <v>0</v>
      </c>
      <c r="U1809" s="395">
        <v>0</v>
      </c>
      <c r="V1809" s="395">
        <v>0</v>
      </c>
      <c r="W1809" s="395">
        <v>0</v>
      </c>
      <c r="X1809" s="392">
        <v>17</v>
      </c>
      <c r="Y1809" s="395">
        <v>5</v>
      </c>
      <c r="Z1809" s="395">
        <v>0</v>
      </c>
      <c r="AA1809" s="395">
        <v>0</v>
      </c>
      <c r="AB1809" s="395">
        <v>0</v>
      </c>
      <c r="AC1809"/>
      <c r="AD1809"/>
    </row>
    <row r="1810" spans="1:30" ht="15" hidden="1" x14ac:dyDescent="0.25">
      <c r="A1810" s="168" t="s">
        <v>77</v>
      </c>
      <c r="B1810" s="168" t="s">
        <v>358</v>
      </c>
      <c r="C1810" s="168" t="str">
        <f t="shared" si="14"/>
        <v>Tangail Mirzapur (Kumudini Hospital)</v>
      </c>
      <c r="D1810" s="392">
        <v>16</v>
      </c>
      <c r="E1810" s="395">
        <v>2</v>
      </c>
      <c r="F1810" s="395">
        <v>0</v>
      </c>
      <c r="G1810" s="395">
        <v>0</v>
      </c>
      <c r="H1810" s="395">
        <v>0</v>
      </c>
      <c r="I1810" s="392">
        <v>13</v>
      </c>
      <c r="J1810" s="395">
        <v>2</v>
      </c>
      <c r="K1810" s="395">
        <v>0</v>
      </c>
      <c r="L1810" s="395">
        <v>0</v>
      </c>
      <c r="M1810" s="395">
        <v>0</v>
      </c>
      <c r="N1810" s="171"/>
      <c r="O1810" s="171"/>
      <c r="P1810" s="168" t="s">
        <v>77</v>
      </c>
      <c r="Q1810" s="168" t="s">
        <v>358</v>
      </c>
      <c r="R1810" s="168" t="str">
        <f t="shared" si="15"/>
        <v>Tangail Mirzapur (Kumudini Hospital)</v>
      </c>
      <c r="S1810" s="392">
        <v>3</v>
      </c>
      <c r="T1810" s="395">
        <v>0</v>
      </c>
      <c r="U1810" s="395">
        <v>0</v>
      </c>
      <c r="V1810" s="395">
        <v>0</v>
      </c>
      <c r="W1810" s="395">
        <v>0</v>
      </c>
      <c r="X1810" s="392">
        <v>7</v>
      </c>
      <c r="Y1810" s="395">
        <v>1</v>
      </c>
      <c r="Z1810" s="395">
        <v>0</v>
      </c>
      <c r="AA1810" s="395">
        <v>0</v>
      </c>
      <c r="AB1810" s="395">
        <v>0</v>
      </c>
      <c r="AC1810"/>
      <c r="AD1810"/>
    </row>
    <row r="1811" spans="1:30" ht="15" hidden="1" x14ac:dyDescent="0.25">
      <c r="A1811" s="168" t="s">
        <v>77</v>
      </c>
      <c r="B1811" s="168" t="s">
        <v>962</v>
      </c>
      <c r="C1811" s="168" t="str">
        <f>A1811&amp;" "&amp;B1811</f>
        <v>Tangail Mirzapur 2nd Lab (Gorai)</v>
      </c>
      <c r="D1811" s="392">
        <v>11</v>
      </c>
      <c r="E1811" s="395">
        <v>0</v>
      </c>
      <c r="F1811" s="395">
        <v>0</v>
      </c>
      <c r="G1811" s="395">
        <v>0</v>
      </c>
      <c r="H1811" s="395">
        <v>0</v>
      </c>
      <c r="I1811" s="392">
        <v>10</v>
      </c>
      <c r="J1811" s="395">
        <v>1</v>
      </c>
      <c r="K1811" s="395">
        <v>0</v>
      </c>
      <c r="L1811" s="395">
        <v>0</v>
      </c>
      <c r="M1811" s="395">
        <v>0</v>
      </c>
      <c r="N1811" s="171"/>
      <c r="O1811" s="171"/>
      <c r="P1811" s="168" t="s">
        <v>77</v>
      </c>
      <c r="Q1811" s="168" t="s">
        <v>962</v>
      </c>
      <c r="R1811" s="168" t="str">
        <f>P1811&amp;" "&amp;Q1811</f>
        <v>Tangail Mirzapur 2nd Lab (Gorai)</v>
      </c>
      <c r="S1811" s="392">
        <v>9</v>
      </c>
      <c r="T1811" s="395">
        <v>0</v>
      </c>
      <c r="U1811" s="395">
        <v>0</v>
      </c>
      <c r="V1811" s="395">
        <v>0</v>
      </c>
      <c r="W1811" s="395">
        <v>0</v>
      </c>
      <c r="X1811" s="392">
        <v>4</v>
      </c>
      <c r="Y1811" s="395">
        <v>0</v>
      </c>
      <c r="Z1811" s="395">
        <v>0</v>
      </c>
      <c r="AA1811" s="395">
        <v>0</v>
      </c>
      <c r="AB1811" s="395">
        <v>0</v>
      </c>
      <c r="AC1811"/>
      <c r="AD1811"/>
    </row>
    <row r="1812" spans="1:30" ht="15" hidden="1" x14ac:dyDescent="0.25">
      <c r="A1812" s="168" t="s">
        <v>77</v>
      </c>
      <c r="B1812" s="168" t="s">
        <v>359</v>
      </c>
      <c r="C1812" s="168" t="str">
        <f t="shared" si="14"/>
        <v>Tangail Nagarpur</v>
      </c>
      <c r="D1812" s="392">
        <v>36</v>
      </c>
      <c r="E1812" s="395">
        <v>5</v>
      </c>
      <c r="F1812" s="395">
        <v>0</v>
      </c>
      <c r="G1812" s="395">
        <v>0</v>
      </c>
      <c r="H1812" s="395">
        <v>0</v>
      </c>
      <c r="I1812" s="392">
        <v>23</v>
      </c>
      <c r="J1812" s="395">
        <v>4</v>
      </c>
      <c r="K1812" s="395">
        <v>0</v>
      </c>
      <c r="L1812" s="395">
        <v>0</v>
      </c>
      <c r="M1812" s="395">
        <v>0</v>
      </c>
      <c r="N1812" s="171"/>
      <c r="O1812" s="171"/>
      <c r="P1812" s="168" t="s">
        <v>77</v>
      </c>
      <c r="Q1812" s="168" t="s">
        <v>359</v>
      </c>
      <c r="R1812" s="168" t="str">
        <f t="shared" si="15"/>
        <v>Tangail Nagarpur</v>
      </c>
      <c r="S1812" s="392">
        <v>20</v>
      </c>
      <c r="T1812" s="395">
        <v>1</v>
      </c>
      <c r="U1812" s="395">
        <v>0</v>
      </c>
      <c r="V1812" s="395">
        <v>0</v>
      </c>
      <c r="W1812" s="395">
        <v>0</v>
      </c>
      <c r="X1812" s="392">
        <v>16</v>
      </c>
      <c r="Y1812" s="395">
        <v>3</v>
      </c>
      <c r="Z1812" s="395">
        <v>0</v>
      </c>
      <c r="AA1812" s="395">
        <v>0</v>
      </c>
      <c r="AB1812" s="395">
        <v>0</v>
      </c>
      <c r="AC1812"/>
      <c r="AD1812"/>
    </row>
    <row r="1813" spans="1:30" ht="15" hidden="1" x14ac:dyDescent="0.25">
      <c r="A1813" s="168" t="s">
        <v>77</v>
      </c>
      <c r="B1813" t="s">
        <v>360</v>
      </c>
      <c r="C1813" s="168" t="str">
        <f t="shared" si="14"/>
        <v>Tangail Shakhipur</v>
      </c>
      <c r="D1813" s="392">
        <v>35</v>
      </c>
      <c r="E1813" s="395">
        <v>0</v>
      </c>
      <c r="F1813" s="395">
        <v>0</v>
      </c>
      <c r="G1813" s="395">
        <v>0</v>
      </c>
      <c r="H1813" s="395">
        <v>0</v>
      </c>
      <c r="I1813" s="392">
        <v>5</v>
      </c>
      <c r="J1813" s="395">
        <v>3</v>
      </c>
      <c r="K1813" s="395">
        <v>0</v>
      </c>
      <c r="L1813" s="395">
        <v>0</v>
      </c>
      <c r="M1813" s="395">
        <v>0</v>
      </c>
      <c r="N1813" s="171"/>
      <c r="O1813" s="171"/>
      <c r="P1813" s="168" t="s">
        <v>77</v>
      </c>
      <c r="Q1813" t="s">
        <v>360</v>
      </c>
      <c r="R1813" s="168" t="str">
        <f t="shared" si="15"/>
        <v>Tangail Shakhipur</v>
      </c>
      <c r="S1813" s="392">
        <v>8</v>
      </c>
      <c r="T1813" s="395">
        <v>0</v>
      </c>
      <c r="U1813" s="395">
        <v>0</v>
      </c>
      <c r="V1813" s="395">
        <v>0</v>
      </c>
      <c r="W1813" s="395">
        <v>0</v>
      </c>
      <c r="X1813" s="392">
        <v>2</v>
      </c>
      <c r="Y1813" s="395">
        <v>0</v>
      </c>
      <c r="Z1813" s="395">
        <v>0</v>
      </c>
      <c r="AA1813" s="395">
        <v>0</v>
      </c>
      <c r="AB1813" s="395">
        <v>0</v>
      </c>
      <c r="AC1813"/>
      <c r="AD1813"/>
    </row>
    <row r="1814" spans="1:30" ht="15" hidden="1" x14ac:dyDescent="0.25">
      <c r="A1814" s="168" t="s">
        <v>77</v>
      </c>
      <c r="B1814" t="s">
        <v>361</v>
      </c>
      <c r="C1814" s="168" t="str">
        <f t="shared" si="14"/>
        <v>Tangail Tangail Sadar</v>
      </c>
      <c r="D1814" s="392">
        <v>27</v>
      </c>
      <c r="E1814" s="395">
        <v>3</v>
      </c>
      <c r="F1814" s="395">
        <v>0</v>
      </c>
      <c r="G1814" s="395">
        <v>0</v>
      </c>
      <c r="H1814" s="395">
        <v>0</v>
      </c>
      <c r="I1814" s="392">
        <v>29</v>
      </c>
      <c r="J1814" s="395">
        <v>4</v>
      </c>
      <c r="K1814" s="395">
        <v>0</v>
      </c>
      <c r="L1814" s="395">
        <v>0</v>
      </c>
      <c r="M1814" s="395">
        <v>0</v>
      </c>
      <c r="N1814" s="181"/>
      <c r="O1814" s="181"/>
      <c r="P1814" s="168" t="s">
        <v>77</v>
      </c>
      <c r="Q1814" t="s">
        <v>361</v>
      </c>
      <c r="R1814" s="168" t="str">
        <f t="shared" si="15"/>
        <v>Tangail Tangail Sadar</v>
      </c>
      <c r="S1814" s="392">
        <v>15</v>
      </c>
      <c r="T1814" s="395">
        <v>1</v>
      </c>
      <c r="U1814" s="395">
        <v>0</v>
      </c>
      <c r="V1814" s="395">
        <v>0</v>
      </c>
      <c r="W1814" s="395">
        <v>0</v>
      </c>
      <c r="X1814" s="392">
        <v>16</v>
      </c>
      <c r="Y1814" s="395">
        <v>1</v>
      </c>
      <c r="Z1814" s="395">
        <v>0</v>
      </c>
      <c r="AA1814" s="395">
        <v>0</v>
      </c>
      <c r="AB1814" s="395">
        <v>0</v>
      </c>
      <c r="AC1814"/>
      <c r="AD1814"/>
    </row>
    <row r="1815" spans="1:30" ht="15" hidden="1" x14ac:dyDescent="0.25">
      <c r="A1815" s="168" t="s">
        <v>5</v>
      </c>
      <c r="B1815" s="168" t="s">
        <v>362</v>
      </c>
      <c r="C1815" s="168" t="str">
        <f t="shared" si="14"/>
        <v>Bagerhat Bagerhat Sadar</v>
      </c>
      <c r="D1815" s="392">
        <v>10</v>
      </c>
      <c r="E1815" s="381">
        <v>1</v>
      </c>
      <c r="F1815" s="381">
        <v>0</v>
      </c>
      <c r="G1815" s="381">
        <v>0</v>
      </c>
      <c r="H1815" s="381">
        <v>0</v>
      </c>
      <c r="I1815" s="392">
        <v>7</v>
      </c>
      <c r="J1815" s="381">
        <v>1</v>
      </c>
      <c r="K1815" s="381">
        <v>0</v>
      </c>
      <c r="L1815" s="381">
        <v>0</v>
      </c>
      <c r="M1815" s="381">
        <v>0</v>
      </c>
      <c r="N1815" s="181"/>
      <c r="O1815" s="181"/>
      <c r="P1815" s="168" t="s">
        <v>5</v>
      </c>
      <c r="Q1815" s="168" t="s">
        <v>362</v>
      </c>
      <c r="R1815" s="168" t="str">
        <f t="shared" si="15"/>
        <v>Bagerhat Bagerhat Sadar</v>
      </c>
      <c r="S1815" s="392"/>
      <c r="T1815" s="381"/>
      <c r="U1815" s="381"/>
      <c r="V1815" s="381"/>
      <c r="W1815" s="381"/>
      <c r="X1815" s="392"/>
      <c r="Y1815" s="381"/>
      <c r="Z1815" s="381"/>
      <c r="AA1815" s="381"/>
      <c r="AB1815" s="381"/>
      <c r="AC1815"/>
      <c r="AD1815"/>
    </row>
    <row r="1816" spans="1:30" ht="15" hidden="1" x14ac:dyDescent="0.25">
      <c r="A1816" s="168" t="s">
        <v>5</v>
      </c>
      <c r="B1816" s="180" t="s">
        <v>363</v>
      </c>
      <c r="C1816" s="168" t="str">
        <f t="shared" si="14"/>
        <v>Bagerhat Chitalmari</v>
      </c>
      <c r="D1816" s="392"/>
      <c r="E1816" s="381"/>
      <c r="F1816" s="381"/>
      <c r="G1816" s="381"/>
      <c r="H1816" s="381"/>
      <c r="I1816" s="392"/>
      <c r="J1816" s="381"/>
      <c r="K1816" s="381"/>
      <c r="L1816" s="381"/>
      <c r="M1816" s="381"/>
      <c r="N1816" s="181"/>
      <c r="O1816" s="181"/>
      <c r="P1816" s="168" t="s">
        <v>5</v>
      </c>
      <c r="Q1816" s="180" t="s">
        <v>363</v>
      </c>
      <c r="R1816" s="168" t="str">
        <f t="shared" si="15"/>
        <v>Bagerhat Chitalmari</v>
      </c>
      <c r="S1816" s="392"/>
      <c r="T1816" s="381"/>
      <c r="U1816" s="381"/>
      <c r="V1816" s="381"/>
      <c r="W1816" s="381"/>
      <c r="X1816" s="392"/>
      <c r="Y1816" s="381"/>
      <c r="Z1816" s="381"/>
      <c r="AA1816" s="381"/>
      <c r="AB1816" s="381"/>
      <c r="AC1816"/>
      <c r="AD1816"/>
    </row>
    <row r="1817" spans="1:30" ht="15" hidden="1" x14ac:dyDescent="0.25">
      <c r="A1817" s="168" t="s">
        <v>5</v>
      </c>
      <c r="B1817" s="168" t="s">
        <v>946</v>
      </c>
      <c r="C1817" s="168" t="str">
        <f t="shared" si="14"/>
        <v>Bagerhat Bagerhat DOTs Corner</v>
      </c>
      <c r="D1817" s="392"/>
      <c r="E1817" s="381"/>
      <c r="F1817" s="381"/>
      <c r="G1817" s="381"/>
      <c r="H1817" s="381"/>
      <c r="I1817" s="392"/>
      <c r="J1817" s="381"/>
      <c r="K1817" s="381"/>
      <c r="L1817" s="381"/>
      <c r="M1817" s="381"/>
      <c r="N1817" s="181"/>
      <c r="O1817" s="181"/>
      <c r="P1817" s="168" t="s">
        <v>5</v>
      </c>
      <c r="Q1817" s="168" t="s">
        <v>946</v>
      </c>
      <c r="R1817" s="168" t="str">
        <f t="shared" si="15"/>
        <v>Bagerhat Bagerhat DOTs Corner</v>
      </c>
      <c r="S1817" s="392"/>
      <c r="T1817" s="381"/>
      <c r="U1817" s="381"/>
      <c r="V1817" s="381"/>
      <c r="W1817" s="381"/>
      <c r="X1817" s="392"/>
      <c r="Y1817" s="381"/>
      <c r="Z1817" s="381"/>
      <c r="AA1817" s="381"/>
      <c r="AB1817" s="381"/>
      <c r="AC1817"/>
      <c r="AD1817"/>
    </row>
    <row r="1818" spans="1:30" ht="15" hidden="1" x14ac:dyDescent="0.25">
      <c r="A1818" s="168" t="s">
        <v>5</v>
      </c>
      <c r="B1818" s="168" t="s">
        <v>364</v>
      </c>
      <c r="C1818" s="168" t="str">
        <f t="shared" si="14"/>
        <v>Bagerhat Fakirhat</v>
      </c>
      <c r="D1818" s="392"/>
      <c r="E1818" s="381"/>
      <c r="F1818" s="381"/>
      <c r="G1818" s="381"/>
      <c r="H1818" s="381"/>
      <c r="I1818" s="392"/>
      <c r="J1818" s="381"/>
      <c r="K1818" s="381"/>
      <c r="L1818" s="381"/>
      <c r="M1818" s="381"/>
      <c r="N1818" s="181"/>
      <c r="O1818" s="181"/>
      <c r="P1818" s="168" t="s">
        <v>5</v>
      </c>
      <c r="Q1818" s="168" t="s">
        <v>364</v>
      </c>
      <c r="R1818" s="168" t="str">
        <f t="shared" si="15"/>
        <v>Bagerhat Fakirhat</v>
      </c>
      <c r="S1818" s="392"/>
      <c r="T1818" s="381"/>
      <c r="U1818" s="381"/>
      <c r="V1818" s="381"/>
      <c r="W1818" s="381"/>
      <c r="X1818" s="392"/>
      <c r="Y1818" s="381"/>
      <c r="Z1818" s="381"/>
      <c r="AA1818" s="381"/>
      <c r="AB1818" s="381"/>
      <c r="AC1818"/>
      <c r="AD1818"/>
    </row>
    <row r="1819" spans="1:30" ht="15" hidden="1" x14ac:dyDescent="0.25">
      <c r="A1819" s="168" t="s">
        <v>5</v>
      </c>
      <c r="B1819" s="168" t="s">
        <v>138</v>
      </c>
      <c r="C1819" s="168" t="str">
        <f t="shared" si="14"/>
        <v>Bagerhat Kachua</v>
      </c>
      <c r="D1819" s="392"/>
      <c r="E1819" s="381"/>
      <c r="F1819" s="381"/>
      <c r="G1819" s="381"/>
      <c r="H1819" s="381"/>
      <c r="I1819" s="392"/>
      <c r="J1819" s="381"/>
      <c r="K1819" s="381"/>
      <c r="L1819" s="381"/>
      <c r="M1819" s="381"/>
      <c r="N1819" s="181"/>
      <c r="O1819" s="181"/>
      <c r="P1819" s="168" t="s">
        <v>5</v>
      </c>
      <c r="Q1819" s="168" t="s">
        <v>138</v>
      </c>
      <c r="R1819" s="168" t="str">
        <f t="shared" si="15"/>
        <v>Bagerhat Kachua</v>
      </c>
      <c r="S1819" s="392"/>
      <c r="T1819" s="381"/>
      <c r="U1819" s="381"/>
      <c r="V1819" s="381"/>
      <c r="W1819" s="381"/>
      <c r="X1819" s="392"/>
      <c r="Y1819" s="381"/>
      <c r="Z1819" s="381"/>
      <c r="AA1819" s="381"/>
      <c r="AB1819" s="381"/>
      <c r="AC1819"/>
      <c r="AD1819"/>
    </row>
    <row r="1820" spans="1:30" ht="15" hidden="1" x14ac:dyDescent="0.25">
      <c r="A1820" s="168" t="s">
        <v>5</v>
      </c>
      <c r="B1820" s="168" t="s">
        <v>365</v>
      </c>
      <c r="C1820" s="168" t="str">
        <f t="shared" si="14"/>
        <v>Bagerhat Mollahat</v>
      </c>
      <c r="D1820" s="392"/>
      <c r="E1820" s="381"/>
      <c r="F1820" s="381"/>
      <c r="G1820" s="381"/>
      <c r="H1820" s="381"/>
      <c r="I1820" s="392"/>
      <c r="J1820" s="381"/>
      <c r="K1820" s="381"/>
      <c r="L1820" s="381"/>
      <c r="M1820" s="381"/>
      <c r="N1820" s="181"/>
      <c r="O1820" s="181"/>
      <c r="P1820" s="168" t="s">
        <v>5</v>
      </c>
      <c r="Q1820" s="168" t="s">
        <v>365</v>
      </c>
      <c r="R1820" s="168" t="str">
        <f t="shared" si="15"/>
        <v>Bagerhat Mollahat</v>
      </c>
      <c r="S1820" s="392"/>
      <c r="T1820" s="381"/>
      <c r="U1820" s="381"/>
      <c r="V1820" s="381"/>
      <c r="W1820" s="381"/>
      <c r="X1820" s="392"/>
      <c r="Y1820" s="381"/>
      <c r="Z1820" s="381"/>
      <c r="AA1820" s="381"/>
      <c r="AB1820" s="381"/>
      <c r="AC1820"/>
      <c r="AD1820"/>
    </row>
    <row r="1821" spans="1:30" ht="15" hidden="1" x14ac:dyDescent="0.25">
      <c r="A1821" s="168" t="s">
        <v>5</v>
      </c>
      <c r="B1821" s="168" t="s">
        <v>366</v>
      </c>
      <c r="C1821" s="168" t="str">
        <f t="shared" si="14"/>
        <v>Bagerhat Mongla</v>
      </c>
      <c r="D1821" s="392"/>
      <c r="E1821" s="381"/>
      <c r="F1821" s="381"/>
      <c r="G1821" s="381"/>
      <c r="H1821" s="381"/>
      <c r="I1821" s="392"/>
      <c r="J1821" s="381"/>
      <c r="K1821" s="381"/>
      <c r="L1821" s="381"/>
      <c r="M1821" s="381"/>
      <c r="N1821" s="181"/>
      <c r="O1821" s="181"/>
      <c r="P1821" s="168" t="s">
        <v>5</v>
      </c>
      <c r="Q1821" s="168" t="s">
        <v>366</v>
      </c>
      <c r="R1821" s="168" t="str">
        <f t="shared" si="15"/>
        <v>Bagerhat Mongla</v>
      </c>
      <c r="S1821" s="392"/>
      <c r="T1821" s="381"/>
      <c r="U1821" s="381"/>
      <c r="V1821" s="381"/>
      <c r="W1821" s="381"/>
      <c r="X1821" s="392"/>
      <c r="Y1821" s="381"/>
      <c r="Z1821" s="381"/>
      <c r="AA1821" s="381"/>
      <c r="AB1821" s="381"/>
      <c r="AC1821"/>
      <c r="AD1821"/>
    </row>
    <row r="1822" spans="1:30" ht="15" hidden="1" x14ac:dyDescent="0.25">
      <c r="A1822" s="168" t="s">
        <v>5</v>
      </c>
      <c r="B1822" s="168" t="s">
        <v>367</v>
      </c>
      <c r="C1822" s="168" t="str">
        <f t="shared" si="14"/>
        <v>Bagerhat Mongla Port Autthority</v>
      </c>
      <c r="D1822" s="392"/>
      <c r="E1822" s="381"/>
      <c r="F1822" s="381"/>
      <c r="G1822" s="381"/>
      <c r="H1822" s="381"/>
      <c r="I1822" s="392"/>
      <c r="J1822" s="381"/>
      <c r="K1822" s="381"/>
      <c r="L1822" s="381"/>
      <c r="M1822" s="381"/>
      <c r="N1822" s="181"/>
      <c r="O1822" s="181"/>
      <c r="P1822" s="168" t="s">
        <v>5</v>
      </c>
      <c r="Q1822" s="168" t="s">
        <v>367</v>
      </c>
      <c r="R1822" s="168" t="str">
        <f t="shared" si="15"/>
        <v>Bagerhat Mongla Port Autthority</v>
      </c>
      <c r="S1822" s="392"/>
      <c r="T1822" s="381"/>
      <c r="U1822" s="381"/>
      <c r="V1822" s="381"/>
      <c r="W1822" s="381"/>
      <c r="X1822" s="392"/>
      <c r="Y1822" s="381"/>
      <c r="Z1822" s="381"/>
      <c r="AA1822" s="381"/>
      <c r="AB1822" s="381"/>
      <c r="AC1822"/>
      <c r="AD1822"/>
    </row>
    <row r="1823" spans="1:30" ht="15" hidden="1" x14ac:dyDescent="0.25">
      <c r="A1823" s="168" t="s">
        <v>5</v>
      </c>
      <c r="B1823" s="170" t="s">
        <v>368</v>
      </c>
      <c r="C1823" s="168" t="str">
        <f t="shared" si="14"/>
        <v>Bagerhat Morelganj</v>
      </c>
      <c r="D1823" s="392"/>
      <c r="E1823" s="381"/>
      <c r="F1823" s="381"/>
      <c r="G1823" s="381"/>
      <c r="H1823" s="381"/>
      <c r="I1823" s="392"/>
      <c r="J1823" s="381"/>
      <c r="K1823" s="381"/>
      <c r="L1823" s="381"/>
      <c r="M1823" s="381"/>
      <c r="N1823" s="181"/>
      <c r="O1823" s="181"/>
      <c r="P1823" s="168" t="s">
        <v>5</v>
      </c>
      <c r="Q1823" s="170" t="s">
        <v>368</v>
      </c>
      <c r="R1823" s="168" t="str">
        <f t="shared" si="15"/>
        <v>Bagerhat Morelganj</v>
      </c>
      <c r="S1823" s="392"/>
      <c r="T1823" s="381"/>
      <c r="U1823" s="381"/>
      <c r="V1823" s="381"/>
      <c r="W1823" s="381"/>
      <c r="X1823" s="392"/>
      <c r="Y1823" s="381"/>
      <c r="Z1823" s="381"/>
      <c r="AA1823" s="381"/>
      <c r="AB1823" s="381"/>
      <c r="AC1823"/>
      <c r="AD1823"/>
    </row>
    <row r="1824" spans="1:30" ht="15" hidden="1" x14ac:dyDescent="0.25">
      <c r="A1824" s="168" t="s">
        <v>5</v>
      </c>
      <c r="B1824" s="168" t="s">
        <v>86</v>
      </c>
      <c r="C1824" s="168" t="str">
        <f t="shared" si="14"/>
        <v>Bagerhat Prison</v>
      </c>
      <c r="D1824" s="392"/>
      <c r="E1824" s="381"/>
      <c r="F1824" s="381"/>
      <c r="G1824" s="381"/>
      <c r="H1824" s="381"/>
      <c r="I1824" s="392"/>
      <c r="J1824" s="381"/>
      <c r="K1824" s="381"/>
      <c r="L1824" s="381"/>
      <c r="M1824" s="381"/>
      <c r="N1824" s="181"/>
      <c r="O1824" s="181"/>
      <c r="P1824" s="168" t="s">
        <v>5</v>
      </c>
      <c r="Q1824" s="168" t="s">
        <v>86</v>
      </c>
      <c r="R1824" s="168" t="str">
        <f t="shared" si="15"/>
        <v>Bagerhat Prison</v>
      </c>
      <c r="S1824" s="392"/>
      <c r="T1824" s="381"/>
      <c r="U1824" s="381"/>
      <c r="V1824" s="381"/>
      <c r="W1824" s="381"/>
      <c r="X1824" s="392"/>
      <c r="Y1824" s="381"/>
      <c r="Z1824" s="381"/>
      <c r="AA1824" s="381"/>
      <c r="AB1824" s="381"/>
      <c r="AC1824"/>
      <c r="AD1824"/>
    </row>
    <row r="1825" spans="1:30" ht="15" hidden="1" x14ac:dyDescent="0.25">
      <c r="A1825" s="168" t="s">
        <v>5</v>
      </c>
      <c r="B1825" s="168" t="s">
        <v>369</v>
      </c>
      <c r="C1825" s="168" t="str">
        <f t="shared" si="14"/>
        <v>Bagerhat Rampal</v>
      </c>
      <c r="D1825" s="392"/>
      <c r="E1825" s="381"/>
      <c r="F1825" s="381"/>
      <c r="G1825" s="381"/>
      <c r="H1825" s="381"/>
      <c r="I1825" s="392"/>
      <c r="J1825" s="381"/>
      <c r="K1825" s="381"/>
      <c r="L1825" s="381"/>
      <c r="M1825" s="381"/>
      <c r="N1825" s="181"/>
      <c r="O1825" s="181"/>
      <c r="P1825" s="168" t="s">
        <v>5</v>
      </c>
      <c r="Q1825" s="168" t="s">
        <v>369</v>
      </c>
      <c r="R1825" s="168" t="str">
        <f t="shared" si="15"/>
        <v>Bagerhat Rampal</v>
      </c>
      <c r="S1825" s="392"/>
      <c r="T1825" s="381"/>
      <c r="U1825" s="381"/>
      <c r="V1825" s="381"/>
      <c r="W1825" s="381"/>
      <c r="X1825" s="392"/>
      <c r="Y1825" s="381"/>
      <c r="Z1825" s="381"/>
      <c r="AA1825" s="381"/>
      <c r="AB1825" s="381"/>
      <c r="AC1825"/>
      <c r="AD1825"/>
    </row>
    <row r="1826" spans="1:30" ht="15" hidden="1" x14ac:dyDescent="0.25">
      <c r="A1826" s="168" t="s">
        <v>5</v>
      </c>
      <c r="B1826" s="168" t="s">
        <v>370</v>
      </c>
      <c r="C1826" s="168" t="str">
        <f t="shared" si="14"/>
        <v>Bagerhat Sarankhola</v>
      </c>
      <c r="D1826" s="392"/>
      <c r="E1826" s="381"/>
      <c r="F1826" s="381"/>
      <c r="G1826" s="381"/>
      <c r="H1826" s="381"/>
      <c r="I1826" s="392"/>
      <c r="J1826" s="381"/>
      <c r="K1826" s="381"/>
      <c r="L1826" s="381"/>
      <c r="M1826" s="381"/>
      <c r="N1826" s="169"/>
      <c r="O1826" s="169"/>
      <c r="P1826" s="168" t="s">
        <v>5</v>
      </c>
      <c r="Q1826" s="168" t="s">
        <v>370</v>
      </c>
      <c r="R1826" s="168" t="str">
        <f t="shared" si="15"/>
        <v>Bagerhat Sarankhola</v>
      </c>
      <c r="S1826" s="392"/>
      <c r="T1826" s="381"/>
      <c r="U1826" s="381"/>
      <c r="V1826" s="381"/>
      <c r="W1826" s="381"/>
      <c r="X1826" s="392"/>
      <c r="Y1826" s="381"/>
      <c r="Z1826" s="381"/>
      <c r="AA1826" s="381"/>
      <c r="AB1826" s="381"/>
      <c r="AC1826"/>
      <c r="AD1826"/>
    </row>
    <row r="1827" spans="1:30" ht="15" hidden="1" x14ac:dyDescent="0.25">
      <c r="A1827" s="168" t="s">
        <v>23</v>
      </c>
      <c r="B1827" t="s">
        <v>371</v>
      </c>
      <c r="C1827" s="168" t="str">
        <f t="shared" si="14"/>
        <v>Chuadanga Alamdanga</v>
      </c>
      <c r="D1827" s="392"/>
      <c r="E1827" s="383"/>
      <c r="F1827" s="383"/>
      <c r="G1827" s="383"/>
      <c r="H1827" s="383"/>
      <c r="I1827" s="392"/>
      <c r="J1827" s="383"/>
      <c r="K1827" s="383"/>
      <c r="L1827" s="383"/>
      <c r="M1827" s="383"/>
      <c r="N1827" s="169"/>
      <c r="O1827" s="169"/>
      <c r="P1827" s="168" t="s">
        <v>23</v>
      </c>
      <c r="Q1827" t="s">
        <v>371</v>
      </c>
      <c r="R1827" s="168" t="str">
        <f t="shared" si="15"/>
        <v>Chuadanga Alamdanga</v>
      </c>
      <c r="S1827" s="392"/>
      <c r="T1827" s="383"/>
      <c r="U1827" s="383"/>
      <c r="V1827" s="383"/>
      <c r="W1827" s="383"/>
      <c r="X1827" s="392"/>
      <c r="Y1827" s="383"/>
      <c r="Z1827" s="383"/>
      <c r="AA1827" s="383"/>
      <c r="AB1827" s="383"/>
      <c r="AC1827"/>
      <c r="AD1827"/>
    </row>
    <row r="1828" spans="1:30" ht="15" hidden="1" x14ac:dyDescent="0.25">
      <c r="A1828" s="168" t="s">
        <v>23</v>
      </c>
      <c r="B1828" s="168" t="s">
        <v>372</v>
      </c>
      <c r="C1828" s="168" t="str">
        <f t="shared" si="14"/>
        <v>Chuadanga Chuadanga Sadar</v>
      </c>
      <c r="D1828" s="392"/>
      <c r="E1828" s="383"/>
      <c r="F1828" s="383"/>
      <c r="G1828" s="383"/>
      <c r="H1828" s="383"/>
      <c r="I1828" s="392"/>
      <c r="J1828" s="383"/>
      <c r="K1828" s="383"/>
      <c r="L1828" s="383"/>
      <c r="M1828" s="383"/>
      <c r="N1828" s="169"/>
      <c r="O1828" s="169"/>
      <c r="P1828" s="168" t="s">
        <v>23</v>
      </c>
      <c r="Q1828" s="168" t="s">
        <v>372</v>
      </c>
      <c r="R1828" s="168" t="str">
        <f t="shared" si="15"/>
        <v>Chuadanga Chuadanga Sadar</v>
      </c>
      <c r="S1828" s="392"/>
      <c r="T1828" s="383"/>
      <c r="U1828" s="383"/>
      <c r="V1828" s="383"/>
      <c r="W1828" s="383"/>
      <c r="X1828" s="392"/>
      <c r="Y1828" s="383"/>
      <c r="Z1828" s="383"/>
      <c r="AA1828" s="383"/>
      <c r="AB1828" s="383"/>
      <c r="AC1828"/>
      <c r="AD1828"/>
    </row>
    <row r="1829" spans="1:30" ht="15" hidden="1" x14ac:dyDescent="0.25">
      <c r="A1829" s="168" t="s">
        <v>23</v>
      </c>
      <c r="B1829" s="168" t="s">
        <v>373</v>
      </c>
      <c r="C1829" s="168" t="str">
        <f t="shared" si="14"/>
        <v>Chuadanga Damurhuda</v>
      </c>
      <c r="D1829" s="392"/>
      <c r="E1829" s="383"/>
      <c r="F1829" s="383"/>
      <c r="G1829" s="383"/>
      <c r="H1829" s="383"/>
      <c r="I1829" s="392"/>
      <c r="J1829" s="383"/>
      <c r="K1829" s="383"/>
      <c r="L1829" s="383"/>
      <c r="M1829" s="383"/>
      <c r="N1829" s="169"/>
      <c r="O1829" s="169"/>
      <c r="P1829" s="168" t="s">
        <v>23</v>
      </c>
      <c r="Q1829" s="168" t="s">
        <v>373</v>
      </c>
      <c r="R1829" s="168" t="str">
        <f t="shared" si="15"/>
        <v>Chuadanga Damurhuda</v>
      </c>
      <c r="S1829" s="392"/>
      <c r="T1829" s="383"/>
      <c r="U1829" s="383"/>
      <c r="V1829" s="383"/>
      <c r="W1829" s="383"/>
      <c r="X1829" s="392"/>
      <c r="Y1829" s="383"/>
      <c r="Z1829" s="383"/>
      <c r="AA1829" s="383"/>
      <c r="AB1829" s="383"/>
      <c r="AC1829"/>
      <c r="AD1829"/>
    </row>
    <row r="1830" spans="1:30" ht="15" hidden="1" x14ac:dyDescent="0.25">
      <c r="A1830" s="168" t="s">
        <v>23</v>
      </c>
      <c r="B1830" s="170" t="s">
        <v>1052</v>
      </c>
      <c r="C1830" s="168" t="str">
        <f>A1830&amp;" "&amp;B1830</f>
        <v>Chuadanga DOTS Corner: Sadar Hospital</v>
      </c>
      <c r="D1830" s="392"/>
      <c r="E1830" s="383"/>
      <c r="F1830" s="383"/>
      <c r="G1830" s="383"/>
      <c r="H1830" s="383"/>
      <c r="I1830" s="392"/>
      <c r="J1830" s="383"/>
      <c r="K1830" s="383"/>
      <c r="L1830" s="383"/>
      <c r="M1830" s="383"/>
      <c r="N1830" s="169"/>
      <c r="O1830" s="169"/>
      <c r="P1830" s="168" t="s">
        <v>23</v>
      </c>
      <c r="Q1830" s="170" t="s">
        <v>1052</v>
      </c>
      <c r="R1830" s="168" t="str">
        <f>P1830&amp;" "&amp;Q1830</f>
        <v>Chuadanga DOTS Corner: Sadar Hospital</v>
      </c>
      <c r="S1830" s="392"/>
      <c r="T1830" s="383"/>
      <c r="U1830" s="383"/>
      <c r="V1830" s="383"/>
      <c r="W1830" s="383"/>
      <c r="X1830" s="392"/>
      <c r="Y1830" s="383"/>
      <c r="Z1830" s="383"/>
      <c r="AA1830" s="383"/>
      <c r="AB1830" s="383"/>
      <c r="AC1830"/>
      <c r="AD1830"/>
    </row>
    <row r="1831" spans="1:30" ht="15" hidden="1" x14ac:dyDescent="0.25">
      <c r="A1831" s="168" t="s">
        <v>23</v>
      </c>
      <c r="B1831" s="170" t="s">
        <v>374</v>
      </c>
      <c r="C1831" s="168" t="str">
        <f t="shared" si="14"/>
        <v>Chuadanga Jiban Nagar</v>
      </c>
      <c r="D1831" s="392"/>
      <c r="E1831" s="383"/>
      <c r="F1831" s="383"/>
      <c r="G1831" s="383"/>
      <c r="H1831" s="383"/>
      <c r="I1831" s="392"/>
      <c r="J1831" s="383"/>
      <c r="K1831" s="383"/>
      <c r="L1831" s="383"/>
      <c r="M1831" s="383"/>
      <c r="N1831" s="169"/>
      <c r="O1831" s="169"/>
      <c r="P1831" s="168" t="s">
        <v>23</v>
      </c>
      <c r="Q1831" s="170" t="s">
        <v>374</v>
      </c>
      <c r="R1831" s="168" t="str">
        <f t="shared" si="15"/>
        <v>Chuadanga Jiban Nagar</v>
      </c>
      <c r="S1831" s="392"/>
      <c r="T1831" s="383"/>
      <c r="U1831" s="383"/>
      <c r="V1831" s="383"/>
      <c r="W1831" s="383"/>
      <c r="X1831" s="392"/>
      <c r="Y1831" s="383"/>
      <c r="Z1831" s="383"/>
      <c r="AA1831" s="383"/>
      <c r="AB1831" s="383"/>
      <c r="AC1831"/>
      <c r="AD1831"/>
    </row>
    <row r="1832" spans="1:30" ht="15" hidden="1" x14ac:dyDescent="0.25">
      <c r="A1832" s="168" t="s">
        <v>23</v>
      </c>
      <c r="B1832" s="168" t="s">
        <v>86</v>
      </c>
      <c r="C1832" s="168" t="str">
        <f t="shared" si="14"/>
        <v>Chuadanga Prison</v>
      </c>
      <c r="D1832" s="392"/>
      <c r="E1832" s="383"/>
      <c r="F1832" s="383"/>
      <c r="G1832" s="383"/>
      <c r="H1832" s="383"/>
      <c r="I1832" s="392"/>
      <c r="J1832" s="383"/>
      <c r="K1832" s="383"/>
      <c r="L1832" s="383"/>
      <c r="M1832" s="383"/>
      <c r="N1832" s="181"/>
      <c r="O1832" s="181"/>
      <c r="P1832" s="168" t="s">
        <v>23</v>
      </c>
      <c r="Q1832" s="168" t="s">
        <v>86</v>
      </c>
      <c r="R1832" s="168" t="str">
        <f t="shared" si="15"/>
        <v>Chuadanga Prison</v>
      </c>
      <c r="S1832" s="392"/>
      <c r="T1832" s="383"/>
      <c r="U1832" s="383"/>
      <c r="V1832" s="383"/>
      <c r="W1832" s="383"/>
      <c r="X1832" s="392"/>
      <c r="Y1832" s="383"/>
      <c r="Z1832" s="383"/>
      <c r="AA1832" s="383"/>
      <c r="AB1832" s="383"/>
      <c r="AC1832"/>
      <c r="AD1832"/>
    </row>
    <row r="1833" spans="1:30" ht="15" hidden="1" x14ac:dyDescent="0.25">
      <c r="A1833" s="168" t="s">
        <v>1079</v>
      </c>
      <c r="B1833" s="168" t="s">
        <v>375</v>
      </c>
      <c r="C1833" s="168" t="str">
        <f t="shared" si="14"/>
        <v>Jashore Abhaynagar</v>
      </c>
      <c r="D1833" s="392"/>
      <c r="E1833" s="381"/>
      <c r="F1833" s="381"/>
      <c r="G1833" s="381"/>
      <c r="H1833" s="381"/>
      <c r="I1833" s="392"/>
      <c r="J1833" s="381"/>
      <c r="K1833" s="381"/>
      <c r="L1833" s="381"/>
      <c r="M1833" s="381"/>
      <c r="N1833" s="181"/>
      <c r="O1833" s="181"/>
      <c r="P1833" s="168" t="s">
        <v>1079</v>
      </c>
      <c r="Q1833" s="168" t="s">
        <v>375</v>
      </c>
      <c r="R1833" s="168" t="str">
        <f t="shared" si="15"/>
        <v>Jashore Abhaynagar</v>
      </c>
      <c r="S1833" s="392"/>
      <c r="T1833" s="381"/>
      <c r="U1833" s="381"/>
      <c r="V1833" s="381"/>
      <c r="W1833" s="381"/>
      <c r="X1833" s="392"/>
      <c r="Y1833" s="381"/>
      <c r="Z1833" s="381"/>
      <c r="AA1833" s="381"/>
      <c r="AB1833" s="381"/>
      <c r="AC1833"/>
      <c r="AD1833"/>
    </row>
    <row r="1834" spans="1:30" ht="15" hidden="1" x14ac:dyDescent="0.25">
      <c r="A1834" s="168" t="s">
        <v>1079</v>
      </c>
      <c r="B1834" s="168" t="s">
        <v>376</v>
      </c>
      <c r="C1834" s="168" t="str">
        <f t="shared" si="14"/>
        <v>Jashore Bagerpara</v>
      </c>
      <c r="D1834" s="392"/>
      <c r="E1834" s="381"/>
      <c r="F1834" s="381"/>
      <c r="G1834" s="381"/>
      <c r="H1834" s="381"/>
      <c r="I1834" s="392"/>
      <c r="J1834" s="381"/>
      <c r="K1834" s="381"/>
      <c r="L1834" s="381"/>
      <c r="M1834" s="381"/>
      <c r="N1834" s="181"/>
      <c r="O1834" s="181"/>
      <c r="P1834" s="168" t="s">
        <v>1079</v>
      </c>
      <c r="Q1834" s="168" t="s">
        <v>376</v>
      </c>
      <c r="R1834" s="168" t="str">
        <f t="shared" si="15"/>
        <v>Jashore Bagerpara</v>
      </c>
      <c r="S1834" s="392"/>
      <c r="T1834" s="381"/>
      <c r="U1834" s="381"/>
      <c r="V1834" s="381"/>
      <c r="W1834" s="381"/>
      <c r="X1834" s="392"/>
      <c r="Y1834" s="381"/>
      <c r="Z1834" s="381"/>
      <c r="AA1834" s="381"/>
      <c r="AB1834" s="381"/>
      <c r="AC1834"/>
      <c r="AD1834"/>
    </row>
    <row r="1835" spans="1:30" ht="15" hidden="1" x14ac:dyDescent="0.25">
      <c r="A1835" s="168" t="s">
        <v>1079</v>
      </c>
      <c r="B1835" s="168" t="s">
        <v>377</v>
      </c>
      <c r="C1835" s="168" t="str">
        <f t="shared" si="14"/>
        <v>Jashore Chougacha</v>
      </c>
      <c r="D1835" s="392"/>
      <c r="E1835" s="381"/>
      <c r="F1835" s="381"/>
      <c r="G1835" s="381"/>
      <c r="H1835" s="381"/>
      <c r="I1835" s="392"/>
      <c r="J1835" s="381"/>
      <c r="K1835" s="381"/>
      <c r="L1835" s="381"/>
      <c r="M1835" s="381"/>
      <c r="N1835" s="181"/>
      <c r="O1835" s="181"/>
      <c r="P1835" s="168" t="s">
        <v>1079</v>
      </c>
      <c r="Q1835" s="168" t="s">
        <v>377</v>
      </c>
      <c r="R1835" s="168" t="str">
        <f t="shared" si="15"/>
        <v>Jashore Chougacha</v>
      </c>
      <c r="S1835" s="392"/>
      <c r="T1835" s="381"/>
      <c r="U1835" s="381"/>
      <c r="V1835" s="381"/>
      <c r="W1835" s="381"/>
      <c r="X1835" s="392"/>
      <c r="Y1835" s="381"/>
      <c r="Z1835" s="381"/>
      <c r="AA1835" s="381"/>
      <c r="AB1835" s="381"/>
      <c r="AC1835"/>
      <c r="AD1835"/>
    </row>
    <row r="1836" spans="1:30" ht="15" hidden="1" x14ac:dyDescent="0.25">
      <c r="A1836" s="168" t="s">
        <v>1079</v>
      </c>
      <c r="B1836" s="170" t="s">
        <v>161</v>
      </c>
      <c r="C1836" s="168" t="str">
        <f t="shared" si="14"/>
        <v>Jashore Comb M Hospital</v>
      </c>
      <c r="D1836" s="392"/>
      <c r="E1836" s="381"/>
      <c r="F1836" s="381"/>
      <c r="G1836" s="381"/>
      <c r="H1836" s="381"/>
      <c r="I1836" s="392"/>
      <c r="J1836" s="381"/>
      <c r="K1836" s="381"/>
      <c r="L1836" s="381"/>
      <c r="M1836" s="381"/>
      <c r="N1836" s="181"/>
      <c r="O1836" s="181"/>
      <c r="P1836" s="168" t="s">
        <v>1079</v>
      </c>
      <c r="Q1836" s="170" t="s">
        <v>161</v>
      </c>
      <c r="R1836" s="168" t="str">
        <f t="shared" si="15"/>
        <v>Jashore Comb M Hospital</v>
      </c>
      <c r="S1836" s="392"/>
      <c r="T1836" s="381"/>
      <c r="U1836" s="381"/>
      <c r="V1836" s="381"/>
      <c r="W1836" s="381"/>
      <c r="X1836" s="392"/>
      <c r="Y1836" s="381"/>
      <c r="Z1836" s="381"/>
      <c r="AA1836" s="381"/>
      <c r="AB1836" s="381"/>
      <c r="AC1836"/>
      <c r="AD1836"/>
    </row>
    <row r="1837" spans="1:30" ht="15" hidden="1" x14ac:dyDescent="0.25">
      <c r="A1837" s="168" t="s">
        <v>1079</v>
      </c>
      <c r="B1837" t="s">
        <v>947</v>
      </c>
      <c r="C1837" s="168" t="str">
        <f t="shared" si="14"/>
        <v>Jashore Dots Corner: 250 Bed GH</v>
      </c>
      <c r="D1837" s="392"/>
      <c r="E1837" s="381"/>
      <c r="F1837" s="381"/>
      <c r="G1837" s="381"/>
      <c r="H1837" s="381"/>
      <c r="I1837" s="392"/>
      <c r="J1837" s="381"/>
      <c r="K1837" s="381"/>
      <c r="L1837" s="381"/>
      <c r="M1837" s="381"/>
      <c r="N1837" s="181"/>
      <c r="O1837" s="181"/>
      <c r="P1837" s="168" t="s">
        <v>1079</v>
      </c>
      <c r="Q1837" t="s">
        <v>947</v>
      </c>
      <c r="R1837" s="168" t="str">
        <f t="shared" si="15"/>
        <v>Jashore Dots Corner: 250 Bed GH</v>
      </c>
      <c r="S1837" s="392"/>
      <c r="T1837" s="381"/>
      <c r="U1837" s="381"/>
      <c r="V1837" s="381"/>
      <c r="W1837" s="381"/>
      <c r="X1837" s="392"/>
      <c r="Y1837" s="381"/>
      <c r="Z1837" s="381"/>
      <c r="AA1837" s="381"/>
      <c r="AB1837" s="381"/>
      <c r="AC1837"/>
      <c r="AD1837"/>
    </row>
    <row r="1838" spans="1:30" ht="15" hidden="1" x14ac:dyDescent="0.25">
      <c r="A1838" s="168" t="s">
        <v>1079</v>
      </c>
      <c r="B1838" s="168" t="s">
        <v>1080</v>
      </c>
      <c r="C1838" s="168" t="str">
        <f t="shared" si="14"/>
        <v>Jashore Jashore Sadar</v>
      </c>
      <c r="D1838" s="392"/>
      <c r="E1838" s="381"/>
      <c r="F1838" s="381"/>
      <c r="G1838" s="381"/>
      <c r="H1838" s="381"/>
      <c r="I1838" s="392"/>
      <c r="J1838" s="381"/>
      <c r="K1838" s="381"/>
      <c r="L1838" s="381"/>
      <c r="M1838" s="381"/>
      <c r="N1838" s="181"/>
      <c r="O1838" s="181"/>
      <c r="P1838" s="168" t="s">
        <v>1079</v>
      </c>
      <c r="Q1838" s="168" t="s">
        <v>1080</v>
      </c>
      <c r="R1838" s="168" t="str">
        <f t="shared" si="15"/>
        <v>Jashore Jashore Sadar</v>
      </c>
      <c r="S1838" s="392"/>
      <c r="T1838" s="381"/>
      <c r="U1838" s="381"/>
      <c r="V1838" s="381"/>
      <c r="W1838" s="381"/>
      <c r="X1838" s="392"/>
      <c r="Y1838" s="381"/>
      <c r="Z1838" s="381"/>
      <c r="AA1838" s="381"/>
      <c r="AB1838" s="381"/>
      <c r="AC1838"/>
      <c r="AD1838"/>
    </row>
    <row r="1839" spans="1:30" ht="15" hidden="1" x14ac:dyDescent="0.25">
      <c r="A1839" s="168" t="s">
        <v>1079</v>
      </c>
      <c r="B1839" s="168" t="s">
        <v>378</v>
      </c>
      <c r="C1839" s="168" t="str">
        <f t="shared" si="14"/>
        <v>Jashore Jhikorgacha</v>
      </c>
      <c r="D1839" s="392"/>
      <c r="E1839" s="381"/>
      <c r="F1839" s="381"/>
      <c r="G1839" s="381"/>
      <c r="H1839" s="381"/>
      <c r="I1839" s="392"/>
      <c r="J1839" s="381"/>
      <c r="K1839" s="381"/>
      <c r="L1839" s="381"/>
      <c r="M1839" s="381"/>
      <c r="N1839" s="181"/>
      <c r="O1839" s="181"/>
      <c r="P1839" s="168" t="s">
        <v>1079</v>
      </c>
      <c r="Q1839" s="168" t="s">
        <v>378</v>
      </c>
      <c r="R1839" s="168" t="str">
        <f t="shared" si="15"/>
        <v>Jashore Jhikorgacha</v>
      </c>
      <c r="S1839" s="392"/>
      <c r="T1839" s="381"/>
      <c r="U1839" s="381"/>
      <c r="V1839" s="381"/>
      <c r="W1839" s="381"/>
      <c r="X1839" s="392"/>
      <c r="Y1839" s="381"/>
      <c r="Z1839" s="381"/>
      <c r="AA1839" s="381"/>
      <c r="AB1839" s="381"/>
      <c r="AC1839"/>
      <c r="AD1839"/>
    </row>
    <row r="1840" spans="1:30" ht="15" hidden="1" x14ac:dyDescent="0.25">
      <c r="A1840" s="168" t="s">
        <v>1079</v>
      </c>
      <c r="B1840" s="168" t="s">
        <v>379</v>
      </c>
      <c r="C1840" s="168" t="str">
        <f t="shared" si="14"/>
        <v>Jashore Keshobpur</v>
      </c>
      <c r="D1840" s="392"/>
      <c r="E1840" s="381"/>
      <c r="F1840" s="381"/>
      <c r="G1840" s="381"/>
      <c r="H1840" s="381"/>
      <c r="I1840" s="392"/>
      <c r="J1840" s="381"/>
      <c r="K1840" s="381"/>
      <c r="L1840" s="381"/>
      <c r="M1840" s="381"/>
      <c r="N1840" s="181"/>
      <c r="O1840" s="181"/>
      <c r="P1840" s="168" t="s">
        <v>1079</v>
      </c>
      <c r="Q1840" s="168" t="s">
        <v>379</v>
      </c>
      <c r="R1840" s="168" t="str">
        <f t="shared" si="15"/>
        <v>Jashore Keshobpur</v>
      </c>
      <c r="S1840" s="392"/>
      <c r="T1840" s="381"/>
      <c r="U1840" s="381"/>
      <c r="V1840" s="381"/>
      <c r="W1840" s="381"/>
      <c r="X1840" s="392"/>
      <c r="Y1840" s="381"/>
      <c r="Z1840" s="381"/>
      <c r="AA1840" s="381"/>
      <c r="AB1840" s="381"/>
      <c r="AC1840"/>
      <c r="AD1840"/>
    </row>
    <row r="1841" spans="1:30" ht="15" hidden="1" x14ac:dyDescent="0.25">
      <c r="A1841" s="168" t="s">
        <v>1079</v>
      </c>
      <c r="B1841" s="170" t="s">
        <v>380</v>
      </c>
      <c r="C1841" s="168" t="str">
        <f t="shared" si="14"/>
        <v>Jashore Monirampur</v>
      </c>
      <c r="D1841" s="392"/>
      <c r="E1841" s="381"/>
      <c r="F1841" s="381"/>
      <c r="G1841" s="381"/>
      <c r="H1841" s="381"/>
      <c r="I1841" s="392"/>
      <c r="J1841" s="381"/>
      <c r="K1841" s="381"/>
      <c r="L1841" s="381"/>
      <c r="M1841" s="381"/>
      <c r="N1841" s="181"/>
      <c r="O1841" s="181"/>
      <c r="P1841" s="168" t="s">
        <v>1079</v>
      </c>
      <c r="Q1841" s="170" t="s">
        <v>380</v>
      </c>
      <c r="R1841" s="168" t="str">
        <f t="shared" si="15"/>
        <v>Jashore Monirampur</v>
      </c>
      <c r="S1841" s="392"/>
      <c r="T1841" s="381"/>
      <c r="U1841" s="381"/>
      <c r="V1841" s="381"/>
      <c r="W1841" s="381"/>
      <c r="X1841" s="392"/>
      <c r="Y1841" s="381"/>
      <c r="Z1841" s="381"/>
      <c r="AA1841" s="381"/>
      <c r="AB1841" s="381"/>
      <c r="AC1841"/>
      <c r="AD1841"/>
    </row>
    <row r="1842" spans="1:30" ht="15" hidden="1" x14ac:dyDescent="0.25">
      <c r="A1842" s="168" t="s">
        <v>1079</v>
      </c>
      <c r="B1842" s="168" t="s">
        <v>86</v>
      </c>
      <c r="C1842" s="168" t="str">
        <f t="shared" si="14"/>
        <v>Jashore Prison</v>
      </c>
      <c r="D1842" s="392"/>
      <c r="E1842" s="381"/>
      <c r="F1842" s="381"/>
      <c r="G1842" s="381"/>
      <c r="H1842" s="381"/>
      <c r="I1842" s="392"/>
      <c r="J1842" s="381"/>
      <c r="K1842" s="381"/>
      <c r="L1842" s="381"/>
      <c r="M1842" s="381"/>
      <c r="N1842" s="181"/>
      <c r="O1842" s="181"/>
      <c r="P1842" s="168" t="s">
        <v>1079</v>
      </c>
      <c r="Q1842" s="168" t="s">
        <v>86</v>
      </c>
      <c r="R1842" s="168" t="str">
        <f t="shared" si="15"/>
        <v>Jashore Prison</v>
      </c>
      <c r="S1842" s="392"/>
      <c r="T1842" s="381"/>
      <c r="U1842" s="381"/>
      <c r="V1842" s="381"/>
      <c r="W1842" s="381"/>
      <c r="X1842" s="392"/>
      <c r="Y1842" s="381"/>
      <c r="Z1842" s="381"/>
      <c r="AA1842" s="381"/>
      <c r="AB1842" s="381"/>
      <c r="AC1842"/>
      <c r="AD1842"/>
    </row>
    <row r="1843" spans="1:30" ht="15" hidden="1" x14ac:dyDescent="0.25">
      <c r="A1843" s="168" t="s">
        <v>1079</v>
      </c>
      <c r="B1843" s="168" t="s">
        <v>382</v>
      </c>
      <c r="C1843" s="168" t="str">
        <f t="shared" si="14"/>
        <v>Jashore Sarsa</v>
      </c>
      <c r="D1843" s="392"/>
      <c r="E1843" s="381"/>
      <c r="F1843" s="381"/>
      <c r="G1843" s="381"/>
      <c r="H1843" s="381"/>
      <c r="I1843" s="392"/>
      <c r="J1843" s="381"/>
      <c r="K1843" s="381"/>
      <c r="L1843" s="381"/>
      <c r="M1843" s="381"/>
      <c r="N1843" s="181"/>
      <c r="O1843" s="181"/>
      <c r="P1843" s="168" t="s">
        <v>1079</v>
      </c>
      <c r="Q1843" s="168" t="s">
        <v>382</v>
      </c>
      <c r="R1843" s="168" t="str">
        <f t="shared" si="15"/>
        <v>Jashore Sarsa</v>
      </c>
      <c r="S1843" s="392"/>
      <c r="T1843" s="381"/>
      <c r="U1843" s="381"/>
      <c r="V1843" s="381"/>
      <c r="W1843" s="381"/>
      <c r="X1843" s="392"/>
      <c r="Y1843" s="381"/>
      <c r="Z1843" s="381"/>
      <c r="AA1843" s="381"/>
      <c r="AB1843" s="381"/>
      <c r="AC1843"/>
      <c r="AD1843"/>
    </row>
    <row r="1844" spans="1:30" ht="15" hidden="1" x14ac:dyDescent="0.25">
      <c r="A1844" s="168" t="s">
        <v>39</v>
      </c>
      <c r="B1844" s="168" t="s">
        <v>383</v>
      </c>
      <c r="C1844" s="168" t="str">
        <f t="shared" si="14"/>
        <v>Jhenaidah Harinakunda</v>
      </c>
      <c r="D1844" s="392"/>
      <c r="E1844" s="382"/>
      <c r="F1844" s="382"/>
      <c r="G1844" s="382"/>
      <c r="H1844" s="382"/>
      <c r="I1844" s="392"/>
      <c r="J1844" s="382"/>
      <c r="K1844" s="382"/>
      <c r="L1844" s="382"/>
      <c r="M1844" s="382"/>
      <c r="N1844" s="181"/>
      <c r="O1844" s="181"/>
      <c r="P1844" s="168" t="s">
        <v>39</v>
      </c>
      <c r="Q1844" s="168" t="s">
        <v>383</v>
      </c>
      <c r="R1844" s="168" t="str">
        <f t="shared" si="15"/>
        <v>Jhenaidah Harinakunda</v>
      </c>
      <c r="S1844" s="392"/>
      <c r="T1844" s="382"/>
      <c r="U1844" s="382"/>
      <c r="V1844" s="382"/>
      <c r="W1844" s="382"/>
      <c r="X1844" s="392"/>
      <c r="Y1844" s="382"/>
      <c r="Z1844" s="382"/>
      <c r="AA1844" s="382"/>
      <c r="AB1844" s="382"/>
      <c r="AC1844"/>
      <c r="AD1844"/>
    </row>
    <row r="1845" spans="1:30" ht="15" hidden="1" x14ac:dyDescent="0.25">
      <c r="A1845" s="168" t="s">
        <v>39</v>
      </c>
      <c r="B1845" t="s">
        <v>948</v>
      </c>
      <c r="C1845" s="168" t="str">
        <f t="shared" si="14"/>
        <v>Jhenaidah Jhenaidah DOTs Corner</v>
      </c>
      <c r="D1845" s="392"/>
      <c r="E1845" s="382"/>
      <c r="F1845" s="382"/>
      <c r="G1845" s="382"/>
      <c r="H1845" s="382"/>
      <c r="I1845" s="392"/>
      <c r="J1845" s="382"/>
      <c r="K1845" s="382"/>
      <c r="L1845" s="382"/>
      <c r="M1845" s="382"/>
      <c r="N1845" s="181"/>
      <c r="O1845" s="181"/>
      <c r="P1845" s="168" t="s">
        <v>39</v>
      </c>
      <c r="Q1845" t="s">
        <v>948</v>
      </c>
      <c r="R1845" s="168" t="str">
        <f t="shared" si="15"/>
        <v>Jhenaidah Jhenaidah DOTs Corner</v>
      </c>
      <c r="S1845" s="392"/>
      <c r="T1845" s="382"/>
      <c r="U1845" s="382"/>
      <c r="V1845" s="382"/>
      <c r="W1845" s="382"/>
      <c r="X1845" s="392"/>
      <c r="Y1845" s="382"/>
      <c r="Z1845" s="382"/>
      <c r="AA1845" s="382"/>
      <c r="AB1845" s="382"/>
      <c r="AC1845"/>
      <c r="AD1845"/>
    </row>
    <row r="1846" spans="1:30" ht="15" hidden="1" x14ac:dyDescent="0.25">
      <c r="A1846" s="168" t="s">
        <v>39</v>
      </c>
      <c r="B1846" s="168" t="s">
        <v>384</v>
      </c>
      <c r="C1846" s="168" t="str">
        <f t="shared" si="14"/>
        <v>Jhenaidah Jhenaidah Sadar</v>
      </c>
      <c r="D1846" s="392"/>
      <c r="E1846" s="382"/>
      <c r="F1846" s="382"/>
      <c r="G1846" s="382"/>
      <c r="H1846" s="382"/>
      <c r="I1846" s="392"/>
      <c r="J1846" s="382"/>
      <c r="K1846" s="382"/>
      <c r="L1846" s="382"/>
      <c r="M1846" s="382"/>
      <c r="N1846" s="181"/>
      <c r="O1846" s="181"/>
      <c r="P1846" s="168" t="s">
        <v>39</v>
      </c>
      <c r="Q1846" s="168" t="s">
        <v>384</v>
      </c>
      <c r="R1846" s="168" t="str">
        <f t="shared" si="15"/>
        <v>Jhenaidah Jhenaidah Sadar</v>
      </c>
      <c r="S1846" s="392"/>
      <c r="T1846" s="382"/>
      <c r="U1846" s="382"/>
      <c r="V1846" s="382"/>
      <c r="W1846" s="382"/>
      <c r="X1846" s="392"/>
      <c r="Y1846" s="382"/>
      <c r="Z1846" s="382"/>
      <c r="AA1846" s="382"/>
      <c r="AB1846" s="382"/>
      <c r="AC1846"/>
      <c r="AD1846"/>
    </row>
    <row r="1847" spans="1:30" ht="15" hidden="1" x14ac:dyDescent="0.25">
      <c r="A1847" s="168" t="s">
        <v>39</v>
      </c>
      <c r="B1847" s="168" t="s">
        <v>385</v>
      </c>
      <c r="C1847" s="168" t="str">
        <f t="shared" si="14"/>
        <v>Jhenaidah Kaliganj</v>
      </c>
      <c r="D1847" s="392"/>
      <c r="E1847" s="382"/>
      <c r="F1847" s="382"/>
      <c r="G1847" s="382"/>
      <c r="H1847" s="382"/>
      <c r="I1847" s="392"/>
      <c r="J1847" s="382"/>
      <c r="K1847" s="382"/>
      <c r="L1847" s="382"/>
      <c r="M1847" s="382"/>
      <c r="N1847" s="181"/>
      <c r="O1847" s="181"/>
      <c r="P1847" s="168" t="s">
        <v>39</v>
      </c>
      <c r="Q1847" s="168" t="s">
        <v>385</v>
      </c>
      <c r="R1847" s="168" t="str">
        <f t="shared" si="15"/>
        <v>Jhenaidah Kaliganj</v>
      </c>
      <c r="S1847" s="392"/>
      <c r="T1847" s="382"/>
      <c r="U1847" s="382"/>
      <c r="V1847" s="382"/>
      <c r="W1847" s="382"/>
      <c r="X1847" s="392"/>
      <c r="Y1847" s="382"/>
      <c r="Z1847" s="382"/>
      <c r="AA1847" s="382"/>
      <c r="AB1847" s="382"/>
      <c r="AC1847"/>
      <c r="AD1847"/>
    </row>
    <row r="1848" spans="1:30" ht="15" hidden="1" x14ac:dyDescent="0.25">
      <c r="A1848" s="168" t="s">
        <v>39</v>
      </c>
      <c r="B1848" s="168" t="s">
        <v>386</v>
      </c>
      <c r="C1848" s="168" t="str">
        <f t="shared" si="14"/>
        <v>Jhenaidah Kotchandpur</v>
      </c>
      <c r="D1848" s="392"/>
      <c r="E1848" s="382"/>
      <c r="F1848" s="382"/>
      <c r="G1848" s="382"/>
      <c r="H1848" s="382"/>
      <c r="I1848" s="392"/>
      <c r="J1848" s="382"/>
      <c r="K1848" s="382"/>
      <c r="L1848" s="382"/>
      <c r="M1848" s="382"/>
      <c r="N1848" s="181"/>
      <c r="O1848" s="181"/>
      <c r="P1848" s="168" t="s">
        <v>39</v>
      </c>
      <c r="Q1848" s="168" t="s">
        <v>386</v>
      </c>
      <c r="R1848" s="168" t="str">
        <f t="shared" si="15"/>
        <v>Jhenaidah Kotchandpur</v>
      </c>
      <c r="S1848" s="392"/>
      <c r="T1848" s="382"/>
      <c r="U1848" s="382"/>
      <c r="V1848" s="382"/>
      <c r="W1848" s="382"/>
      <c r="X1848" s="392"/>
      <c r="Y1848" s="382"/>
      <c r="Z1848" s="382"/>
      <c r="AA1848" s="382"/>
      <c r="AB1848" s="382"/>
      <c r="AC1848"/>
      <c r="AD1848"/>
    </row>
    <row r="1849" spans="1:30" ht="15" hidden="1" x14ac:dyDescent="0.25">
      <c r="A1849" s="168" t="s">
        <v>39</v>
      </c>
      <c r="B1849" s="170" t="s">
        <v>387</v>
      </c>
      <c r="C1849" s="168" t="str">
        <f t="shared" si="14"/>
        <v>Jhenaidah Moheshpur</v>
      </c>
      <c r="D1849" s="392"/>
      <c r="E1849" s="382"/>
      <c r="F1849" s="382"/>
      <c r="G1849" s="382"/>
      <c r="H1849" s="382"/>
      <c r="I1849" s="392"/>
      <c r="J1849" s="382"/>
      <c r="K1849" s="382"/>
      <c r="L1849" s="382"/>
      <c r="M1849" s="382"/>
      <c r="N1849" s="181"/>
      <c r="O1849" s="181"/>
      <c r="P1849" s="168" t="s">
        <v>39</v>
      </c>
      <c r="Q1849" s="170" t="s">
        <v>387</v>
      </c>
      <c r="R1849" s="168" t="str">
        <f t="shared" si="15"/>
        <v>Jhenaidah Moheshpur</v>
      </c>
      <c r="S1849" s="392"/>
      <c r="T1849" s="382"/>
      <c r="U1849" s="382"/>
      <c r="V1849" s="382"/>
      <c r="W1849" s="382"/>
      <c r="X1849" s="392"/>
      <c r="Y1849" s="382"/>
      <c r="Z1849" s="382"/>
      <c r="AA1849" s="382"/>
      <c r="AB1849" s="382"/>
      <c r="AC1849"/>
      <c r="AD1849"/>
    </row>
    <row r="1850" spans="1:30" ht="15" hidden="1" x14ac:dyDescent="0.25">
      <c r="A1850" s="168" t="s">
        <v>39</v>
      </c>
      <c r="B1850" s="168" t="s">
        <v>86</v>
      </c>
      <c r="C1850" s="168" t="str">
        <f t="shared" si="14"/>
        <v>Jhenaidah Prison</v>
      </c>
      <c r="D1850" s="392"/>
      <c r="E1850" s="382"/>
      <c r="F1850" s="382"/>
      <c r="G1850" s="382"/>
      <c r="H1850" s="382"/>
      <c r="I1850" s="392"/>
      <c r="J1850" s="382"/>
      <c r="K1850" s="382"/>
      <c r="L1850" s="382"/>
      <c r="M1850" s="382"/>
      <c r="N1850" s="181"/>
      <c r="O1850" s="181"/>
      <c r="P1850" s="168" t="s">
        <v>39</v>
      </c>
      <c r="Q1850" s="168" t="s">
        <v>86</v>
      </c>
      <c r="R1850" s="168" t="str">
        <f t="shared" si="15"/>
        <v>Jhenaidah Prison</v>
      </c>
      <c r="S1850" s="392"/>
      <c r="T1850" s="382"/>
      <c r="U1850" s="382"/>
      <c r="V1850" s="382"/>
      <c r="W1850" s="382"/>
      <c r="X1850" s="392"/>
      <c r="Y1850" s="382"/>
      <c r="Z1850" s="382"/>
      <c r="AA1850" s="382"/>
      <c r="AB1850" s="382"/>
      <c r="AC1850"/>
      <c r="AD1850"/>
    </row>
    <row r="1851" spans="1:30" ht="15" hidden="1" x14ac:dyDescent="0.25">
      <c r="A1851" s="168" t="s">
        <v>39</v>
      </c>
      <c r="B1851" s="168" t="s">
        <v>388</v>
      </c>
      <c r="C1851" s="168" t="str">
        <f t="shared" si="14"/>
        <v>Jhenaidah Sailakupa</v>
      </c>
      <c r="D1851" s="392"/>
      <c r="E1851" s="382"/>
      <c r="F1851" s="382"/>
      <c r="G1851" s="382"/>
      <c r="H1851" s="382"/>
      <c r="I1851" s="392"/>
      <c r="J1851" s="382"/>
      <c r="K1851" s="382"/>
      <c r="L1851" s="382"/>
      <c r="M1851" s="382"/>
      <c r="N1851" s="181"/>
      <c r="O1851" s="181"/>
      <c r="P1851" s="168" t="s">
        <v>39</v>
      </c>
      <c r="Q1851" s="168" t="s">
        <v>388</v>
      </c>
      <c r="R1851" s="168" t="str">
        <f t="shared" si="15"/>
        <v>Jhenaidah Sailakupa</v>
      </c>
      <c r="S1851" s="392"/>
      <c r="T1851" s="382"/>
      <c r="U1851" s="382"/>
      <c r="V1851" s="382"/>
      <c r="W1851" s="382"/>
      <c r="X1851" s="392"/>
      <c r="Y1851" s="382"/>
      <c r="Z1851" s="382"/>
      <c r="AA1851" s="382"/>
      <c r="AB1851" s="382"/>
      <c r="AC1851"/>
      <c r="AD1851"/>
    </row>
    <row r="1852" spans="1:30" ht="15" hidden="1" x14ac:dyDescent="0.25">
      <c r="A1852" s="168" t="s">
        <v>41</v>
      </c>
      <c r="B1852" s="168" t="s">
        <v>389</v>
      </c>
      <c r="C1852" s="168" t="str">
        <f t="shared" si="14"/>
        <v>Khulna Batiaghata</v>
      </c>
      <c r="D1852" s="392"/>
      <c r="E1852" s="381"/>
      <c r="F1852" s="381"/>
      <c r="G1852" s="381"/>
      <c r="H1852" s="381"/>
      <c r="I1852" s="392"/>
      <c r="J1852" s="381"/>
      <c r="K1852" s="381"/>
      <c r="L1852" s="381"/>
      <c r="M1852" s="381"/>
      <c r="N1852" s="181"/>
      <c r="O1852" s="181"/>
      <c r="P1852" s="168" t="s">
        <v>41</v>
      </c>
      <c r="Q1852" s="168" t="s">
        <v>389</v>
      </c>
      <c r="R1852" s="168" t="str">
        <f t="shared" si="15"/>
        <v>Khulna Batiaghata</v>
      </c>
      <c r="S1852" s="392"/>
      <c r="T1852" s="381"/>
      <c r="U1852" s="381"/>
      <c r="V1852" s="381"/>
      <c r="W1852" s="381"/>
      <c r="X1852" s="392"/>
      <c r="Y1852" s="381"/>
      <c r="Z1852" s="381"/>
      <c r="AA1852" s="381"/>
      <c r="AB1852" s="381"/>
      <c r="AC1852"/>
      <c r="AD1852"/>
    </row>
    <row r="1853" spans="1:30" ht="15" hidden="1" x14ac:dyDescent="0.25">
      <c r="A1853" s="168" t="s">
        <v>41</v>
      </c>
      <c r="B1853" s="168" t="s">
        <v>390</v>
      </c>
      <c r="C1853" s="168" t="str">
        <f t="shared" si="14"/>
        <v>Khulna Dacope</v>
      </c>
      <c r="D1853" s="392"/>
      <c r="E1853" s="381"/>
      <c r="F1853" s="381"/>
      <c r="G1853" s="381"/>
      <c r="H1853" s="381"/>
      <c r="I1853" s="392"/>
      <c r="J1853" s="381"/>
      <c r="K1853" s="381"/>
      <c r="L1853" s="381"/>
      <c r="M1853" s="381"/>
      <c r="N1853" s="181"/>
      <c r="O1853" s="181"/>
      <c r="P1853" s="168" t="s">
        <v>41</v>
      </c>
      <c r="Q1853" s="168" t="s">
        <v>390</v>
      </c>
      <c r="R1853" s="168" t="str">
        <f t="shared" si="15"/>
        <v>Khulna Dacope</v>
      </c>
      <c r="S1853" s="392"/>
      <c r="T1853" s="381"/>
      <c r="U1853" s="381"/>
      <c r="V1853" s="381"/>
      <c r="W1853" s="381"/>
      <c r="X1853" s="392"/>
      <c r="Y1853" s="381"/>
      <c r="Z1853" s="381"/>
      <c r="AA1853" s="381"/>
      <c r="AB1853" s="381"/>
      <c r="AC1853"/>
      <c r="AD1853"/>
    </row>
    <row r="1854" spans="1:30" ht="15" hidden="1" x14ac:dyDescent="0.25">
      <c r="A1854" s="168" t="s">
        <v>41</v>
      </c>
      <c r="B1854" s="168" t="s">
        <v>391</v>
      </c>
      <c r="C1854" s="168" t="str">
        <f t="shared" si="14"/>
        <v>Khulna Digholia</v>
      </c>
      <c r="D1854" s="392"/>
      <c r="E1854" s="381"/>
      <c r="F1854" s="381"/>
      <c r="G1854" s="381"/>
      <c r="H1854" s="381"/>
      <c r="I1854" s="392"/>
      <c r="J1854" s="381"/>
      <c r="K1854" s="381"/>
      <c r="L1854" s="381"/>
      <c r="M1854" s="381"/>
      <c r="N1854" s="181"/>
      <c r="O1854" s="181"/>
      <c r="P1854" s="168" t="s">
        <v>41</v>
      </c>
      <c r="Q1854" s="168" t="s">
        <v>391</v>
      </c>
      <c r="R1854" s="168" t="str">
        <f t="shared" si="15"/>
        <v>Khulna Digholia</v>
      </c>
      <c r="S1854" s="392"/>
      <c r="T1854" s="381"/>
      <c r="U1854" s="381"/>
      <c r="V1854" s="381"/>
      <c r="W1854" s="381"/>
      <c r="X1854" s="392"/>
      <c r="Y1854" s="381"/>
      <c r="Z1854" s="381"/>
      <c r="AA1854" s="381"/>
      <c r="AB1854" s="381"/>
      <c r="AC1854"/>
      <c r="AD1854"/>
    </row>
    <row r="1855" spans="1:30" ht="15" hidden="1" x14ac:dyDescent="0.25">
      <c r="A1855" s="168" t="s">
        <v>41</v>
      </c>
      <c r="B1855" s="168" t="s">
        <v>392</v>
      </c>
      <c r="C1855" s="168" t="str">
        <f t="shared" si="14"/>
        <v>Khulna Dumuria</v>
      </c>
      <c r="D1855" s="392"/>
      <c r="E1855" s="381"/>
      <c r="F1855" s="381"/>
      <c r="G1855" s="381"/>
      <c r="H1855" s="381"/>
      <c r="I1855" s="392"/>
      <c r="J1855" s="381"/>
      <c r="K1855" s="381"/>
      <c r="L1855" s="381"/>
      <c r="M1855" s="381"/>
      <c r="N1855" s="181"/>
      <c r="O1855" s="181"/>
      <c r="P1855" s="168" t="s">
        <v>41</v>
      </c>
      <c r="Q1855" s="168" t="s">
        <v>392</v>
      </c>
      <c r="R1855" s="168" t="str">
        <f t="shared" si="15"/>
        <v>Khulna Dumuria</v>
      </c>
      <c r="S1855" s="392"/>
      <c r="T1855" s="381"/>
      <c r="U1855" s="381"/>
      <c r="V1855" s="381"/>
      <c r="W1855" s="381"/>
      <c r="X1855" s="392"/>
      <c r="Y1855" s="381"/>
      <c r="Z1855" s="381"/>
      <c r="AA1855" s="381"/>
      <c r="AB1855" s="381"/>
      <c r="AC1855"/>
      <c r="AD1855"/>
    </row>
    <row r="1856" spans="1:30" ht="15" hidden="1" x14ac:dyDescent="0.25">
      <c r="A1856" s="168" t="s">
        <v>41</v>
      </c>
      <c r="B1856" s="168" t="s">
        <v>393</v>
      </c>
      <c r="C1856" s="168" t="str">
        <f t="shared" si="14"/>
        <v>Khulna Fultala</v>
      </c>
      <c r="D1856" s="392"/>
      <c r="E1856" s="381"/>
      <c r="F1856" s="381"/>
      <c r="G1856" s="381"/>
      <c r="H1856" s="381"/>
      <c r="I1856" s="392"/>
      <c r="J1856" s="381"/>
      <c r="K1856" s="381"/>
      <c r="L1856" s="381"/>
      <c r="M1856" s="381"/>
      <c r="N1856" s="181"/>
      <c r="O1856" s="181"/>
      <c r="P1856" s="168" t="s">
        <v>41</v>
      </c>
      <c r="Q1856" s="168" t="s">
        <v>393</v>
      </c>
      <c r="R1856" s="168" t="str">
        <f t="shared" si="15"/>
        <v>Khulna Fultala</v>
      </c>
      <c r="S1856" s="392"/>
      <c r="T1856" s="381"/>
      <c r="U1856" s="381"/>
      <c r="V1856" s="381"/>
      <c r="W1856" s="381"/>
      <c r="X1856" s="392"/>
      <c r="Y1856" s="381"/>
      <c r="Z1856" s="381"/>
      <c r="AA1856" s="381"/>
      <c r="AB1856" s="381"/>
      <c r="AC1856"/>
      <c r="AD1856"/>
    </row>
    <row r="1857" spans="1:30" ht="15" hidden="1" x14ac:dyDescent="0.25">
      <c r="A1857" s="168" t="s">
        <v>41</v>
      </c>
      <c r="B1857" s="168" t="s">
        <v>394</v>
      </c>
      <c r="C1857" s="168" t="str">
        <f t="shared" si="14"/>
        <v>Khulna Koira</v>
      </c>
      <c r="D1857" s="392"/>
      <c r="E1857" s="381"/>
      <c r="F1857" s="381"/>
      <c r="G1857" s="381"/>
      <c r="H1857" s="381"/>
      <c r="I1857" s="392"/>
      <c r="J1857" s="381"/>
      <c r="K1857" s="381"/>
      <c r="L1857" s="381"/>
      <c r="M1857" s="381"/>
      <c r="N1857" s="181"/>
      <c r="O1857" s="181"/>
      <c r="P1857" s="168" t="s">
        <v>41</v>
      </c>
      <c r="Q1857" s="168" t="s">
        <v>394</v>
      </c>
      <c r="R1857" s="168" t="str">
        <f t="shared" si="15"/>
        <v>Khulna Koira</v>
      </c>
      <c r="S1857" s="392"/>
      <c r="T1857" s="381"/>
      <c r="U1857" s="381"/>
      <c r="V1857" s="381"/>
      <c r="W1857" s="381"/>
      <c r="X1857" s="392"/>
      <c r="Y1857" s="381"/>
      <c r="Z1857" s="381"/>
      <c r="AA1857" s="381"/>
      <c r="AB1857" s="381"/>
      <c r="AC1857"/>
      <c r="AD1857"/>
    </row>
    <row r="1858" spans="1:30" ht="15" hidden="1" x14ac:dyDescent="0.25">
      <c r="A1858" s="168" t="s">
        <v>41</v>
      </c>
      <c r="B1858" s="168" t="s">
        <v>395</v>
      </c>
      <c r="C1858" s="168" t="str">
        <f t="shared" si="14"/>
        <v>Khulna Paikgacha</v>
      </c>
      <c r="D1858" s="392"/>
      <c r="E1858" s="381"/>
      <c r="F1858" s="381"/>
      <c r="G1858" s="381"/>
      <c r="H1858" s="381"/>
      <c r="I1858" s="392"/>
      <c r="J1858" s="381"/>
      <c r="K1858" s="381"/>
      <c r="L1858" s="381"/>
      <c r="M1858" s="381"/>
      <c r="N1858" s="181"/>
      <c r="O1858" s="181"/>
      <c r="P1858" s="168" t="s">
        <v>41</v>
      </c>
      <c r="Q1858" s="168" t="s">
        <v>395</v>
      </c>
      <c r="R1858" s="168" t="str">
        <f t="shared" si="15"/>
        <v>Khulna Paikgacha</v>
      </c>
      <c r="S1858" s="392"/>
      <c r="T1858" s="381"/>
      <c r="U1858" s="381"/>
      <c r="V1858" s="381"/>
      <c r="W1858" s="381"/>
      <c r="X1858" s="392"/>
      <c r="Y1858" s="381"/>
      <c r="Z1858" s="381"/>
      <c r="AA1858" s="381"/>
      <c r="AB1858" s="381"/>
      <c r="AC1858"/>
      <c r="AD1858"/>
    </row>
    <row r="1859" spans="1:30" ht="15" hidden="1" x14ac:dyDescent="0.25">
      <c r="A1859" s="168" t="s">
        <v>41</v>
      </c>
      <c r="B1859" s="168" t="s">
        <v>396</v>
      </c>
      <c r="C1859" s="168" t="str">
        <f t="shared" si="14"/>
        <v>Khulna Rupsa</v>
      </c>
      <c r="D1859" s="392"/>
      <c r="E1859" s="381"/>
      <c r="F1859" s="381"/>
      <c r="G1859" s="381"/>
      <c r="H1859" s="381"/>
      <c r="I1859" s="392"/>
      <c r="J1859" s="381"/>
      <c r="K1859" s="381"/>
      <c r="L1859" s="381"/>
      <c r="M1859" s="381"/>
      <c r="N1859" s="181"/>
      <c r="O1859" s="181"/>
      <c r="P1859" s="168" t="s">
        <v>41</v>
      </c>
      <c r="Q1859" s="168" t="s">
        <v>396</v>
      </c>
      <c r="R1859" s="168" t="str">
        <f t="shared" si="15"/>
        <v>Khulna Rupsa</v>
      </c>
      <c r="S1859" s="392"/>
      <c r="T1859" s="381"/>
      <c r="U1859" s="381"/>
      <c r="V1859" s="381"/>
      <c r="W1859" s="381"/>
      <c r="X1859" s="392"/>
      <c r="Y1859" s="381"/>
      <c r="Z1859" s="381"/>
      <c r="AA1859" s="381"/>
      <c r="AB1859" s="381"/>
      <c r="AC1859"/>
      <c r="AD1859"/>
    </row>
    <row r="1860" spans="1:30" ht="15" hidden="1" x14ac:dyDescent="0.25">
      <c r="A1860" s="168" t="s">
        <v>41</v>
      </c>
      <c r="B1860" s="168" t="s">
        <v>397</v>
      </c>
      <c r="C1860" s="168" t="str">
        <f t="shared" si="14"/>
        <v>Khulna Terokhada</v>
      </c>
      <c r="D1860" s="392"/>
      <c r="E1860" s="381"/>
      <c r="F1860" s="381"/>
      <c r="G1860" s="381"/>
      <c r="H1860" s="381"/>
      <c r="I1860" s="392"/>
      <c r="J1860" s="381"/>
      <c r="K1860" s="381"/>
      <c r="L1860" s="381"/>
      <c r="M1860" s="381"/>
      <c r="N1860" s="181"/>
      <c r="O1860" s="181"/>
      <c r="P1860" s="168" t="s">
        <v>41</v>
      </c>
      <c r="Q1860" s="168" t="s">
        <v>397</v>
      </c>
      <c r="R1860" s="168" t="str">
        <f t="shared" si="15"/>
        <v>Khulna Terokhada</v>
      </c>
      <c r="S1860" s="392"/>
      <c r="T1860" s="381"/>
      <c r="U1860" s="381"/>
      <c r="V1860" s="381"/>
      <c r="W1860" s="381"/>
      <c r="X1860" s="392"/>
      <c r="Y1860" s="381"/>
      <c r="Z1860" s="381"/>
      <c r="AA1860" s="381"/>
      <c r="AB1860" s="381"/>
      <c r="AC1860"/>
      <c r="AD1860"/>
    </row>
    <row r="1861" spans="1:30" ht="15" hidden="1" x14ac:dyDescent="0.25">
      <c r="A1861" s="168" t="s">
        <v>44</v>
      </c>
      <c r="B1861" s="168" t="s">
        <v>398</v>
      </c>
      <c r="C1861" s="168" t="str">
        <f t="shared" si="14"/>
        <v>Kushtia Bheramara</v>
      </c>
      <c r="D1861" s="392"/>
      <c r="E1861" s="381"/>
      <c r="F1861" s="381"/>
      <c r="G1861" s="381"/>
      <c r="H1861" s="381"/>
      <c r="I1861" s="392"/>
      <c r="J1861" s="381"/>
      <c r="K1861" s="381"/>
      <c r="L1861" s="381"/>
      <c r="M1861" s="381"/>
      <c r="N1861" s="181"/>
      <c r="O1861" s="181"/>
      <c r="P1861" s="168" t="s">
        <v>44</v>
      </c>
      <c r="Q1861" s="168" t="s">
        <v>398</v>
      </c>
      <c r="R1861" s="168" t="str">
        <f t="shared" si="15"/>
        <v>Kushtia Bheramara</v>
      </c>
      <c r="S1861" s="392"/>
      <c r="T1861" s="381"/>
      <c r="U1861" s="381"/>
      <c r="V1861" s="381"/>
      <c r="W1861" s="381"/>
      <c r="X1861" s="392"/>
      <c r="Y1861" s="381"/>
      <c r="Z1861" s="381"/>
      <c r="AA1861" s="381"/>
      <c r="AB1861" s="381"/>
      <c r="AC1861"/>
      <c r="AD1861"/>
    </row>
    <row r="1862" spans="1:30" ht="15" hidden="1" x14ac:dyDescent="0.25">
      <c r="A1862" s="168" t="s">
        <v>44</v>
      </c>
      <c r="B1862" s="168" t="s">
        <v>279</v>
      </c>
      <c r="C1862" s="168" t="str">
        <f t="shared" si="14"/>
        <v>Kushtia Daulatpur</v>
      </c>
      <c r="D1862" s="392"/>
      <c r="E1862" s="381"/>
      <c r="F1862" s="381"/>
      <c r="G1862" s="381"/>
      <c r="H1862" s="381"/>
      <c r="I1862" s="392"/>
      <c r="J1862" s="381"/>
      <c r="K1862" s="381"/>
      <c r="L1862" s="381"/>
      <c r="M1862" s="381"/>
      <c r="N1862" s="181"/>
      <c r="O1862" s="181"/>
      <c r="P1862" s="168" t="s">
        <v>44</v>
      </c>
      <c r="Q1862" s="168" t="s">
        <v>279</v>
      </c>
      <c r="R1862" s="168" t="str">
        <f t="shared" si="15"/>
        <v>Kushtia Daulatpur</v>
      </c>
      <c r="S1862" s="392"/>
      <c r="T1862" s="381"/>
      <c r="U1862" s="381"/>
      <c r="V1862" s="381"/>
      <c r="W1862" s="381"/>
      <c r="X1862" s="392"/>
      <c r="Y1862" s="381"/>
      <c r="Z1862" s="381"/>
      <c r="AA1862" s="381"/>
      <c r="AB1862" s="381"/>
      <c r="AC1862"/>
      <c r="AD1862"/>
    </row>
    <row r="1863" spans="1:30" ht="15" hidden="1" x14ac:dyDescent="0.25">
      <c r="A1863" s="168" t="s">
        <v>44</v>
      </c>
      <c r="B1863" s="168" t="s">
        <v>399</v>
      </c>
      <c r="C1863" s="168" t="str">
        <f t="shared" si="14"/>
        <v>Kushtia Khoksha</v>
      </c>
      <c r="D1863" s="392"/>
      <c r="E1863" s="381"/>
      <c r="F1863" s="381"/>
      <c r="G1863" s="381"/>
      <c r="H1863" s="381"/>
      <c r="I1863" s="392"/>
      <c r="J1863" s="381"/>
      <c r="K1863" s="381"/>
      <c r="L1863" s="381"/>
      <c r="M1863" s="381"/>
      <c r="N1863" s="181"/>
      <c r="O1863" s="181"/>
      <c r="P1863" s="168" t="s">
        <v>44</v>
      </c>
      <c r="Q1863" s="168" t="s">
        <v>399</v>
      </c>
      <c r="R1863" s="168" t="str">
        <f t="shared" si="15"/>
        <v>Kushtia Khoksha</v>
      </c>
      <c r="S1863" s="392"/>
      <c r="T1863" s="381"/>
      <c r="U1863" s="381"/>
      <c r="V1863" s="381"/>
      <c r="W1863" s="381"/>
      <c r="X1863" s="392"/>
      <c r="Y1863" s="381"/>
      <c r="Z1863" s="381"/>
      <c r="AA1863" s="381"/>
      <c r="AB1863" s="381"/>
      <c r="AC1863"/>
      <c r="AD1863"/>
    </row>
    <row r="1864" spans="1:30" ht="15" hidden="1" x14ac:dyDescent="0.25">
      <c r="A1864" s="168" t="s">
        <v>44</v>
      </c>
      <c r="B1864" s="168" t="s">
        <v>400</v>
      </c>
      <c r="C1864" s="168" t="str">
        <f t="shared" ref="C1864:C1977" si="16">A1864&amp;" "&amp;B1864</f>
        <v>Kushtia Kumarkhali</v>
      </c>
      <c r="D1864" s="392"/>
      <c r="E1864" s="381"/>
      <c r="F1864" s="381"/>
      <c r="G1864" s="381"/>
      <c r="H1864" s="381"/>
      <c r="I1864" s="392"/>
      <c r="J1864" s="381"/>
      <c r="K1864" s="381"/>
      <c r="L1864" s="381"/>
      <c r="M1864" s="381"/>
      <c r="N1864" s="181"/>
      <c r="O1864" s="181"/>
      <c r="P1864" s="168" t="s">
        <v>44</v>
      </c>
      <c r="Q1864" s="168" t="s">
        <v>400</v>
      </c>
      <c r="R1864" s="168" t="str">
        <f t="shared" ref="R1864:R1977" si="17">P1864&amp;" "&amp;Q1864</f>
        <v>Kushtia Kumarkhali</v>
      </c>
      <c r="S1864" s="392"/>
      <c r="T1864" s="381"/>
      <c r="U1864" s="381"/>
      <c r="V1864" s="381"/>
      <c r="W1864" s="381"/>
      <c r="X1864" s="392"/>
      <c r="Y1864" s="381"/>
      <c r="Z1864" s="381"/>
      <c r="AA1864" s="381"/>
      <c r="AB1864" s="381"/>
      <c r="AC1864"/>
      <c r="AD1864"/>
    </row>
    <row r="1865" spans="1:30" ht="15" hidden="1" x14ac:dyDescent="0.25">
      <c r="A1865" s="168" t="s">
        <v>44</v>
      </c>
      <c r="B1865" t="s">
        <v>949</v>
      </c>
      <c r="C1865" s="168" t="str">
        <f t="shared" si="16"/>
        <v>Kushtia Kushtia DOTs Corner</v>
      </c>
      <c r="D1865" s="392"/>
      <c r="E1865" s="381"/>
      <c r="F1865" s="381"/>
      <c r="G1865" s="381"/>
      <c r="H1865" s="381"/>
      <c r="I1865" s="392"/>
      <c r="J1865" s="381"/>
      <c r="K1865" s="381"/>
      <c r="L1865" s="381"/>
      <c r="M1865" s="381"/>
      <c r="N1865" s="181"/>
      <c r="O1865" s="181"/>
      <c r="P1865" s="168" t="s">
        <v>44</v>
      </c>
      <c r="Q1865" t="s">
        <v>949</v>
      </c>
      <c r="R1865" s="168" t="str">
        <f t="shared" si="17"/>
        <v>Kushtia Kushtia DOTs Corner</v>
      </c>
      <c r="S1865" s="392"/>
      <c r="T1865" s="381"/>
      <c r="U1865" s="381"/>
      <c r="V1865" s="381"/>
      <c r="W1865" s="381"/>
      <c r="X1865" s="392"/>
      <c r="Y1865" s="381"/>
      <c r="Z1865" s="381"/>
      <c r="AA1865" s="381"/>
      <c r="AB1865" s="381"/>
      <c r="AC1865"/>
      <c r="AD1865"/>
    </row>
    <row r="1866" spans="1:30" ht="15" hidden="1" x14ac:dyDescent="0.25">
      <c r="A1866" s="168" t="s">
        <v>44</v>
      </c>
      <c r="B1866" s="168" t="s">
        <v>401</v>
      </c>
      <c r="C1866" s="168" t="str">
        <f t="shared" si="16"/>
        <v>Kushtia Kushtia Sadar</v>
      </c>
      <c r="D1866" s="392"/>
      <c r="E1866" s="381"/>
      <c r="F1866" s="381"/>
      <c r="G1866" s="381"/>
      <c r="H1866" s="381"/>
      <c r="I1866" s="392"/>
      <c r="J1866" s="381"/>
      <c r="K1866" s="381"/>
      <c r="L1866" s="381"/>
      <c r="M1866" s="381"/>
      <c r="N1866" s="181"/>
      <c r="O1866" s="181"/>
      <c r="P1866" s="168" t="s">
        <v>44</v>
      </c>
      <c r="Q1866" s="168" t="s">
        <v>401</v>
      </c>
      <c r="R1866" s="168" t="str">
        <f t="shared" si="17"/>
        <v>Kushtia Kushtia Sadar</v>
      </c>
      <c r="S1866" s="392"/>
      <c r="T1866" s="381"/>
      <c r="U1866" s="381"/>
      <c r="V1866" s="381"/>
      <c r="W1866" s="381"/>
      <c r="X1866" s="392"/>
      <c r="Y1866" s="381"/>
      <c r="Z1866" s="381"/>
      <c r="AA1866" s="381"/>
      <c r="AB1866" s="381"/>
      <c r="AC1866"/>
      <c r="AD1866"/>
    </row>
    <row r="1867" spans="1:30" ht="15" hidden="1" x14ac:dyDescent="0.25">
      <c r="A1867" s="168" t="s">
        <v>44</v>
      </c>
      <c r="B1867" s="170" t="s">
        <v>402</v>
      </c>
      <c r="C1867" s="168" t="str">
        <f t="shared" si="16"/>
        <v>Kushtia Mirpur</v>
      </c>
      <c r="D1867" s="392"/>
      <c r="E1867" s="381"/>
      <c r="F1867" s="381"/>
      <c r="G1867" s="381"/>
      <c r="H1867" s="381"/>
      <c r="I1867" s="392"/>
      <c r="J1867" s="381"/>
      <c r="K1867" s="381"/>
      <c r="L1867" s="381"/>
      <c r="M1867" s="381"/>
      <c r="N1867" s="181"/>
      <c r="O1867" s="181"/>
      <c r="P1867" s="168" t="s">
        <v>44</v>
      </c>
      <c r="Q1867" s="170" t="s">
        <v>402</v>
      </c>
      <c r="R1867" s="168" t="str">
        <f t="shared" si="17"/>
        <v>Kushtia Mirpur</v>
      </c>
      <c r="S1867" s="392"/>
      <c r="T1867" s="381"/>
      <c r="U1867" s="381"/>
      <c r="V1867" s="381"/>
      <c r="W1867" s="381"/>
      <c r="X1867" s="392"/>
      <c r="Y1867" s="381"/>
      <c r="Z1867" s="381"/>
      <c r="AA1867" s="381"/>
      <c r="AB1867" s="381"/>
      <c r="AC1867"/>
      <c r="AD1867"/>
    </row>
    <row r="1868" spans="1:30" ht="15" hidden="1" x14ac:dyDescent="0.25">
      <c r="A1868" s="168" t="s">
        <v>44</v>
      </c>
      <c r="B1868" t="s">
        <v>86</v>
      </c>
      <c r="C1868" s="168" t="str">
        <f t="shared" si="16"/>
        <v>Kushtia Prison</v>
      </c>
      <c r="D1868" s="392"/>
      <c r="E1868" s="381"/>
      <c r="F1868" s="381"/>
      <c r="G1868" s="381"/>
      <c r="H1868" s="381"/>
      <c r="I1868" s="392"/>
      <c r="J1868" s="381"/>
      <c r="K1868" s="381"/>
      <c r="L1868" s="381"/>
      <c r="M1868" s="381"/>
      <c r="N1868" s="177"/>
      <c r="O1868" s="177"/>
      <c r="P1868" s="168" t="s">
        <v>44</v>
      </c>
      <c r="Q1868" t="s">
        <v>86</v>
      </c>
      <c r="R1868" s="168" t="str">
        <f t="shared" si="17"/>
        <v>Kushtia Prison</v>
      </c>
      <c r="S1868" s="392"/>
      <c r="T1868" s="381"/>
      <c r="U1868" s="381"/>
      <c r="V1868" s="381"/>
      <c r="W1868" s="381"/>
      <c r="X1868" s="392"/>
      <c r="Y1868" s="381"/>
      <c r="Z1868" s="381"/>
      <c r="AA1868" s="381"/>
      <c r="AB1868" s="381"/>
      <c r="AC1868"/>
      <c r="AD1868"/>
    </row>
    <row r="1869" spans="1:30" ht="15" hidden="1" x14ac:dyDescent="0.25">
      <c r="A1869" s="168" t="s">
        <v>48</v>
      </c>
      <c r="B1869" s="168" t="s">
        <v>403</v>
      </c>
      <c r="C1869" s="168" t="str">
        <f t="shared" si="16"/>
        <v>Magura Magura Sadar</v>
      </c>
      <c r="D1869" s="392"/>
      <c r="E1869" s="385"/>
      <c r="F1869" s="385"/>
      <c r="G1869" s="385"/>
      <c r="H1869" s="385"/>
      <c r="I1869" s="392"/>
      <c r="J1869" s="385"/>
      <c r="K1869" s="385"/>
      <c r="L1869" s="385"/>
      <c r="M1869" s="385"/>
      <c r="N1869" s="177"/>
      <c r="O1869" s="177"/>
      <c r="P1869" s="168" t="s">
        <v>48</v>
      </c>
      <c r="Q1869" s="168" t="s">
        <v>403</v>
      </c>
      <c r="R1869" s="168" t="str">
        <f t="shared" si="17"/>
        <v>Magura Magura Sadar</v>
      </c>
      <c r="S1869" s="392"/>
      <c r="T1869" s="385"/>
      <c r="U1869" s="385"/>
      <c r="V1869" s="385"/>
      <c r="W1869" s="385"/>
      <c r="X1869" s="392"/>
      <c r="Y1869" s="385"/>
      <c r="Z1869" s="385"/>
      <c r="AA1869" s="385"/>
      <c r="AB1869" s="385"/>
      <c r="AC1869"/>
      <c r="AD1869"/>
    </row>
    <row r="1870" spans="1:30" ht="15" hidden="1" x14ac:dyDescent="0.25">
      <c r="A1870" s="168" t="s">
        <v>48</v>
      </c>
      <c r="B1870" s="170" t="s">
        <v>404</v>
      </c>
      <c r="C1870" s="168" t="str">
        <f t="shared" si="16"/>
        <v>Magura Mohammadpur</v>
      </c>
      <c r="D1870" s="392"/>
      <c r="E1870" s="385"/>
      <c r="F1870" s="385"/>
      <c r="G1870" s="385"/>
      <c r="H1870" s="385"/>
      <c r="I1870" s="392"/>
      <c r="J1870" s="385"/>
      <c r="K1870" s="385"/>
      <c r="L1870" s="385"/>
      <c r="M1870" s="385"/>
      <c r="N1870" s="177"/>
      <c r="O1870" s="177"/>
      <c r="P1870" s="168" t="s">
        <v>48</v>
      </c>
      <c r="Q1870" s="170" t="s">
        <v>404</v>
      </c>
      <c r="R1870" s="168" t="str">
        <f t="shared" si="17"/>
        <v>Magura Mohammadpur</v>
      </c>
      <c r="S1870" s="392"/>
      <c r="T1870" s="385"/>
      <c r="U1870" s="385"/>
      <c r="V1870" s="385"/>
      <c r="W1870" s="385"/>
      <c r="X1870" s="392"/>
      <c r="Y1870" s="385"/>
      <c r="Z1870" s="385"/>
      <c r="AA1870" s="385"/>
      <c r="AB1870" s="385"/>
      <c r="AC1870"/>
      <c r="AD1870"/>
    </row>
    <row r="1871" spans="1:30" ht="15" hidden="1" x14ac:dyDescent="0.25">
      <c r="A1871" s="168" t="s">
        <v>48</v>
      </c>
      <c r="B1871" s="168" t="s">
        <v>86</v>
      </c>
      <c r="C1871" s="168" t="str">
        <f t="shared" si="16"/>
        <v>Magura Prison</v>
      </c>
      <c r="D1871" s="392"/>
      <c r="E1871" s="385"/>
      <c r="F1871" s="385"/>
      <c r="G1871" s="385"/>
      <c r="H1871" s="385"/>
      <c r="I1871" s="392"/>
      <c r="J1871" s="385"/>
      <c r="K1871" s="385"/>
      <c r="L1871" s="385"/>
      <c r="M1871" s="385"/>
      <c r="N1871" s="177"/>
      <c r="O1871" s="177"/>
      <c r="P1871" s="168" t="s">
        <v>48</v>
      </c>
      <c r="Q1871" s="168" t="s">
        <v>86</v>
      </c>
      <c r="R1871" s="168" t="str">
        <f t="shared" si="17"/>
        <v>Magura Prison</v>
      </c>
      <c r="S1871" s="392"/>
      <c r="T1871" s="385"/>
      <c r="U1871" s="385"/>
      <c r="V1871" s="385"/>
      <c r="W1871" s="385"/>
      <c r="X1871" s="392"/>
      <c r="Y1871" s="385"/>
      <c r="Z1871" s="385"/>
      <c r="AA1871" s="385"/>
      <c r="AB1871" s="385"/>
      <c r="AC1871"/>
      <c r="AD1871"/>
    </row>
    <row r="1872" spans="1:30" ht="15" hidden="1" x14ac:dyDescent="0.25">
      <c r="A1872" s="168" t="s">
        <v>48</v>
      </c>
      <c r="B1872" s="168" t="s">
        <v>405</v>
      </c>
      <c r="C1872" s="168" t="str">
        <f t="shared" si="16"/>
        <v>Magura Salikha</v>
      </c>
      <c r="D1872" s="392"/>
      <c r="E1872" s="385"/>
      <c r="F1872" s="385"/>
      <c r="G1872" s="385"/>
      <c r="H1872" s="385"/>
      <c r="I1872" s="392"/>
      <c r="J1872" s="385"/>
      <c r="K1872" s="385"/>
      <c r="L1872" s="385"/>
      <c r="M1872" s="385"/>
      <c r="N1872" s="177"/>
      <c r="O1872" s="177"/>
      <c r="P1872" s="168" t="s">
        <v>48</v>
      </c>
      <c r="Q1872" s="168" t="s">
        <v>405</v>
      </c>
      <c r="R1872" s="168" t="str">
        <f t="shared" si="17"/>
        <v>Magura Salikha</v>
      </c>
      <c r="S1872" s="392"/>
      <c r="T1872" s="385"/>
      <c r="U1872" s="385"/>
      <c r="V1872" s="385"/>
      <c r="W1872" s="385"/>
      <c r="X1872" s="392"/>
      <c r="Y1872" s="385"/>
      <c r="Z1872" s="385"/>
      <c r="AA1872" s="385"/>
      <c r="AB1872" s="385"/>
      <c r="AC1872"/>
      <c r="AD1872"/>
    </row>
    <row r="1873" spans="1:30" ht="15" hidden="1" x14ac:dyDescent="0.25">
      <c r="A1873" s="168" t="s">
        <v>48</v>
      </c>
      <c r="B1873" s="168" t="s">
        <v>406</v>
      </c>
      <c r="C1873" s="168" t="str">
        <f t="shared" si="16"/>
        <v>Magura Sripur</v>
      </c>
      <c r="D1873" s="392"/>
      <c r="E1873" s="385"/>
      <c r="F1873" s="385"/>
      <c r="G1873" s="385"/>
      <c r="H1873" s="385"/>
      <c r="I1873" s="392"/>
      <c r="J1873" s="385"/>
      <c r="K1873" s="385"/>
      <c r="L1873" s="385"/>
      <c r="M1873" s="385"/>
      <c r="N1873" s="181"/>
      <c r="O1873" s="181"/>
      <c r="P1873" s="168" t="s">
        <v>48</v>
      </c>
      <c r="Q1873" s="168" t="s">
        <v>406</v>
      </c>
      <c r="R1873" s="168" t="str">
        <f t="shared" si="17"/>
        <v>Magura Sripur</v>
      </c>
      <c r="S1873" s="392"/>
      <c r="T1873" s="385"/>
      <c r="U1873" s="385"/>
      <c r="V1873" s="385"/>
      <c r="W1873" s="385"/>
      <c r="X1873" s="392"/>
      <c r="Y1873" s="385"/>
      <c r="Z1873" s="385"/>
      <c r="AA1873" s="385"/>
      <c r="AB1873" s="385"/>
      <c r="AC1873"/>
      <c r="AD1873"/>
    </row>
    <row r="1874" spans="1:30" ht="15" hidden="1" x14ac:dyDescent="0.25">
      <c r="A1874" s="168" t="s">
        <v>50</v>
      </c>
      <c r="B1874" s="168" t="s">
        <v>407</v>
      </c>
      <c r="C1874" s="168" t="str">
        <f t="shared" si="16"/>
        <v>Meherpur Gangni</v>
      </c>
      <c r="D1874" s="392"/>
      <c r="E1874" s="381"/>
      <c r="F1874" s="381"/>
      <c r="G1874" s="381"/>
      <c r="H1874" s="381"/>
      <c r="I1874" s="392"/>
      <c r="J1874" s="381"/>
      <c r="K1874" s="381"/>
      <c r="L1874" s="381"/>
      <c r="M1874" s="381"/>
      <c r="N1874" s="181"/>
      <c r="O1874" s="181"/>
      <c r="P1874" s="168" t="s">
        <v>50</v>
      </c>
      <c r="Q1874" s="168" t="s">
        <v>407</v>
      </c>
      <c r="R1874" s="168" t="str">
        <f t="shared" si="17"/>
        <v>Meherpur Gangni</v>
      </c>
      <c r="S1874" s="392"/>
      <c r="T1874" s="381"/>
      <c r="U1874" s="381"/>
      <c r="V1874" s="381"/>
      <c r="W1874" s="381"/>
      <c r="X1874" s="392"/>
      <c r="Y1874" s="381"/>
      <c r="Z1874" s="381"/>
      <c r="AA1874" s="381"/>
      <c r="AB1874" s="381"/>
      <c r="AC1874"/>
      <c r="AD1874"/>
    </row>
    <row r="1875" spans="1:30" ht="15" hidden="1" x14ac:dyDescent="0.25">
      <c r="A1875" s="168" t="s">
        <v>50</v>
      </c>
      <c r="B1875" t="s">
        <v>950</v>
      </c>
      <c r="C1875" s="168" t="str">
        <f t="shared" si="16"/>
        <v>Meherpur Meherpur DOTs Corner</v>
      </c>
      <c r="D1875" s="392"/>
      <c r="E1875" s="381"/>
      <c r="F1875" s="381"/>
      <c r="G1875" s="381"/>
      <c r="H1875" s="381"/>
      <c r="I1875" s="392"/>
      <c r="J1875" s="381"/>
      <c r="K1875" s="381"/>
      <c r="L1875" s="381"/>
      <c r="M1875" s="381"/>
      <c r="N1875" s="181"/>
      <c r="O1875" s="181"/>
      <c r="P1875" s="168" t="s">
        <v>50</v>
      </c>
      <c r="Q1875" t="s">
        <v>950</v>
      </c>
      <c r="R1875" s="168" t="str">
        <f t="shared" si="17"/>
        <v>Meherpur Meherpur DOTs Corner</v>
      </c>
      <c r="S1875" s="392"/>
      <c r="T1875" s="381"/>
      <c r="U1875" s="381"/>
      <c r="V1875" s="381"/>
      <c r="W1875" s="381"/>
      <c r="X1875" s="392"/>
      <c r="Y1875" s="381"/>
      <c r="Z1875" s="381"/>
      <c r="AA1875" s="381"/>
      <c r="AB1875" s="381"/>
      <c r="AC1875"/>
      <c r="AD1875"/>
    </row>
    <row r="1876" spans="1:30" ht="15" hidden="1" x14ac:dyDescent="0.25">
      <c r="A1876" s="168" t="s">
        <v>50</v>
      </c>
      <c r="B1876" s="168" t="s">
        <v>408</v>
      </c>
      <c r="C1876" s="168" t="str">
        <f t="shared" si="16"/>
        <v>Meherpur Meherpur Sadar</v>
      </c>
      <c r="D1876" s="392"/>
      <c r="E1876" s="381"/>
      <c r="F1876" s="381"/>
      <c r="G1876" s="381"/>
      <c r="H1876" s="381"/>
      <c r="I1876" s="392"/>
      <c r="J1876" s="381"/>
      <c r="K1876" s="381"/>
      <c r="L1876" s="381"/>
      <c r="M1876" s="381"/>
      <c r="N1876" s="181"/>
      <c r="O1876" s="181"/>
      <c r="P1876" s="168" t="s">
        <v>50</v>
      </c>
      <c r="Q1876" s="168" t="s">
        <v>408</v>
      </c>
      <c r="R1876" s="168" t="str">
        <f t="shared" si="17"/>
        <v>Meherpur Meherpur Sadar</v>
      </c>
      <c r="S1876" s="392"/>
      <c r="T1876" s="381"/>
      <c r="U1876" s="381"/>
      <c r="V1876" s="381"/>
      <c r="W1876" s="381"/>
      <c r="X1876" s="392"/>
      <c r="Y1876" s="381"/>
      <c r="Z1876" s="381"/>
      <c r="AA1876" s="381"/>
      <c r="AB1876" s="381"/>
      <c r="AC1876"/>
      <c r="AD1876"/>
    </row>
    <row r="1877" spans="1:30" ht="15" hidden="1" x14ac:dyDescent="0.25">
      <c r="A1877" s="168" t="s">
        <v>50</v>
      </c>
      <c r="B1877" s="170" t="s">
        <v>409</v>
      </c>
      <c r="C1877" s="168" t="str">
        <f t="shared" si="16"/>
        <v>Meherpur Mujibnagar</v>
      </c>
      <c r="D1877" s="392"/>
      <c r="E1877" s="381"/>
      <c r="F1877" s="381"/>
      <c r="G1877" s="381"/>
      <c r="H1877" s="381"/>
      <c r="I1877" s="392"/>
      <c r="J1877" s="381"/>
      <c r="K1877" s="381"/>
      <c r="L1877" s="381"/>
      <c r="M1877" s="381"/>
      <c r="N1877" s="181"/>
      <c r="O1877" s="181"/>
      <c r="P1877" s="168" t="s">
        <v>50</v>
      </c>
      <c r="Q1877" s="170" t="s">
        <v>409</v>
      </c>
      <c r="R1877" s="168" t="str">
        <f t="shared" si="17"/>
        <v>Meherpur Mujibnagar</v>
      </c>
      <c r="S1877" s="392"/>
      <c r="T1877" s="381"/>
      <c r="U1877" s="381"/>
      <c r="V1877" s="381"/>
      <c r="W1877" s="381"/>
      <c r="X1877" s="392"/>
      <c r="Y1877" s="381"/>
      <c r="Z1877" s="381"/>
      <c r="AA1877" s="381"/>
      <c r="AB1877" s="381"/>
      <c r="AC1877"/>
      <c r="AD1877"/>
    </row>
    <row r="1878" spans="1:30" ht="15" hidden="1" x14ac:dyDescent="0.25">
      <c r="A1878" s="168" t="s">
        <v>50</v>
      </c>
      <c r="B1878" s="168" t="s">
        <v>86</v>
      </c>
      <c r="C1878" s="168" t="str">
        <f t="shared" si="16"/>
        <v>Meherpur Prison</v>
      </c>
      <c r="D1878" s="392"/>
      <c r="E1878" s="381"/>
      <c r="F1878" s="381"/>
      <c r="G1878" s="381"/>
      <c r="H1878" s="381"/>
      <c r="I1878" s="392"/>
      <c r="J1878" s="381"/>
      <c r="K1878" s="381"/>
      <c r="L1878" s="381"/>
      <c r="M1878" s="381"/>
      <c r="N1878" s="181"/>
      <c r="O1878" s="181"/>
      <c r="P1878" s="168" t="s">
        <v>50</v>
      </c>
      <c r="Q1878" s="168" t="s">
        <v>86</v>
      </c>
      <c r="R1878" s="168" t="str">
        <f t="shared" si="17"/>
        <v>Meherpur Prison</v>
      </c>
      <c r="S1878" s="392"/>
      <c r="T1878" s="381"/>
      <c r="U1878" s="381"/>
      <c r="V1878" s="381"/>
      <c r="W1878" s="381"/>
      <c r="X1878" s="392"/>
      <c r="Y1878" s="381"/>
      <c r="Z1878" s="381"/>
      <c r="AA1878" s="381"/>
      <c r="AB1878" s="381"/>
      <c r="AC1878"/>
      <c r="AD1878"/>
    </row>
    <row r="1879" spans="1:30" ht="15" hidden="1" x14ac:dyDescent="0.25">
      <c r="A1879" s="168" t="s">
        <v>55</v>
      </c>
      <c r="B1879" s="168" t="s">
        <v>410</v>
      </c>
      <c r="C1879" s="168" t="str">
        <f t="shared" si="16"/>
        <v>Narail Kalia</v>
      </c>
      <c r="D1879" s="392"/>
      <c r="E1879" s="381"/>
      <c r="F1879" s="381"/>
      <c r="G1879" s="381"/>
      <c r="H1879" s="381"/>
      <c r="I1879" s="392"/>
      <c r="J1879" s="381"/>
      <c r="K1879" s="381"/>
      <c r="L1879" s="381"/>
      <c r="M1879" s="381"/>
      <c r="N1879" s="181"/>
      <c r="O1879" s="181"/>
      <c r="P1879" s="168" t="s">
        <v>55</v>
      </c>
      <c r="Q1879" s="168" t="s">
        <v>410</v>
      </c>
      <c r="R1879" s="168" t="str">
        <f t="shared" si="17"/>
        <v>Narail Kalia</v>
      </c>
      <c r="S1879" s="392"/>
      <c r="T1879" s="381"/>
      <c r="U1879" s="381"/>
      <c r="V1879" s="381"/>
      <c r="W1879" s="381"/>
      <c r="X1879" s="392"/>
      <c r="Y1879" s="381"/>
      <c r="Z1879" s="381"/>
      <c r="AA1879" s="381"/>
      <c r="AB1879" s="381"/>
      <c r="AC1879"/>
      <c r="AD1879"/>
    </row>
    <row r="1880" spans="1:30" ht="15" hidden="1" x14ac:dyDescent="0.25">
      <c r="A1880" s="168" t="s">
        <v>55</v>
      </c>
      <c r="B1880" s="168" t="s">
        <v>148</v>
      </c>
      <c r="C1880" s="168" t="str">
        <f t="shared" si="16"/>
        <v>Narail Lohagara</v>
      </c>
      <c r="D1880" s="392"/>
      <c r="E1880" s="381"/>
      <c r="F1880" s="381"/>
      <c r="G1880" s="381"/>
      <c r="H1880" s="381"/>
      <c r="I1880" s="392"/>
      <c r="J1880" s="381"/>
      <c r="K1880" s="381"/>
      <c r="L1880" s="381"/>
      <c r="M1880" s="381"/>
      <c r="N1880" s="181"/>
      <c r="O1880" s="181"/>
      <c r="P1880" s="168" t="s">
        <v>55</v>
      </c>
      <c r="Q1880" s="168" t="s">
        <v>148</v>
      </c>
      <c r="R1880" s="168" t="str">
        <f t="shared" si="17"/>
        <v>Narail Lohagara</v>
      </c>
      <c r="S1880" s="392"/>
      <c r="T1880" s="381"/>
      <c r="U1880" s="381"/>
      <c r="V1880" s="381"/>
      <c r="W1880" s="381"/>
      <c r="X1880" s="392"/>
      <c r="Y1880" s="381"/>
      <c r="Z1880" s="381"/>
      <c r="AA1880" s="381"/>
      <c r="AB1880" s="381"/>
      <c r="AC1880"/>
      <c r="AD1880"/>
    </row>
    <row r="1881" spans="1:30" ht="15" hidden="1" x14ac:dyDescent="0.25">
      <c r="A1881" s="168" t="s">
        <v>55</v>
      </c>
      <c r="B1881" t="s">
        <v>951</v>
      </c>
      <c r="C1881" s="168" t="str">
        <f t="shared" si="16"/>
        <v>Narail Narail DOTs Corner</v>
      </c>
      <c r="D1881" s="392"/>
      <c r="E1881" s="381"/>
      <c r="F1881" s="381"/>
      <c r="G1881" s="381"/>
      <c r="H1881" s="381"/>
      <c r="I1881" s="392"/>
      <c r="J1881" s="381"/>
      <c r="K1881" s="381"/>
      <c r="L1881" s="381"/>
      <c r="M1881" s="381"/>
      <c r="N1881" s="181"/>
      <c r="O1881" s="181"/>
      <c r="P1881" s="168" t="s">
        <v>55</v>
      </c>
      <c r="Q1881" t="s">
        <v>951</v>
      </c>
      <c r="R1881" s="168" t="str">
        <f t="shared" si="17"/>
        <v>Narail Narail DOTs Corner</v>
      </c>
      <c r="S1881" s="392"/>
      <c r="T1881" s="381"/>
      <c r="U1881" s="381"/>
      <c r="V1881" s="381"/>
      <c r="W1881" s="381"/>
      <c r="X1881" s="392"/>
      <c r="Y1881" s="381"/>
      <c r="Z1881" s="381"/>
      <c r="AA1881" s="381"/>
      <c r="AB1881" s="381"/>
      <c r="AC1881"/>
      <c r="AD1881"/>
    </row>
    <row r="1882" spans="1:30" ht="15" hidden="1" x14ac:dyDescent="0.25">
      <c r="A1882" s="168" t="s">
        <v>55</v>
      </c>
      <c r="B1882" s="170" t="s">
        <v>411</v>
      </c>
      <c r="C1882" s="168" t="str">
        <f t="shared" si="16"/>
        <v>Narail Narail Sadar</v>
      </c>
      <c r="D1882" s="392"/>
      <c r="E1882" s="381"/>
      <c r="F1882" s="381"/>
      <c r="G1882" s="381"/>
      <c r="H1882" s="381"/>
      <c r="I1882" s="392"/>
      <c r="J1882" s="381"/>
      <c r="K1882" s="381"/>
      <c r="L1882" s="381"/>
      <c r="M1882" s="381"/>
      <c r="N1882" s="181"/>
      <c r="O1882" s="181"/>
      <c r="P1882" s="168" t="s">
        <v>55</v>
      </c>
      <c r="Q1882" s="170" t="s">
        <v>411</v>
      </c>
      <c r="R1882" s="168" t="str">
        <f t="shared" si="17"/>
        <v>Narail Narail Sadar</v>
      </c>
      <c r="S1882" s="392"/>
      <c r="T1882" s="381"/>
      <c r="U1882" s="381"/>
      <c r="V1882" s="381"/>
      <c r="W1882" s="381"/>
      <c r="X1882" s="392"/>
      <c r="Y1882" s="381"/>
      <c r="Z1882" s="381"/>
      <c r="AA1882" s="381"/>
      <c r="AB1882" s="381"/>
      <c r="AC1882"/>
      <c r="AD1882"/>
    </row>
    <row r="1883" spans="1:30" ht="15" hidden="1" x14ac:dyDescent="0.25">
      <c r="A1883" s="168" t="s">
        <v>55</v>
      </c>
      <c r="B1883" s="168" t="s">
        <v>86</v>
      </c>
      <c r="C1883" s="168" t="str">
        <f t="shared" si="16"/>
        <v>Narail Prison</v>
      </c>
      <c r="D1883" s="392"/>
      <c r="E1883" s="381"/>
      <c r="F1883" s="381"/>
      <c r="G1883" s="381"/>
      <c r="H1883" s="381"/>
      <c r="I1883" s="392"/>
      <c r="J1883" s="381"/>
      <c r="K1883" s="381"/>
      <c r="L1883" s="381"/>
      <c r="M1883" s="381"/>
      <c r="N1883" s="181"/>
      <c r="O1883" s="181"/>
      <c r="P1883" s="168" t="s">
        <v>55</v>
      </c>
      <c r="Q1883" s="168" t="s">
        <v>86</v>
      </c>
      <c r="R1883" s="168" t="str">
        <f t="shared" si="17"/>
        <v>Narail Prison</v>
      </c>
      <c r="S1883" s="392"/>
      <c r="T1883" s="381"/>
      <c r="U1883" s="381"/>
      <c r="V1883" s="381"/>
      <c r="W1883" s="381"/>
      <c r="X1883" s="392"/>
      <c r="Y1883" s="381"/>
      <c r="Z1883" s="381"/>
      <c r="AA1883" s="381"/>
      <c r="AB1883" s="381"/>
      <c r="AC1883"/>
      <c r="AD1883"/>
    </row>
    <row r="1884" spans="1:30" ht="15" hidden="1" x14ac:dyDescent="0.25">
      <c r="A1884" s="168" t="s">
        <v>71</v>
      </c>
      <c r="B1884" s="168" t="s">
        <v>412</v>
      </c>
      <c r="C1884" s="168" t="str">
        <f t="shared" si="16"/>
        <v>Satkhira Ashasoni</v>
      </c>
      <c r="D1884" s="392"/>
      <c r="E1884" s="381"/>
      <c r="F1884" s="381"/>
      <c r="G1884" s="381"/>
      <c r="H1884" s="381"/>
      <c r="I1884" s="392"/>
      <c r="J1884" s="381"/>
      <c r="K1884" s="381"/>
      <c r="L1884" s="381"/>
      <c r="M1884" s="381"/>
      <c r="N1884" s="181"/>
      <c r="O1884" s="181"/>
      <c r="P1884" s="168" t="s">
        <v>71</v>
      </c>
      <c r="Q1884" s="168" t="s">
        <v>412</v>
      </c>
      <c r="R1884" s="168" t="str">
        <f t="shared" si="17"/>
        <v>Satkhira Ashasoni</v>
      </c>
      <c r="S1884" s="392"/>
      <c r="T1884" s="381"/>
      <c r="U1884" s="381"/>
      <c r="V1884" s="381"/>
      <c r="W1884" s="381"/>
      <c r="X1884" s="392"/>
      <c r="Y1884" s="381"/>
      <c r="Z1884" s="381"/>
      <c r="AA1884" s="381"/>
      <c r="AB1884" s="381"/>
      <c r="AC1884"/>
      <c r="AD1884"/>
    </row>
    <row r="1885" spans="1:30" ht="15" hidden="1" x14ac:dyDescent="0.25">
      <c r="A1885" s="168" t="s">
        <v>71</v>
      </c>
      <c r="B1885" s="168" t="s">
        <v>413</v>
      </c>
      <c r="C1885" s="168" t="str">
        <f t="shared" si="16"/>
        <v>Satkhira Debhata</v>
      </c>
      <c r="D1885" s="392"/>
      <c r="E1885" s="381"/>
      <c r="F1885" s="381"/>
      <c r="G1885" s="381"/>
      <c r="H1885" s="381"/>
      <c r="I1885" s="392"/>
      <c r="J1885" s="381"/>
      <c r="K1885" s="381"/>
      <c r="L1885" s="381"/>
      <c r="M1885" s="381"/>
      <c r="N1885" s="181"/>
      <c r="O1885" s="181"/>
      <c r="P1885" s="168" t="s">
        <v>71</v>
      </c>
      <c r="Q1885" s="168" t="s">
        <v>413</v>
      </c>
      <c r="R1885" s="168" t="str">
        <f t="shared" si="17"/>
        <v>Satkhira Debhata</v>
      </c>
      <c r="S1885" s="392"/>
      <c r="T1885" s="381"/>
      <c r="U1885" s="381"/>
      <c r="V1885" s="381"/>
      <c r="W1885" s="381"/>
      <c r="X1885" s="392"/>
      <c r="Y1885" s="381"/>
      <c r="Z1885" s="381"/>
      <c r="AA1885" s="381"/>
      <c r="AB1885" s="381"/>
      <c r="AC1885"/>
      <c r="AD1885"/>
    </row>
    <row r="1886" spans="1:30" ht="15" hidden="1" x14ac:dyDescent="0.25">
      <c r="A1886" s="168" t="s">
        <v>71</v>
      </c>
      <c r="B1886" s="168" t="s">
        <v>414</v>
      </c>
      <c r="C1886" s="168" t="str">
        <f t="shared" si="16"/>
        <v>Satkhira Kalaroa</v>
      </c>
      <c r="D1886" s="392"/>
      <c r="E1886" s="381"/>
      <c r="F1886" s="381"/>
      <c r="G1886" s="381"/>
      <c r="H1886" s="381"/>
      <c r="I1886" s="392"/>
      <c r="J1886" s="381"/>
      <c r="K1886" s="381"/>
      <c r="L1886" s="381"/>
      <c r="M1886" s="381"/>
      <c r="N1886" s="181"/>
      <c r="O1886" s="181"/>
      <c r="P1886" s="168" t="s">
        <v>71</v>
      </c>
      <c r="Q1886" s="168" t="s">
        <v>414</v>
      </c>
      <c r="R1886" s="168" t="str">
        <f t="shared" si="17"/>
        <v>Satkhira Kalaroa</v>
      </c>
      <c r="S1886" s="392"/>
      <c r="T1886" s="381"/>
      <c r="U1886" s="381"/>
      <c r="V1886" s="381"/>
      <c r="W1886" s="381"/>
      <c r="X1886" s="392"/>
      <c r="Y1886" s="381"/>
      <c r="Z1886" s="381"/>
      <c r="AA1886" s="381"/>
      <c r="AB1886" s="381"/>
      <c r="AC1886"/>
      <c r="AD1886"/>
    </row>
    <row r="1887" spans="1:30" ht="15" hidden="1" x14ac:dyDescent="0.25">
      <c r="A1887" s="168" t="s">
        <v>71</v>
      </c>
      <c r="B1887" s="170" t="s">
        <v>385</v>
      </c>
      <c r="C1887" s="168" t="str">
        <f t="shared" si="16"/>
        <v>Satkhira Kaliganj</v>
      </c>
      <c r="D1887" s="392"/>
      <c r="E1887" s="381"/>
      <c r="F1887" s="381"/>
      <c r="G1887" s="381"/>
      <c r="H1887" s="381"/>
      <c r="I1887" s="392"/>
      <c r="J1887" s="381"/>
      <c r="K1887" s="381"/>
      <c r="L1887" s="381"/>
      <c r="M1887" s="381"/>
      <c r="N1887" s="181"/>
      <c r="O1887" s="181"/>
      <c r="P1887" s="168" t="s">
        <v>71</v>
      </c>
      <c r="Q1887" s="170" t="s">
        <v>385</v>
      </c>
      <c r="R1887" s="168" t="str">
        <f t="shared" si="17"/>
        <v>Satkhira Kaliganj</v>
      </c>
      <c r="S1887" s="392"/>
      <c r="T1887" s="381"/>
      <c r="U1887" s="381"/>
      <c r="V1887" s="381"/>
      <c r="W1887" s="381"/>
      <c r="X1887" s="392"/>
      <c r="Y1887" s="381"/>
      <c r="Z1887" s="381"/>
      <c r="AA1887" s="381"/>
      <c r="AB1887" s="381"/>
      <c r="AC1887"/>
      <c r="AD1887"/>
    </row>
    <row r="1888" spans="1:30" ht="15" hidden="1" x14ac:dyDescent="0.25">
      <c r="A1888" s="168" t="s">
        <v>71</v>
      </c>
      <c r="B1888" s="170" t="s">
        <v>415</v>
      </c>
      <c r="C1888" s="168" t="str">
        <f t="shared" si="16"/>
        <v>Satkhira Nalta Hospital, Kaliganj</v>
      </c>
      <c r="D1888" s="392"/>
      <c r="E1888" s="381"/>
      <c r="F1888" s="381"/>
      <c r="G1888" s="381"/>
      <c r="H1888" s="381"/>
      <c r="I1888" s="392"/>
      <c r="J1888" s="381"/>
      <c r="K1888" s="381"/>
      <c r="L1888" s="381"/>
      <c r="M1888" s="381"/>
      <c r="N1888" s="181"/>
      <c r="O1888" s="181"/>
      <c r="P1888" s="168" t="s">
        <v>71</v>
      </c>
      <c r="Q1888" s="170" t="s">
        <v>415</v>
      </c>
      <c r="R1888" s="168" t="str">
        <f t="shared" si="17"/>
        <v>Satkhira Nalta Hospital, Kaliganj</v>
      </c>
      <c r="S1888" s="392"/>
      <c r="T1888" s="381"/>
      <c r="U1888" s="381"/>
      <c r="V1888" s="381"/>
      <c r="W1888" s="381"/>
      <c r="X1888" s="392"/>
      <c r="Y1888" s="381"/>
      <c r="Z1888" s="381"/>
      <c r="AA1888" s="381"/>
      <c r="AB1888" s="381"/>
      <c r="AC1888"/>
      <c r="AD1888"/>
    </row>
    <row r="1889" spans="1:30" ht="15" hidden="1" x14ac:dyDescent="0.25">
      <c r="A1889" s="168" t="s">
        <v>71</v>
      </c>
      <c r="B1889" s="168" t="s">
        <v>86</v>
      </c>
      <c r="C1889" s="168" t="str">
        <f t="shared" si="16"/>
        <v>Satkhira Prison</v>
      </c>
      <c r="D1889" s="392"/>
      <c r="E1889" s="381"/>
      <c r="F1889" s="381"/>
      <c r="G1889" s="381"/>
      <c r="H1889" s="381"/>
      <c r="I1889" s="392"/>
      <c r="J1889" s="381"/>
      <c r="K1889" s="381"/>
      <c r="L1889" s="381"/>
      <c r="M1889" s="381"/>
      <c r="N1889" s="181"/>
      <c r="O1889" s="181"/>
      <c r="P1889" s="168" t="s">
        <v>71</v>
      </c>
      <c r="Q1889" s="168" t="s">
        <v>86</v>
      </c>
      <c r="R1889" s="168" t="str">
        <f t="shared" si="17"/>
        <v>Satkhira Prison</v>
      </c>
      <c r="S1889" s="392"/>
      <c r="T1889" s="381"/>
      <c r="U1889" s="381"/>
      <c r="V1889" s="381"/>
      <c r="W1889" s="381"/>
      <c r="X1889" s="392"/>
      <c r="Y1889" s="381"/>
      <c r="Z1889" s="381"/>
      <c r="AA1889" s="381"/>
      <c r="AB1889" s="381"/>
      <c r="AC1889"/>
      <c r="AD1889"/>
    </row>
    <row r="1890" spans="1:30" ht="15" hidden="1" x14ac:dyDescent="0.25">
      <c r="A1890" s="168" t="s">
        <v>71</v>
      </c>
      <c r="B1890" t="s">
        <v>952</v>
      </c>
      <c r="C1890" s="168" t="str">
        <f t="shared" si="16"/>
        <v>Satkhira Satkhira DOTs Corner</v>
      </c>
      <c r="D1890" s="392"/>
      <c r="E1890" s="381"/>
      <c r="F1890" s="381"/>
      <c r="G1890" s="381"/>
      <c r="H1890" s="381"/>
      <c r="I1890" s="392"/>
      <c r="J1890" s="381"/>
      <c r="K1890" s="381"/>
      <c r="L1890" s="381"/>
      <c r="M1890" s="381"/>
      <c r="N1890" s="181"/>
      <c r="O1890" s="181"/>
      <c r="P1890" s="168" t="s">
        <v>71</v>
      </c>
      <c r="Q1890" t="s">
        <v>952</v>
      </c>
      <c r="R1890" s="168" t="str">
        <f t="shared" si="17"/>
        <v>Satkhira Satkhira DOTs Corner</v>
      </c>
      <c r="S1890" s="392"/>
      <c r="T1890" s="381"/>
      <c r="U1890" s="381"/>
      <c r="V1890" s="381"/>
      <c r="W1890" s="381"/>
      <c r="X1890" s="392"/>
      <c r="Y1890" s="381"/>
      <c r="Z1890" s="381"/>
      <c r="AA1890" s="381"/>
      <c r="AB1890" s="381"/>
      <c r="AC1890"/>
      <c r="AD1890"/>
    </row>
    <row r="1891" spans="1:30" ht="15" hidden="1" x14ac:dyDescent="0.25">
      <c r="A1891" s="168" t="s">
        <v>71</v>
      </c>
      <c r="B1891" s="168" t="s">
        <v>1047</v>
      </c>
      <c r="C1891" s="168" t="str">
        <f>A1891&amp;" "&amp;B1891</f>
        <v>Satkhira Satkhira Medical College Hospital</v>
      </c>
      <c r="D1891" s="392"/>
      <c r="E1891" s="381"/>
      <c r="F1891" s="381"/>
      <c r="G1891" s="381"/>
      <c r="H1891" s="381"/>
      <c r="I1891" s="392"/>
      <c r="J1891" s="381"/>
      <c r="K1891" s="381"/>
      <c r="L1891" s="381"/>
      <c r="M1891" s="381"/>
      <c r="N1891" s="181"/>
      <c r="O1891" s="181"/>
      <c r="P1891" s="168" t="s">
        <v>71</v>
      </c>
      <c r="Q1891" s="168" t="s">
        <v>1047</v>
      </c>
      <c r="R1891" s="168" t="str">
        <f>P1891&amp;" "&amp;Q1891</f>
        <v>Satkhira Satkhira Medical College Hospital</v>
      </c>
      <c r="S1891" s="392"/>
      <c r="T1891" s="381"/>
      <c r="U1891" s="381"/>
      <c r="V1891" s="381"/>
      <c r="W1891" s="381"/>
      <c r="X1891" s="392"/>
      <c r="Y1891" s="381"/>
      <c r="Z1891" s="381"/>
      <c r="AA1891" s="381"/>
      <c r="AB1891" s="381"/>
      <c r="AC1891"/>
      <c r="AD1891"/>
    </row>
    <row r="1892" spans="1:30" ht="15" hidden="1" x14ac:dyDescent="0.25">
      <c r="A1892" s="168" t="s">
        <v>71</v>
      </c>
      <c r="B1892" s="168" t="s">
        <v>416</v>
      </c>
      <c r="C1892" s="168" t="str">
        <f t="shared" si="16"/>
        <v>Satkhira Satkhira Sadar</v>
      </c>
      <c r="D1892" s="392"/>
      <c r="E1892" s="381"/>
      <c r="F1892" s="381"/>
      <c r="G1892" s="381"/>
      <c r="H1892" s="381"/>
      <c r="I1892" s="392"/>
      <c r="J1892" s="381"/>
      <c r="K1892" s="381"/>
      <c r="L1892" s="381"/>
      <c r="M1892" s="381"/>
      <c r="N1892" s="181"/>
      <c r="O1892" s="181"/>
      <c r="P1892" s="168" t="s">
        <v>71</v>
      </c>
      <c r="Q1892" s="168" t="s">
        <v>416</v>
      </c>
      <c r="R1892" s="168" t="str">
        <f t="shared" si="17"/>
        <v>Satkhira Satkhira Sadar</v>
      </c>
      <c r="S1892" s="392"/>
      <c r="T1892" s="381"/>
      <c r="U1892" s="381"/>
      <c r="V1892" s="381"/>
      <c r="W1892" s="381"/>
      <c r="X1892" s="392"/>
      <c r="Y1892" s="381"/>
      <c r="Z1892" s="381"/>
      <c r="AA1892" s="381"/>
      <c r="AB1892" s="381"/>
      <c r="AC1892"/>
      <c r="AD1892"/>
    </row>
    <row r="1893" spans="1:30" ht="15" hidden="1" x14ac:dyDescent="0.25">
      <c r="A1893" s="168" t="s">
        <v>71</v>
      </c>
      <c r="B1893" s="168" t="s">
        <v>417</v>
      </c>
      <c r="C1893" s="168" t="str">
        <f t="shared" si="16"/>
        <v>Satkhira Shyamnagar</v>
      </c>
      <c r="D1893" s="392"/>
      <c r="E1893" s="381"/>
      <c r="F1893" s="381"/>
      <c r="G1893" s="381"/>
      <c r="H1893" s="381"/>
      <c r="I1893" s="392"/>
      <c r="J1893" s="381"/>
      <c r="K1893" s="381"/>
      <c r="L1893" s="381"/>
      <c r="M1893" s="381"/>
      <c r="N1893" s="178"/>
      <c r="O1893" s="178"/>
      <c r="P1893" s="168" t="s">
        <v>71</v>
      </c>
      <c r="Q1893" s="168" t="s">
        <v>417</v>
      </c>
      <c r="R1893" s="168" t="str">
        <f t="shared" si="17"/>
        <v>Satkhira Shyamnagar</v>
      </c>
      <c r="S1893" s="392"/>
      <c r="T1893" s="381"/>
      <c r="U1893" s="381"/>
      <c r="V1893" s="381"/>
      <c r="W1893" s="381"/>
      <c r="X1893" s="392"/>
      <c r="Y1893" s="381"/>
      <c r="Z1893" s="381"/>
      <c r="AA1893" s="381"/>
      <c r="AB1893" s="381"/>
      <c r="AC1893"/>
      <c r="AD1893"/>
    </row>
    <row r="1894" spans="1:30" ht="15" hidden="1" x14ac:dyDescent="0.25">
      <c r="A1894" s="168" t="s">
        <v>71</v>
      </c>
      <c r="B1894" t="s">
        <v>418</v>
      </c>
      <c r="C1894" s="168" t="str">
        <f t="shared" si="16"/>
        <v>Satkhira Tala</v>
      </c>
      <c r="D1894" s="392"/>
      <c r="E1894" s="381"/>
      <c r="F1894" s="381"/>
      <c r="G1894" s="381"/>
      <c r="H1894" s="381"/>
      <c r="I1894" s="392"/>
      <c r="J1894" s="381"/>
      <c r="K1894" s="381"/>
      <c r="L1894" s="381"/>
      <c r="M1894" s="381"/>
      <c r="N1894" s="178"/>
      <c r="O1894" s="178"/>
      <c r="P1894" s="168" t="s">
        <v>71</v>
      </c>
      <c r="Q1894" t="s">
        <v>418</v>
      </c>
      <c r="R1894" s="168" t="str">
        <f t="shared" si="17"/>
        <v>Satkhira Tala</v>
      </c>
      <c r="S1894" s="392"/>
      <c r="T1894" s="381"/>
      <c r="U1894" s="381"/>
      <c r="V1894" s="381"/>
      <c r="W1894" s="381"/>
      <c r="X1894" s="392"/>
      <c r="Y1894" s="381"/>
      <c r="Z1894" s="381"/>
      <c r="AA1894" s="381"/>
      <c r="AB1894" s="381"/>
      <c r="AC1894"/>
      <c r="AD1894"/>
    </row>
    <row r="1895" spans="1:30" ht="15" hidden="1" x14ac:dyDescent="0.25">
      <c r="A1895" s="168" t="s">
        <v>37</v>
      </c>
      <c r="B1895" s="168" t="s">
        <v>247</v>
      </c>
      <c r="C1895" s="168" t="str">
        <f t="shared" ref="C1895:C1943" si="18">A1895&amp;" "&amp;B1895</f>
        <v>Jamalpur Bokshiganj</v>
      </c>
      <c r="D1895" s="392"/>
      <c r="E1895" s="395"/>
      <c r="F1895" s="395"/>
      <c r="G1895" s="395"/>
      <c r="H1895" s="395"/>
      <c r="I1895" s="392"/>
      <c r="J1895" s="395"/>
      <c r="K1895" s="395"/>
      <c r="L1895" s="395"/>
      <c r="M1895" s="395"/>
      <c r="N1895" s="171"/>
      <c r="O1895" s="171"/>
      <c r="P1895" s="168" t="s">
        <v>37</v>
      </c>
      <c r="Q1895" s="168" t="s">
        <v>247</v>
      </c>
      <c r="R1895" s="168" t="str">
        <f t="shared" ref="R1895:R1943" si="19">P1895&amp;" "&amp;Q1895</f>
        <v>Jamalpur Bokshiganj</v>
      </c>
      <c r="S1895" s="392"/>
      <c r="T1895" s="395"/>
      <c r="U1895" s="395"/>
      <c r="V1895" s="395"/>
      <c r="W1895" s="395"/>
      <c r="X1895" s="392"/>
      <c r="Y1895" s="395"/>
      <c r="Z1895" s="395"/>
      <c r="AA1895" s="395"/>
      <c r="AB1895" s="395"/>
      <c r="AC1895"/>
      <c r="AD1895"/>
    </row>
    <row r="1896" spans="1:30" ht="15" hidden="1" x14ac:dyDescent="0.25">
      <c r="A1896" s="168" t="s">
        <v>37</v>
      </c>
      <c r="B1896" s="168" t="s">
        <v>248</v>
      </c>
      <c r="C1896" s="168" t="str">
        <f t="shared" si="18"/>
        <v>Jamalpur Dewanganj</v>
      </c>
      <c r="D1896" s="392"/>
      <c r="E1896" s="395"/>
      <c r="F1896" s="395"/>
      <c r="G1896" s="395"/>
      <c r="H1896" s="395"/>
      <c r="I1896" s="392"/>
      <c r="J1896" s="395"/>
      <c r="K1896" s="395"/>
      <c r="L1896" s="395"/>
      <c r="M1896" s="395"/>
      <c r="N1896" s="171"/>
      <c r="O1896" s="171"/>
      <c r="P1896" s="168" t="s">
        <v>37</v>
      </c>
      <c r="Q1896" s="168" t="s">
        <v>248</v>
      </c>
      <c r="R1896" s="168" t="str">
        <f t="shared" si="19"/>
        <v>Jamalpur Dewanganj</v>
      </c>
      <c r="S1896" s="392"/>
      <c r="T1896" s="395"/>
      <c r="U1896" s="395"/>
      <c r="V1896" s="395"/>
      <c r="W1896" s="395"/>
      <c r="X1896" s="392"/>
      <c r="Y1896" s="395"/>
      <c r="Z1896" s="395"/>
      <c r="AA1896" s="395"/>
      <c r="AB1896" s="395"/>
      <c r="AC1896"/>
      <c r="AD1896"/>
    </row>
    <row r="1897" spans="1:30" ht="15" hidden="1" x14ac:dyDescent="0.25">
      <c r="A1897" s="168" t="s">
        <v>37</v>
      </c>
      <c r="B1897" s="168" t="s">
        <v>249</v>
      </c>
      <c r="C1897" s="168" t="str">
        <f t="shared" si="18"/>
        <v>Jamalpur Dewanganj (Sanandabari)</v>
      </c>
      <c r="D1897" s="392"/>
      <c r="E1897" s="395"/>
      <c r="F1897" s="395"/>
      <c r="G1897" s="395"/>
      <c r="H1897" s="395"/>
      <c r="I1897" s="392"/>
      <c r="J1897" s="395"/>
      <c r="K1897" s="395"/>
      <c r="L1897" s="395"/>
      <c r="M1897" s="395"/>
      <c r="N1897" s="171"/>
      <c r="O1897" s="171"/>
      <c r="P1897" s="168" t="s">
        <v>37</v>
      </c>
      <c r="Q1897" s="168" t="s">
        <v>249</v>
      </c>
      <c r="R1897" s="168" t="str">
        <f t="shared" si="19"/>
        <v>Jamalpur Dewanganj (Sanandabari)</v>
      </c>
      <c r="S1897" s="392"/>
      <c r="T1897" s="395"/>
      <c r="U1897" s="395"/>
      <c r="V1897" s="395"/>
      <c r="W1897" s="395"/>
      <c r="X1897" s="392"/>
      <c r="Y1897" s="395"/>
      <c r="Z1897" s="395"/>
      <c r="AA1897" s="395"/>
      <c r="AB1897" s="395"/>
      <c r="AC1897"/>
      <c r="AD1897"/>
    </row>
    <row r="1898" spans="1:30" ht="15" hidden="1" x14ac:dyDescent="0.25">
      <c r="A1898" s="168" t="s">
        <v>37</v>
      </c>
      <c r="B1898" s="168" t="s">
        <v>250</v>
      </c>
      <c r="C1898" s="168" t="str">
        <f t="shared" si="18"/>
        <v>Jamalpur Islampur</v>
      </c>
      <c r="D1898" s="392"/>
      <c r="E1898" s="395"/>
      <c r="F1898" s="395"/>
      <c r="G1898" s="395"/>
      <c r="H1898" s="395"/>
      <c r="I1898" s="392"/>
      <c r="J1898" s="395"/>
      <c r="K1898" s="395"/>
      <c r="L1898" s="395"/>
      <c r="M1898" s="395"/>
      <c r="N1898" s="171"/>
      <c r="O1898" s="171"/>
      <c r="P1898" s="168" t="s">
        <v>37</v>
      </c>
      <c r="Q1898" s="168" t="s">
        <v>250</v>
      </c>
      <c r="R1898" s="168" t="str">
        <f t="shared" si="19"/>
        <v>Jamalpur Islampur</v>
      </c>
      <c r="S1898" s="392"/>
      <c r="T1898" s="395"/>
      <c r="U1898" s="395"/>
      <c r="V1898" s="395"/>
      <c r="W1898" s="395"/>
      <c r="X1898" s="392"/>
      <c r="Y1898" s="395"/>
      <c r="Z1898" s="395"/>
      <c r="AA1898" s="395"/>
      <c r="AB1898" s="395"/>
      <c r="AC1898"/>
      <c r="AD1898"/>
    </row>
    <row r="1899" spans="1:30" ht="15" hidden="1" x14ac:dyDescent="0.25">
      <c r="A1899" s="168" t="s">
        <v>37</v>
      </c>
      <c r="B1899" t="s">
        <v>251</v>
      </c>
      <c r="C1899" s="168" t="str">
        <f t="shared" si="18"/>
        <v>Jamalpur Islampur (Guthail)</v>
      </c>
      <c r="D1899" s="392"/>
      <c r="E1899" s="395"/>
      <c r="F1899" s="395"/>
      <c r="G1899" s="395"/>
      <c r="H1899" s="395"/>
      <c r="I1899" s="392"/>
      <c r="J1899" s="395"/>
      <c r="K1899" s="395"/>
      <c r="L1899" s="395"/>
      <c r="M1899" s="395"/>
      <c r="N1899" s="171"/>
      <c r="O1899" s="171"/>
      <c r="P1899" s="168" t="s">
        <v>37</v>
      </c>
      <c r="Q1899" t="s">
        <v>251</v>
      </c>
      <c r="R1899" s="168" t="str">
        <f t="shared" si="19"/>
        <v>Jamalpur Islampur (Guthail)</v>
      </c>
      <c r="S1899" s="392"/>
      <c r="T1899" s="395"/>
      <c r="U1899" s="395"/>
      <c r="V1899" s="395"/>
      <c r="W1899" s="395"/>
      <c r="X1899" s="392"/>
      <c r="Y1899" s="395"/>
      <c r="Z1899" s="395"/>
      <c r="AA1899" s="395"/>
      <c r="AB1899" s="395"/>
      <c r="AC1899"/>
      <c r="AD1899"/>
    </row>
    <row r="1900" spans="1:30" ht="15" hidden="1" x14ac:dyDescent="0.25">
      <c r="A1900" s="168" t="s">
        <v>37</v>
      </c>
      <c r="B1900" t="s">
        <v>252</v>
      </c>
      <c r="C1900" s="168" t="str">
        <f t="shared" si="18"/>
        <v>Jamalpur Jamalpur Sadar</v>
      </c>
      <c r="D1900" s="392"/>
      <c r="E1900" s="395"/>
      <c r="F1900" s="395"/>
      <c r="G1900" s="395"/>
      <c r="H1900" s="395"/>
      <c r="I1900" s="392"/>
      <c r="J1900" s="395"/>
      <c r="K1900" s="395"/>
      <c r="L1900" s="395"/>
      <c r="M1900" s="395"/>
      <c r="N1900" s="171"/>
      <c r="O1900" s="171"/>
      <c r="P1900" s="168" t="s">
        <v>37</v>
      </c>
      <c r="Q1900" t="s">
        <v>252</v>
      </c>
      <c r="R1900" s="168" t="str">
        <f t="shared" si="19"/>
        <v>Jamalpur Jamalpur Sadar</v>
      </c>
      <c r="S1900" s="392"/>
      <c r="T1900" s="395"/>
      <c r="U1900" s="395"/>
      <c r="V1900" s="395"/>
      <c r="W1900" s="395"/>
      <c r="X1900" s="392"/>
      <c r="Y1900" s="395"/>
      <c r="Z1900" s="395"/>
      <c r="AA1900" s="395"/>
      <c r="AB1900" s="395"/>
      <c r="AC1900"/>
      <c r="AD1900"/>
    </row>
    <row r="1901" spans="1:30" ht="15" hidden="1" x14ac:dyDescent="0.25">
      <c r="A1901" s="168" t="s">
        <v>37</v>
      </c>
      <c r="B1901" t="s">
        <v>253</v>
      </c>
      <c r="C1901" s="168" t="str">
        <f t="shared" si="18"/>
        <v>Jamalpur Jamalpur Sadar (Digpaith)</v>
      </c>
      <c r="D1901" s="392"/>
      <c r="E1901" s="395"/>
      <c r="F1901" s="395"/>
      <c r="G1901" s="395"/>
      <c r="H1901" s="395"/>
      <c r="I1901" s="392"/>
      <c r="J1901" s="395"/>
      <c r="K1901" s="395"/>
      <c r="L1901" s="395"/>
      <c r="M1901" s="395"/>
      <c r="N1901" s="171"/>
      <c r="O1901" s="171"/>
      <c r="P1901" s="168" t="s">
        <v>37</v>
      </c>
      <c r="Q1901" t="s">
        <v>253</v>
      </c>
      <c r="R1901" s="168" t="str">
        <f t="shared" si="19"/>
        <v>Jamalpur Jamalpur Sadar (Digpaith)</v>
      </c>
      <c r="S1901" s="392"/>
      <c r="T1901" s="395"/>
      <c r="U1901" s="395"/>
      <c r="V1901" s="395"/>
      <c r="W1901" s="395"/>
      <c r="X1901" s="392"/>
      <c r="Y1901" s="395"/>
      <c r="Z1901" s="395"/>
      <c r="AA1901" s="395"/>
      <c r="AB1901" s="395"/>
      <c r="AC1901"/>
      <c r="AD1901"/>
    </row>
    <row r="1902" spans="1:30" ht="15" hidden="1" x14ac:dyDescent="0.25">
      <c r="A1902" s="168" t="s">
        <v>37</v>
      </c>
      <c r="B1902" s="168" t="s">
        <v>254</v>
      </c>
      <c r="C1902" s="168" t="str">
        <f t="shared" si="18"/>
        <v>Jamalpur Jamalpur Sadar (Narundi)</v>
      </c>
      <c r="D1902" s="392"/>
      <c r="E1902" s="395"/>
      <c r="F1902" s="395"/>
      <c r="G1902" s="395"/>
      <c r="H1902" s="395"/>
      <c r="I1902" s="392"/>
      <c r="J1902" s="395"/>
      <c r="K1902" s="395"/>
      <c r="L1902" s="395"/>
      <c r="M1902" s="395"/>
      <c r="N1902" s="171"/>
      <c r="O1902" s="171"/>
      <c r="P1902" s="168" t="s">
        <v>37</v>
      </c>
      <c r="Q1902" s="168" t="s">
        <v>254</v>
      </c>
      <c r="R1902" s="168" t="str">
        <f t="shared" si="19"/>
        <v>Jamalpur Jamalpur Sadar (Narundi)</v>
      </c>
      <c r="S1902" s="392"/>
      <c r="T1902" s="395"/>
      <c r="U1902" s="395"/>
      <c r="V1902" s="395"/>
      <c r="W1902" s="395"/>
      <c r="X1902" s="392"/>
      <c r="Y1902" s="395"/>
      <c r="Z1902" s="395"/>
      <c r="AA1902" s="395"/>
      <c r="AB1902" s="395"/>
      <c r="AC1902"/>
      <c r="AD1902"/>
    </row>
    <row r="1903" spans="1:30" ht="15" hidden="1" x14ac:dyDescent="0.25">
      <c r="A1903" s="168" t="s">
        <v>37</v>
      </c>
      <c r="B1903" s="168" t="s">
        <v>255</v>
      </c>
      <c r="C1903" s="168" t="str">
        <f t="shared" si="18"/>
        <v>Jamalpur Madarganj</v>
      </c>
      <c r="D1903" s="392"/>
      <c r="E1903" s="395"/>
      <c r="F1903" s="395"/>
      <c r="G1903" s="395"/>
      <c r="H1903" s="395"/>
      <c r="I1903" s="392"/>
      <c r="J1903" s="395"/>
      <c r="K1903" s="395"/>
      <c r="L1903" s="395"/>
      <c r="M1903" s="395"/>
      <c r="N1903" s="171"/>
      <c r="O1903" s="171"/>
      <c r="P1903" s="168" t="s">
        <v>37</v>
      </c>
      <c r="Q1903" s="168" t="s">
        <v>255</v>
      </c>
      <c r="R1903" s="168" t="str">
        <f t="shared" si="19"/>
        <v>Jamalpur Madarganj</v>
      </c>
      <c r="S1903" s="392"/>
      <c r="T1903" s="395"/>
      <c r="U1903" s="395"/>
      <c r="V1903" s="395"/>
      <c r="W1903" s="395"/>
      <c r="X1903" s="392"/>
      <c r="Y1903" s="395"/>
      <c r="Z1903" s="395"/>
      <c r="AA1903" s="395"/>
      <c r="AB1903" s="395"/>
      <c r="AC1903"/>
      <c r="AD1903"/>
    </row>
    <row r="1904" spans="1:30" ht="15" hidden="1" x14ac:dyDescent="0.25">
      <c r="A1904" s="168" t="s">
        <v>37</v>
      </c>
      <c r="B1904" s="168" t="s">
        <v>256</v>
      </c>
      <c r="C1904" s="168" t="str">
        <f t="shared" si="18"/>
        <v>Jamalpur Madarganj (Kalibari)</v>
      </c>
      <c r="D1904" s="392"/>
      <c r="E1904" s="395"/>
      <c r="F1904" s="395"/>
      <c r="G1904" s="395"/>
      <c r="H1904" s="395"/>
      <c r="I1904" s="392"/>
      <c r="J1904" s="395"/>
      <c r="K1904" s="395"/>
      <c r="L1904" s="395"/>
      <c r="M1904" s="395"/>
      <c r="N1904" s="171"/>
      <c r="O1904" s="171"/>
      <c r="P1904" s="168" t="s">
        <v>37</v>
      </c>
      <c r="Q1904" s="168" t="s">
        <v>256</v>
      </c>
      <c r="R1904" s="168" t="str">
        <f t="shared" si="19"/>
        <v>Jamalpur Madarganj (Kalibari)</v>
      </c>
      <c r="S1904" s="392"/>
      <c r="T1904" s="395"/>
      <c r="U1904" s="395"/>
      <c r="V1904" s="395"/>
      <c r="W1904" s="395"/>
      <c r="X1904" s="392"/>
      <c r="Y1904" s="395"/>
      <c r="Z1904" s="395"/>
      <c r="AA1904" s="395"/>
      <c r="AB1904" s="395"/>
      <c r="AC1904"/>
      <c r="AD1904"/>
    </row>
    <row r="1905" spans="1:30" ht="15" hidden="1" x14ac:dyDescent="0.25">
      <c r="A1905" s="168" t="s">
        <v>37</v>
      </c>
      <c r="B1905" s="168" t="s">
        <v>257</v>
      </c>
      <c r="C1905" s="168" t="str">
        <f t="shared" si="18"/>
        <v>Jamalpur Melandaha</v>
      </c>
      <c r="D1905" s="392"/>
      <c r="E1905" s="395"/>
      <c r="F1905" s="395"/>
      <c r="G1905" s="395"/>
      <c r="H1905" s="395"/>
      <c r="I1905" s="392"/>
      <c r="J1905" s="395"/>
      <c r="K1905" s="395"/>
      <c r="L1905" s="395"/>
      <c r="M1905" s="395"/>
      <c r="N1905" s="171"/>
      <c r="O1905" s="171"/>
      <c r="P1905" s="168" t="s">
        <v>37</v>
      </c>
      <c r="Q1905" s="168" t="s">
        <v>257</v>
      </c>
      <c r="R1905" s="168" t="str">
        <f t="shared" si="19"/>
        <v>Jamalpur Melandaha</v>
      </c>
      <c r="S1905" s="392"/>
      <c r="T1905" s="395"/>
      <c r="U1905" s="395"/>
      <c r="V1905" s="395"/>
      <c r="W1905" s="395"/>
      <c r="X1905" s="392"/>
      <c r="Y1905" s="395"/>
      <c r="Z1905" s="395"/>
      <c r="AA1905" s="395"/>
      <c r="AB1905" s="395"/>
      <c r="AC1905"/>
      <c r="AD1905"/>
    </row>
    <row r="1906" spans="1:30" ht="15" hidden="1" x14ac:dyDescent="0.25">
      <c r="A1906" s="168" t="s">
        <v>37</v>
      </c>
      <c r="B1906" s="168" t="s">
        <v>258</v>
      </c>
      <c r="C1906" s="168" t="str">
        <f t="shared" si="18"/>
        <v>Jamalpur Melandaha (Ghosherpara)</v>
      </c>
      <c r="D1906" s="392"/>
      <c r="E1906" s="395"/>
      <c r="F1906" s="395"/>
      <c r="G1906" s="395"/>
      <c r="H1906" s="395"/>
      <c r="I1906" s="392"/>
      <c r="J1906" s="395"/>
      <c r="K1906" s="395"/>
      <c r="L1906" s="395"/>
      <c r="M1906" s="395"/>
      <c r="N1906" s="171"/>
      <c r="O1906" s="171"/>
      <c r="P1906" s="168" t="s">
        <v>37</v>
      </c>
      <c r="Q1906" s="168" t="s">
        <v>258</v>
      </c>
      <c r="R1906" s="168" t="str">
        <f t="shared" si="19"/>
        <v>Jamalpur Melandaha (Ghosherpara)</v>
      </c>
      <c r="S1906" s="392"/>
      <c r="T1906" s="395"/>
      <c r="U1906" s="395"/>
      <c r="V1906" s="395"/>
      <c r="W1906" s="395"/>
      <c r="X1906" s="392"/>
      <c r="Y1906" s="395"/>
      <c r="Z1906" s="395"/>
      <c r="AA1906" s="395"/>
      <c r="AB1906" s="395"/>
      <c r="AC1906"/>
      <c r="AD1906"/>
    </row>
    <row r="1907" spans="1:30" ht="15" hidden="1" x14ac:dyDescent="0.25">
      <c r="A1907" s="168" t="s">
        <v>37</v>
      </c>
      <c r="B1907" s="168" t="s">
        <v>259</v>
      </c>
      <c r="C1907" s="168" t="str">
        <f t="shared" si="18"/>
        <v>Jamalpur Sharishabari</v>
      </c>
      <c r="D1907" s="392"/>
      <c r="E1907" s="395"/>
      <c r="F1907" s="395"/>
      <c r="G1907" s="395"/>
      <c r="H1907" s="395"/>
      <c r="I1907" s="392"/>
      <c r="J1907" s="395"/>
      <c r="K1907" s="395"/>
      <c r="L1907" s="395"/>
      <c r="M1907" s="395"/>
      <c r="N1907" s="171"/>
      <c r="O1907" s="171"/>
      <c r="P1907" s="168" t="s">
        <v>37</v>
      </c>
      <c r="Q1907" s="168" t="s">
        <v>259</v>
      </c>
      <c r="R1907" s="168" t="str">
        <f t="shared" si="19"/>
        <v>Jamalpur Sharishabari</v>
      </c>
      <c r="S1907" s="392"/>
      <c r="T1907" s="395"/>
      <c r="U1907" s="395"/>
      <c r="V1907" s="395"/>
      <c r="W1907" s="395"/>
      <c r="X1907" s="392"/>
      <c r="Y1907" s="395"/>
      <c r="Z1907" s="395"/>
      <c r="AA1907" s="395"/>
      <c r="AB1907" s="395"/>
      <c r="AC1907"/>
      <c r="AD1907"/>
    </row>
    <row r="1908" spans="1:30" ht="15" hidden="1" x14ac:dyDescent="0.25">
      <c r="A1908" s="168" t="s">
        <v>37</v>
      </c>
      <c r="B1908" s="168" t="s">
        <v>260</v>
      </c>
      <c r="C1908" s="168" t="str">
        <f t="shared" si="18"/>
        <v>Jamalpur Sharishabari (Pingna)</v>
      </c>
      <c r="D1908" s="392"/>
      <c r="E1908" s="395"/>
      <c r="F1908" s="395"/>
      <c r="G1908" s="395"/>
      <c r="H1908" s="395"/>
      <c r="I1908" s="392"/>
      <c r="J1908" s="395"/>
      <c r="K1908" s="395"/>
      <c r="L1908" s="395"/>
      <c r="M1908" s="395"/>
      <c r="N1908" s="171"/>
      <c r="O1908" s="171"/>
      <c r="P1908" s="168" t="s">
        <v>37</v>
      </c>
      <c r="Q1908" s="168" t="s">
        <v>260</v>
      </c>
      <c r="R1908" s="168" t="str">
        <f t="shared" si="19"/>
        <v>Jamalpur Sharishabari (Pingna)</v>
      </c>
      <c r="S1908" s="392"/>
      <c r="T1908" s="395"/>
      <c r="U1908" s="395"/>
      <c r="V1908" s="395"/>
      <c r="W1908" s="395"/>
      <c r="X1908" s="392"/>
      <c r="Y1908" s="395"/>
      <c r="Z1908" s="395"/>
      <c r="AA1908" s="395"/>
      <c r="AB1908" s="395"/>
      <c r="AC1908"/>
      <c r="AD1908"/>
    </row>
    <row r="1909" spans="1:30" ht="15" hidden="1" x14ac:dyDescent="0.25">
      <c r="A1909" s="168" t="s">
        <v>53</v>
      </c>
      <c r="B1909" s="168" t="s">
        <v>293</v>
      </c>
      <c r="C1909" s="168" t="str">
        <f t="shared" si="18"/>
        <v>Mymensingh Bhaluka</v>
      </c>
      <c r="D1909" s="392"/>
      <c r="E1909" s="383"/>
      <c r="F1909" s="383"/>
      <c r="G1909" s="383"/>
      <c r="H1909" s="383"/>
      <c r="I1909" s="392"/>
      <c r="J1909" s="383"/>
      <c r="K1909" s="383"/>
      <c r="L1909" s="383"/>
      <c r="M1909" s="383"/>
      <c r="N1909" s="169"/>
      <c r="O1909" s="169"/>
      <c r="P1909" s="168" t="s">
        <v>53</v>
      </c>
      <c r="Q1909" s="168" t="s">
        <v>293</v>
      </c>
      <c r="R1909" s="168" t="str">
        <f t="shared" si="19"/>
        <v>Mymensingh Bhaluka</v>
      </c>
      <c r="S1909" s="392"/>
      <c r="T1909" s="383"/>
      <c r="U1909" s="383"/>
      <c r="V1909" s="383"/>
      <c r="W1909" s="383"/>
      <c r="X1909" s="392"/>
      <c r="Y1909" s="383"/>
      <c r="Z1909" s="383"/>
      <c r="AA1909" s="383"/>
      <c r="AB1909" s="383"/>
      <c r="AC1909"/>
      <c r="AD1909"/>
    </row>
    <row r="1910" spans="1:30" ht="15" hidden="1" x14ac:dyDescent="0.25">
      <c r="A1910" s="168" t="s">
        <v>53</v>
      </c>
      <c r="B1910" s="168" t="s">
        <v>294</v>
      </c>
      <c r="C1910" s="168" t="str">
        <f t="shared" si="18"/>
        <v>Mymensingh Community Based Medical College Hosp.</v>
      </c>
      <c r="D1910" s="392"/>
      <c r="E1910" s="383"/>
      <c r="F1910" s="383"/>
      <c r="G1910" s="383"/>
      <c r="H1910" s="383"/>
      <c r="I1910" s="392"/>
      <c r="J1910" s="383"/>
      <c r="K1910" s="383"/>
      <c r="L1910" s="383"/>
      <c r="M1910" s="383"/>
      <c r="N1910" s="169"/>
      <c r="O1910" s="169"/>
      <c r="P1910" s="168" t="s">
        <v>53</v>
      </c>
      <c r="Q1910" s="168" t="s">
        <v>294</v>
      </c>
      <c r="R1910" s="168" t="str">
        <f t="shared" si="19"/>
        <v>Mymensingh Community Based Medical College Hosp.</v>
      </c>
      <c r="S1910" s="392"/>
      <c r="T1910" s="383"/>
      <c r="U1910" s="383"/>
      <c r="V1910" s="383"/>
      <c r="W1910" s="383"/>
      <c r="X1910" s="392"/>
      <c r="Y1910" s="383"/>
      <c r="Z1910" s="383"/>
      <c r="AA1910" s="383"/>
      <c r="AB1910" s="383"/>
      <c r="AC1910"/>
      <c r="AD1910"/>
    </row>
    <row r="1911" spans="1:30" ht="15" hidden="1" x14ac:dyDescent="0.25">
      <c r="A1911" s="168" t="s">
        <v>53</v>
      </c>
      <c r="B1911" s="168" t="s">
        <v>295</v>
      </c>
      <c r="C1911" s="168" t="str">
        <f t="shared" si="18"/>
        <v>Mymensingh Dhubaura</v>
      </c>
      <c r="D1911" s="392"/>
      <c r="E1911" s="383"/>
      <c r="F1911" s="383"/>
      <c r="G1911" s="383"/>
      <c r="H1911" s="383"/>
      <c r="I1911" s="392"/>
      <c r="J1911" s="383"/>
      <c r="K1911" s="383"/>
      <c r="L1911" s="383"/>
      <c r="M1911" s="383"/>
      <c r="N1911" s="169"/>
      <c r="O1911" s="169"/>
      <c r="P1911" s="168" t="s">
        <v>53</v>
      </c>
      <c r="Q1911" s="168" t="s">
        <v>295</v>
      </c>
      <c r="R1911" s="168" t="str">
        <f t="shared" si="19"/>
        <v>Mymensingh Dhubaura</v>
      </c>
      <c r="S1911" s="392"/>
      <c r="T1911" s="383"/>
      <c r="U1911" s="383"/>
      <c r="V1911" s="383"/>
      <c r="W1911" s="383"/>
      <c r="X1911" s="392"/>
      <c r="Y1911" s="383"/>
      <c r="Z1911" s="383"/>
      <c r="AA1911" s="383"/>
      <c r="AB1911" s="383"/>
      <c r="AC1911"/>
      <c r="AD1911"/>
    </row>
    <row r="1912" spans="1:30" ht="15" hidden="1" x14ac:dyDescent="0.25">
      <c r="A1912" s="168" t="s">
        <v>53</v>
      </c>
      <c r="B1912" s="168" t="s">
        <v>296</v>
      </c>
      <c r="C1912" s="168" t="str">
        <f t="shared" si="18"/>
        <v>Mymensingh Fulbaria</v>
      </c>
      <c r="D1912" s="392"/>
      <c r="E1912" s="383"/>
      <c r="F1912" s="383"/>
      <c r="G1912" s="383"/>
      <c r="H1912" s="383"/>
      <c r="I1912" s="392"/>
      <c r="J1912" s="383"/>
      <c r="K1912" s="383"/>
      <c r="L1912" s="383"/>
      <c r="M1912" s="383"/>
      <c r="N1912" s="169"/>
      <c r="O1912" s="169"/>
      <c r="P1912" s="168" t="s">
        <v>53</v>
      </c>
      <c r="Q1912" s="168" t="s">
        <v>296</v>
      </c>
      <c r="R1912" s="168" t="str">
        <f t="shared" si="19"/>
        <v>Mymensingh Fulbaria</v>
      </c>
      <c r="S1912" s="392"/>
      <c r="T1912" s="383"/>
      <c r="U1912" s="383"/>
      <c r="V1912" s="383"/>
      <c r="W1912" s="383"/>
      <c r="X1912" s="392"/>
      <c r="Y1912" s="383"/>
      <c r="Z1912" s="383"/>
      <c r="AA1912" s="383"/>
      <c r="AB1912" s="383"/>
      <c r="AC1912"/>
      <c r="AD1912"/>
    </row>
    <row r="1913" spans="1:30" ht="15" hidden="1" x14ac:dyDescent="0.25">
      <c r="A1913" s="168" t="s">
        <v>53</v>
      </c>
      <c r="B1913" s="168" t="s">
        <v>297</v>
      </c>
      <c r="C1913" s="168" t="str">
        <f t="shared" si="18"/>
        <v>Mymensingh Gafargaon</v>
      </c>
      <c r="D1913" s="392"/>
      <c r="E1913" s="383"/>
      <c r="F1913" s="383"/>
      <c r="G1913" s="383"/>
      <c r="H1913" s="383"/>
      <c r="I1913" s="392"/>
      <c r="J1913" s="383"/>
      <c r="K1913" s="383"/>
      <c r="L1913" s="383"/>
      <c r="M1913" s="383"/>
      <c r="N1913" s="169"/>
      <c r="O1913" s="169"/>
      <c r="P1913" s="168" t="s">
        <v>53</v>
      </c>
      <c r="Q1913" s="168" t="s">
        <v>297</v>
      </c>
      <c r="R1913" s="168" t="str">
        <f t="shared" si="19"/>
        <v>Mymensingh Gafargaon</v>
      </c>
      <c r="S1913" s="392"/>
      <c r="T1913" s="383"/>
      <c r="U1913" s="383"/>
      <c r="V1913" s="383"/>
      <c r="W1913" s="383"/>
      <c r="X1913" s="392"/>
      <c r="Y1913" s="383"/>
      <c r="Z1913" s="383"/>
      <c r="AA1913" s="383"/>
      <c r="AB1913" s="383"/>
      <c r="AC1913"/>
      <c r="AD1913"/>
    </row>
    <row r="1914" spans="1:30" ht="15" hidden="1" x14ac:dyDescent="0.25">
      <c r="A1914" s="168" t="s">
        <v>53</v>
      </c>
      <c r="B1914" s="168" t="s">
        <v>298</v>
      </c>
      <c r="C1914" s="168" t="str">
        <f t="shared" si="18"/>
        <v>Mymensingh Gauripur</v>
      </c>
      <c r="D1914" s="392"/>
      <c r="E1914" s="383"/>
      <c r="F1914" s="383"/>
      <c r="G1914" s="383"/>
      <c r="H1914" s="383"/>
      <c r="I1914" s="392"/>
      <c r="J1914" s="383"/>
      <c r="K1914" s="383"/>
      <c r="L1914" s="383"/>
      <c r="M1914" s="383"/>
      <c r="N1914" s="169"/>
      <c r="O1914" s="169"/>
      <c r="P1914" s="168" t="s">
        <v>53</v>
      </c>
      <c r="Q1914" s="168" t="s">
        <v>298</v>
      </c>
      <c r="R1914" s="168" t="str">
        <f t="shared" si="19"/>
        <v>Mymensingh Gauripur</v>
      </c>
      <c r="S1914" s="392"/>
      <c r="T1914" s="383"/>
      <c r="U1914" s="383"/>
      <c r="V1914" s="383"/>
      <c r="W1914" s="383"/>
      <c r="X1914" s="392"/>
      <c r="Y1914" s="383"/>
      <c r="Z1914" s="383"/>
      <c r="AA1914" s="383"/>
      <c r="AB1914" s="383"/>
      <c r="AC1914"/>
      <c r="AD1914"/>
    </row>
    <row r="1915" spans="1:30" ht="15" hidden="1" x14ac:dyDescent="0.25">
      <c r="A1915" s="168" t="s">
        <v>53</v>
      </c>
      <c r="B1915" s="168" t="s">
        <v>299</v>
      </c>
      <c r="C1915" s="168" t="str">
        <f t="shared" si="18"/>
        <v>Mymensingh Haluaghat</v>
      </c>
      <c r="D1915" s="392"/>
      <c r="E1915" s="383"/>
      <c r="F1915" s="383"/>
      <c r="G1915" s="383"/>
      <c r="H1915" s="383"/>
      <c r="I1915" s="392"/>
      <c r="J1915" s="383"/>
      <c r="K1915" s="383"/>
      <c r="L1915" s="383"/>
      <c r="M1915" s="383"/>
      <c r="N1915" s="169"/>
      <c r="O1915" s="169"/>
      <c r="P1915" s="168" t="s">
        <v>53</v>
      </c>
      <c r="Q1915" s="168" t="s">
        <v>299</v>
      </c>
      <c r="R1915" s="168" t="str">
        <f t="shared" si="19"/>
        <v>Mymensingh Haluaghat</v>
      </c>
      <c r="S1915" s="392"/>
      <c r="T1915" s="383"/>
      <c r="U1915" s="383"/>
      <c r="V1915" s="383"/>
      <c r="W1915" s="383"/>
      <c r="X1915" s="392"/>
      <c r="Y1915" s="383"/>
      <c r="Z1915" s="383"/>
      <c r="AA1915" s="383"/>
      <c r="AB1915" s="383"/>
      <c r="AC1915"/>
      <c r="AD1915"/>
    </row>
    <row r="1916" spans="1:30" ht="15" hidden="1" x14ac:dyDescent="0.25">
      <c r="A1916" s="168" t="s">
        <v>53</v>
      </c>
      <c r="B1916" t="s">
        <v>300</v>
      </c>
      <c r="C1916" s="168" t="str">
        <f t="shared" si="18"/>
        <v>Mymensingh Ishwarganj</v>
      </c>
      <c r="D1916" s="392"/>
      <c r="E1916" s="383"/>
      <c r="F1916" s="383"/>
      <c r="G1916" s="383"/>
      <c r="H1916" s="383"/>
      <c r="I1916" s="392"/>
      <c r="J1916" s="383"/>
      <c r="K1916" s="383"/>
      <c r="L1916" s="383"/>
      <c r="M1916" s="383"/>
      <c r="N1916" s="169"/>
      <c r="O1916" s="169"/>
      <c r="P1916" s="168" t="s">
        <v>53</v>
      </c>
      <c r="Q1916" t="s">
        <v>300</v>
      </c>
      <c r="R1916" s="168" t="str">
        <f t="shared" si="19"/>
        <v>Mymensingh Ishwarganj</v>
      </c>
      <c r="S1916" s="392"/>
      <c r="T1916" s="383"/>
      <c r="U1916" s="383"/>
      <c r="V1916" s="383"/>
      <c r="W1916" s="383"/>
      <c r="X1916" s="392"/>
      <c r="Y1916" s="383"/>
      <c r="Z1916" s="383"/>
      <c r="AA1916" s="383"/>
      <c r="AB1916" s="383"/>
      <c r="AC1916"/>
      <c r="AD1916"/>
    </row>
    <row r="1917" spans="1:30" ht="15" hidden="1" x14ac:dyDescent="0.25">
      <c r="A1917" s="168" t="s">
        <v>53</v>
      </c>
      <c r="B1917" s="168" t="s">
        <v>696</v>
      </c>
      <c r="C1917" s="168" t="str">
        <f t="shared" si="18"/>
        <v>Mymensingh Mymensing Medical College Hosp.</v>
      </c>
      <c r="D1917" s="392"/>
      <c r="E1917" s="383"/>
      <c r="F1917" s="383"/>
      <c r="G1917" s="383"/>
      <c r="H1917" s="383"/>
      <c r="I1917" s="392"/>
      <c r="J1917" s="383"/>
      <c r="K1917" s="383"/>
      <c r="L1917" s="383"/>
      <c r="M1917" s="383"/>
      <c r="N1917" s="169"/>
      <c r="O1917" s="169"/>
      <c r="P1917" s="168" t="s">
        <v>53</v>
      </c>
      <c r="Q1917" s="168" t="s">
        <v>696</v>
      </c>
      <c r="R1917" s="168" t="str">
        <f t="shared" si="19"/>
        <v>Mymensingh Mymensing Medical College Hosp.</v>
      </c>
      <c r="S1917" s="392"/>
      <c r="T1917" s="383"/>
      <c r="U1917" s="383"/>
      <c r="V1917" s="383"/>
      <c r="W1917" s="383"/>
      <c r="X1917" s="392"/>
      <c r="Y1917" s="383"/>
      <c r="Z1917" s="383"/>
      <c r="AA1917" s="383"/>
      <c r="AB1917" s="383"/>
      <c r="AC1917"/>
      <c r="AD1917"/>
    </row>
    <row r="1918" spans="1:30" ht="15" hidden="1" x14ac:dyDescent="0.25">
      <c r="A1918" s="168" t="s">
        <v>53</v>
      </c>
      <c r="B1918" t="s">
        <v>301</v>
      </c>
      <c r="C1918" s="168" t="str">
        <f t="shared" si="18"/>
        <v>Mymensingh Muktagacha</v>
      </c>
      <c r="D1918" s="392"/>
      <c r="E1918" s="383"/>
      <c r="F1918" s="383"/>
      <c r="G1918" s="383"/>
      <c r="H1918" s="383"/>
      <c r="I1918" s="392"/>
      <c r="J1918" s="383"/>
      <c r="K1918" s="383"/>
      <c r="L1918" s="383"/>
      <c r="M1918" s="383"/>
      <c r="N1918" s="169"/>
      <c r="O1918" s="169"/>
      <c r="P1918" s="168" t="s">
        <v>53</v>
      </c>
      <c r="Q1918" t="s">
        <v>301</v>
      </c>
      <c r="R1918" s="168" t="str">
        <f t="shared" si="19"/>
        <v>Mymensingh Muktagacha</v>
      </c>
      <c r="S1918" s="392"/>
      <c r="T1918" s="383"/>
      <c r="U1918" s="383"/>
      <c r="V1918" s="383"/>
      <c r="W1918" s="383"/>
      <c r="X1918" s="392"/>
      <c r="Y1918" s="383"/>
      <c r="Z1918" s="383"/>
      <c r="AA1918" s="383"/>
      <c r="AB1918" s="383"/>
      <c r="AC1918"/>
      <c r="AD1918"/>
    </row>
    <row r="1919" spans="1:30" ht="15" hidden="1" x14ac:dyDescent="0.25">
      <c r="A1919" s="168" t="s">
        <v>53</v>
      </c>
      <c r="B1919" s="168" t="s">
        <v>302</v>
      </c>
      <c r="C1919" s="168" t="str">
        <f t="shared" si="18"/>
        <v>Mymensingh Mymensingh Sadar</v>
      </c>
      <c r="D1919" s="392"/>
      <c r="E1919" s="383"/>
      <c r="F1919" s="383"/>
      <c r="G1919" s="383"/>
      <c r="H1919" s="383"/>
      <c r="I1919" s="392"/>
      <c r="J1919" s="383"/>
      <c r="K1919" s="383"/>
      <c r="L1919" s="383"/>
      <c r="M1919" s="383"/>
      <c r="N1919" s="169"/>
      <c r="O1919" s="169"/>
      <c r="P1919" s="168" t="s">
        <v>53</v>
      </c>
      <c r="Q1919" s="168" t="s">
        <v>302</v>
      </c>
      <c r="R1919" s="168" t="str">
        <f t="shared" si="19"/>
        <v>Mymensingh Mymensingh Sadar</v>
      </c>
      <c r="S1919" s="392"/>
      <c r="T1919" s="383"/>
      <c r="U1919" s="383"/>
      <c r="V1919" s="383"/>
      <c r="W1919" s="383"/>
      <c r="X1919" s="392"/>
      <c r="Y1919" s="383"/>
      <c r="Z1919" s="383"/>
      <c r="AA1919" s="383"/>
      <c r="AB1919" s="383"/>
      <c r="AC1919"/>
      <c r="AD1919"/>
    </row>
    <row r="1920" spans="1:30" ht="15" hidden="1" x14ac:dyDescent="0.25">
      <c r="A1920" s="168" t="s">
        <v>53</v>
      </c>
      <c r="B1920" s="168" t="s">
        <v>303</v>
      </c>
      <c r="C1920" s="168" t="str">
        <f t="shared" si="18"/>
        <v>Mymensingh Nandail</v>
      </c>
      <c r="D1920" s="392"/>
      <c r="E1920" s="383"/>
      <c r="F1920" s="383"/>
      <c r="G1920" s="383"/>
      <c r="H1920" s="383"/>
      <c r="I1920" s="392"/>
      <c r="J1920" s="383"/>
      <c r="K1920" s="383"/>
      <c r="L1920" s="383"/>
      <c r="M1920" s="383"/>
      <c r="N1920" s="169"/>
      <c r="O1920" s="169"/>
      <c r="P1920" s="168" t="s">
        <v>53</v>
      </c>
      <c r="Q1920" s="168" t="s">
        <v>303</v>
      </c>
      <c r="R1920" s="168" t="str">
        <f t="shared" si="19"/>
        <v>Mymensingh Nandail</v>
      </c>
      <c r="S1920" s="392"/>
      <c r="T1920" s="383"/>
      <c r="U1920" s="383"/>
      <c r="V1920" s="383"/>
      <c r="W1920" s="383"/>
      <c r="X1920" s="392"/>
      <c r="Y1920" s="383"/>
      <c r="Z1920" s="383"/>
      <c r="AA1920" s="383"/>
      <c r="AB1920" s="383"/>
      <c r="AC1920"/>
      <c r="AD1920"/>
    </row>
    <row r="1921" spans="1:30" ht="15" hidden="1" x14ac:dyDescent="0.25">
      <c r="A1921" s="168" t="s">
        <v>53</v>
      </c>
      <c r="B1921" s="170" t="s">
        <v>304</v>
      </c>
      <c r="C1921" s="168" t="str">
        <f t="shared" si="18"/>
        <v>Mymensingh Phulpur</v>
      </c>
      <c r="D1921" s="392"/>
      <c r="E1921" s="383"/>
      <c r="F1921" s="383"/>
      <c r="G1921" s="383"/>
      <c r="H1921" s="383"/>
      <c r="I1921" s="392"/>
      <c r="J1921" s="383"/>
      <c r="K1921" s="383"/>
      <c r="L1921" s="383"/>
      <c r="M1921" s="383"/>
      <c r="N1921" s="169"/>
      <c r="O1921" s="169"/>
      <c r="P1921" s="168" t="s">
        <v>53</v>
      </c>
      <c r="Q1921" s="170" t="s">
        <v>304</v>
      </c>
      <c r="R1921" s="168" t="str">
        <f t="shared" si="19"/>
        <v>Mymensingh Phulpur</v>
      </c>
      <c r="S1921" s="392"/>
      <c r="T1921" s="383"/>
      <c r="U1921" s="383"/>
      <c r="V1921" s="383"/>
      <c r="W1921" s="383"/>
      <c r="X1921" s="392"/>
      <c r="Y1921" s="383"/>
      <c r="Z1921" s="383"/>
      <c r="AA1921" s="383"/>
      <c r="AB1921" s="383"/>
      <c r="AC1921"/>
      <c r="AD1921"/>
    </row>
    <row r="1922" spans="1:30" ht="15" hidden="1" x14ac:dyDescent="0.25">
      <c r="A1922" s="168" t="s">
        <v>53</v>
      </c>
      <c r="B1922" s="168" t="s">
        <v>86</v>
      </c>
      <c r="C1922" s="168" t="str">
        <f t="shared" si="18"/>
        <v>Mymensingh Prison</v>
      </c>
      <c r="D1922" s="392"/>
      <c r="E1922" s="383"/>
      <c r="F1922" s="383"/>
      <c r="G1922" s="383"/>
      <c r="H1922" s="383"/>
      <c r="I1922" s="392"/>
      <c r="J1922" s="383"/>
      <c r="K1922" s="383"/>
      <c r="L1922" s="383"/>
      <c r="M1922" s="383"/>
      <c r="N1922" s="169"/>
      <c r="O1922" s="169"/>
      <c r="P1922" s="168" t="s">
        <v>53</v>
      </c>
      <c r="Q1922" s="168" t="s">
        <v>86</v>
      </c>
      <c r="R1922" s="168" t="str">
        <f t="shared" si="19"/>
        <v>Mymensingh Prison</v>
      </c>
      <c r="S1922" s="392"/>
      <c r="T1922" s="383"/>
      <c r="U1922" s="383"/>
      <c r="V1922" s="383"/>
      <c r="W1922" s="383"/>
      <c r="X1922" s="392"/>
      <c r="Y1922" s="383"/>
      <c r="Z1922" s="383"/>
      <c r="AA1922" s="383"/>
      <c r="AB1922" s="383"/>
      <c r="AC1922"/>
      <c r="AD1922"/>
    </row>
    <row r="1923" spans="1:30" ht="15" hidden="1" x14ac:dyDescent="0.25">
      <c r="A1923" s="168" t="s">
        <v>53</v>
      </c>
      <c r="B1923" s="168" t="s">
        <v>305</v>
      </c>
      <c r="C1923" s="168" t="str">
        <f t="shared" si="18"/>
        <v>Mymensingh Trisal</v>
      </c>
      <c r="D1923" s="392"/>
      <c r="E1923" s="383"/>
      <c r="F1923" s="383"/>
      <c r="G1923" s="383"/>
      <c r="H1923" s="383"/>
      <c r="I1923" s="392"/>
      <c r="J1923" s="383"/>
      <c r="K1923" s="383"/>
      <c r="L1923" s="383"/>
      <c r="M1923" s="383"/>
      <c r="N1923" s="177"/>
      <c r="O1923" s="177"/>
      <c r="P1923" s="168" t="s">
        <v>53</v>
      </c>
      <c r="Q1923" s="168" t="s">
        <v>305</v>
      </c>
      <c r="R1923" s="168" t="str">
        <f t="shared" si="19"/>
        <v>Mymensingh Trisal</v>
      </c>
      <c r="S1923" s="392"/>
      <c r="T1923" s="383"/>
      <c r="U1923" s="383"/>
      <c r="V1923" s="383"/>
      <c r="W1923" s="383"/>
      <c r="X1923" s="392"/>
      <c r="Y1923" s="383"/>
      <c r="Z1923" s="383"/>
      <c r="AA1923" s="383"/>
      <c r="AB1923" s="383"/>
      <c r="AC1923"/>
      <c r="AD1923"/>
    </row>
    <row r="1924" spans="1:30" ht="15" hidden="1" x14ac:dyDescent="0.25">
      <c r="A1924" s="168" t="s">
        <v>60</v>
      </c>
      <c r="B1924" s="168" t="s">
        <v>318</v>
      </c>
      <c r="C1924" s="168" t="str">
        <f t="shared" si="18"/>
        <v>Netrakona Atpara</v>
      </c>
      <c r="D1924" s="396"/>
      <c r="E1924" s="396"/>
      <c r="F1924" s="396"/>
      <c r="G1924" s="396"/>
      <c r="H1924" s="396"/>
      <c r="I1924" s="396"/>
      <c r="J1924" s="396"/>
      <c r="K1924" s="396"/>
      <c r="L1924" s="396"/>
      <c r="M1924" s="396"/>
      <c r="N1924" s="171"/>
      <c r="O1924" s="171"/>
      <c r="P1924" s="168" t="s">
        <v>60</v>
      </c>
      <c r="Q1924" s="168" t="s">
        <v>318</v>
      </c>
      <c r="R1924" s="168" t="str">
        <f t="shared" si="19"/>
        <v>Netrakona Atpara</v>
      </c>
      <c r="S1924" s="396"/>
      <c r="T1924" s="396"/>
      <c r="U1924" s="396"/>
      <c r="V1924" s="396"/>
      <c r="W1924" s="396"/>
      <c r="X1924" s="396"/>
      <c r="Y1924" s="396"/>
      <c r="Z1924" s="396"/>
      <c r="AA1924" s="396"/>
      <c r="AB1924" s="396"/>
      <c r="AC1924"/>
      <c r="AD1924"/>
    </row>
    <row r="1925" spans="1:30" ht="15" hidden="1" x14ac:dyDescent="0.25">
      <c r="A1925" s="168" t="s">
        <v>60</v>
      </c>
      <c r="B1925" s="168" t="s">
        <v>319</v>
      </c>
      <c r="C1925" s="168" t="str">
        <f t="shared" si="18"/>
        <v>Netrakona Barhatta</v>
      </c>
      <c r="D1925" s="396"/>
      <c r="E1925" s="396"/>
      <c r="F1925" s="396"/>
      <c r="G1925" s="396"/>
      <c r="H1925" s="396"/>
      <c r="I1925" s="396"/>
      <c r="J1925" s="396"/>
      <c r="K1925" s="396"/>
      <c r="L1925" s="396"/>
      <c r="M1925" s="396"/>
      <c r="N1925" s="171"/>
      <c r="O1925" s="171"/>
      <c r="P1925" s="168" t="s">
        <v>60</v>
      </c>
      <c r="Q1925" s="168" t="s">
        <v>319</v>
      </c>
      <c r="R1925" s="168" t="str">
        <f t="shared" si="19"/>
        <v>Netrakona Barhatta</v>
      </c>
      <c r="S1925" s="396"/>
      <c r="T1925" s="396"/>
      <c r="U1925" s="396"/>
      <c r="V1925" s="396"/>
      <c r="W1925" s="396"/>
      <c r="X1925" s="396"/>
      <c r="Y1925" s="396"/>
      <c r="Z1925" s="396"/>
      <c r="AA1925" s="396"/>
      <c r="AB1925" s="396"/>
      <c r="AC1925"/>
      <c r="AD1925"/>
    </row>
    <row r="1926" spans="1:30" ht="15" hidden="1" x14ac:dyDescent="0.25">
      <c r="A1926" s="168" t="s">
        <v>60</v>
      </c>
      <c r="B1926" s="168" t="s">
        <v>320</v>
      </c>
      <c r="C1926" s="168" t="str">
        <f t="shared" si="18"/>
        <v>Netrakona Durgapur</v>
      </c>
      <c r="D1926" s="396"/>
      <c r="E1926" s="396"/>
      <c r="F1926" s="396"/>
      <c r="G1926" s="396"/>
      <c r="H1926" s="396"/>
      <c r="I1926" s="396"/>
      <c r="J1926" s="396"/>
      <c r="K1926" s="396"/>
      <c r="L1926" s="396"/>
      <c r="M1926" s="396"/>
      <c r="N1926" s="171"/>
      <c r="O1926" s="171"/>
      <c r="P1926" s="168" t="s">
        <v>60</v>
      </c>
      <c r="Q1926" s="168" t="s">
        <v>320</v>
      </c>
      <c r="R1926" s="168" t="str">
        <f t="shared" si="19"/>
        <v>Netrakona Durgapur</v>
      </c>
      <c r="S1926" s="396"/>
      <c r="T1926" s="396"/>
      <c r="U1926" s="396"/>
      <c r="V1926" s="396"/>
      <c r="W1926" s="396"/>
      <c r="X1926" s="396"/>
      <c r="Y1926" s="396"/>
      <c r="Z1926" s="396"/>
      <c r="AA1926" s="396"/>
      <c r="AB1926" s="396"/>
      <c r="AC1926"/>
      <c r="AD1926"/>
    </row>
    <row r="1927" spans="1:30" ht="15" hidden="1" x14ac:dyDescent="0.25">
      <c r="A1927" s="168" t="s">
        <v>60</v>
      </c>
      <c r="B1927" s="168" t="s">
        <v>321</v>
      </c>
      <c r="C1927" s="168" t="str">
        <f t="shared" si="18"/>
        <v>Netrakona Kalmakanda</v>
      </c>
      <c r="D1927" s="396"/>
      <c r="E1927" s="396"/>
      <c r="F1927" s="396"/>
      <c r="G1927" s="396"/>
      <c r="H1927" s="396"/>
      <c r="I1927" s="396"/>
      <c r="J1927" s="396"/>
      <c r="K1927" s="396"/>
      <c r="L1927" s="396"/>
      <c r="M1927" s="396"/>
      <c r="N1927" s="171"/>
      <c r="O1927" s="171"/>
      <c r="P1927" s="168" t="s">
        <v>60</v>
      </c>
      <c r="Q1927" s="168" t="s">
        <v>321</v>
      </c>
      <c r="R1927" s="168" t="str">
        <f t="shared" si="19"/>
        <v>Netrakona Kalmakanda</v>
      </c>
      <c r="S1927" s="396"/>
      <c r="T1927" s="396"/>
      <c r="U1927" s="396"/>
      <c r="V1927" s="396"/>
      <c r="W1927" s="396"/>
      <c r="X1927" s="396"/>
      <c r="Y1927" s="396"/>
      <c r="Z1927" s="396"/>
      <c r="AA1927" s="396"/>
      <c r="AB1927" s="396"/>
      <c r="AC1927"/>
      <c r="AD1927"/>
    </row>
    <row r="1928" spans="1:30" ht="15" hidden="1" x14ac:dyDescent="0.25">
      <c r="A1928" s="168" t="s">
        <v>60</v>
      </c>
      <c r="B1928" s="168" t="s">
        <v>322</v>
      </c>
      <c r="C1928" s="168" t="str">
        <f t="shared" si="18"/>
        <v>Netrakona Kendua-1</v>
      </c>
      <c r="D1928" s="396"/>
      <c r="E1928" s="396"/>
      <c r="F1928" s="396"/>
      <c r="G1928" s="396"/>
      <c r="H1928" s="396"/>
      <c r="I1928" s="396"/>
      <c r="J1928" s="396"/>
      <c r="K1928" s="396"/>
      <c r="L1928" s="396"/>
      <c r="M1928" s="396"/>
      <c r="N1928" s="171"/>
      <c r="O1928" s="171"/>
      <c r="P1928" s="168" t="s">
        <v>60</v>
      </c>
      <c r="Q1928" s="168" t="s">
        <v>322</v>
      </c>
      <c r="R1928" s="168" t="str">
        <f t="shared" si="19"/>
        <v>Netrakona Kendua-1</v>
      </c>
      <c r="S1928" s="396"/>
      <c r="T1928" s="396"/>
      <c r="U1928" s="396"/>
      <c r="V1928" s="396"/>
      <c r="W1928" s="396"/>
      <c r="X1928" s="396"/>
      <c r="Y1928" s="396"/>
      <c r="Z1928" s="396"/>
      <c r="AA1928" s="396"/>
      <c r="AB1928" s="396"/>
      <c r="AC1928"/>
      <c r="AD1928"/>
    </row>
    <row r="1929" spans="1:30" ht="15" hidden="1" x14ac:dyDescent="0.25">
      <c r="A1929" s="168" t="s">
        <v>60</v>
      </c>
      <c r="B1929" s="168" t="s">
        <v>323</v>
      </c>
      <c r="C1929" s="168" t="str">
        <f t="shared" si="18"/>
        <v>Netrakona Kendua-2</v>
      </c>
      <c r="D1929" s="396"/>
      <c r="E1929" s="396"/>
      <c r="F1929" s="396"/>
      <c r="G1929" s="396"/>
      <c r="H1929" s="396"/>
      <c r="I1929" s="396"/>
      <c r="J1929" s="396"/>
      <c r="K1929" s="396"/>
      <c r="L1929" s="396"/>
      <c r="M1929" s="396"/>
      <c r="N1929" s="171"/>
      <c r="O1929" s="171"/>
      <c r="P1929" s="168" t="s">
        <v>60</v>
      </c>
      <c r="Q1929" s="168" t="s">
        <v>323</v>
      </c>
      <c r="R1929" s="168" t="str">
        <f t="shared" si="19"/>
        <v>Netrakona Kendua-2</v>
      </c>
      <c r="S1929" s="396"/>
      <c r="T1929" s="396"/>
      <c r="U1929" s="396"/>
      <c r="V1929" s="396"/>
      <c r="W1929" s="396"/>
      <c r="X1929" s="396"/>
      <c r="Y1929" s="396"/>
      <c r="Z1929" s="396"/>
      <c r="AA1929" s="396"/>
      <c r="AB1929" s="396"/>
      <c r="AC1929"/>
      <c r="AD1929"/>
    </row>
    <row r="1930" spans="1:30" ht="15" hidden="1" x14ac:dyDescent="0.25">
      <c r="A1930" s="168" t="s">
        <v>60</v>
      </c>
      <c r="B1930" s="168" t="s">
        <v>324</v>
      </c>
      <c r="C1930" s="168" t="str">
        <f t="shared" si="18"/>
        <v>Netrakona Khaliajuri</v>
      </c>
      <c r="D1930" s="396"/>
      <c r="E1930" s="396"/>
      <c r="F1930" s="396"/>
      <c r="G1930" s="396"/>
      <c r="H1930" s="396"/>
      <c r="I1930" s="396"/>
      <c r="J1930" s="396"/>
      <c r="K1930" s="396"/>
      <c r="L1930" s="396"/>
      <c r="M1930" s="396"/>
      <c r="N1930" s="171"/>
      <c r="O1930" s="171"/>
      <c r="P1930" s="168" t="s">
        <v>60</v>
      </c>
      <c r="Q1930" s="168" t="s">
        <v>324</v>
      </c>
      <c r="R1930" s="168" t="str">
        <f t="shared" si="19"/>
        <v>Netrakona Khaliajuri</v>
      </c>
      <c r="S1930" s="396"/>
      <c r="T1930" s="396"/>
      <c r="U1930" s="396"/>
      <c r="V1930" s="396"/>
      <c r="W1930" s="396"/>
      <c r="X1930" s="396"/>
      <c r="Y1930" s="396"/>
      <c r="Z1930" s="396"/>
      <c r="AA1930" s="396"/>
      <c r="AB1930" s="396"/>
      <c r="AC1930"/>
      <c r="AD1930"/>
    </row>
    <row r="1931" spans="1:30" ht="15" hidden="1" x14ac:dyDescent="0.25">
      <c r="A1931" s="168" t="s">
        <v>60</v>
      </c>
      <c r="B1931" s="168" t="s">
        <v>325</v>
      </c>
      <c r="C1931" s="168" t="str">
        <f t="shared" si="18"/>
        <v>Netrakona Modan</v>
      </c>
      <c r="D1931" s="396"/>
      <c r="E1931" s="396"/>
      <c r="F1931" s="396"/>
      <c r="G1931" s="396"/>
      <c r="H1931" s="396"/>
      <c r="I1931" s="396"/>
      <c r="J1931" s="396"/>
      <c r="K1931" s="396"/>
      <c r="L1931" s="396"/>
      <c r="M1931" s="396"/>
      <c r="N1931" s="171"/>
      <c r="O1931" s="171"/>
      <c r="P1931" s="168" t="s">
        <v>60</v>
      </c>
      <c r="Q1931" s="168" t="s">
        <v>325</v>
      </c>
      <c r="R1931" s="168" t="str">
        <f t="shared" si="19"/>
        <v>Netrakona Modan</v>
      </c>
      <c r="S1931" s="396"/>
      <c r="T1931" s="396"/>
      <c r="U1931" s="396"/>
      <c r="V1931" s="396"/>
      <c r="W1931" s="396"/>
      <c r="X1931" s="396"/>
      <c r="Y1931" s="396"/>
      <c r="Z1931" s="396"/>
      <c r="AA1931" s="396"/>
      <c r="AB1931" s="396"/>
      <c r="AC1931"/>
      <c r="AD1931"/>
    </row>
    <row r="1932" spans="1:30" ht="15" hidden="1" x14ac:dyDescent="0.25">
      <c r="A1932" s="168" t="s">
        <v>60</v>
      </c>
      <c r="B1932" t="s">
        <v>326</v>
      </c>
      <c r="C1932" s="168" t="str">
        <f t="shared" si="18"/>
        <v>Netrakona Mohanganj</v>
      </c>
      <c r="D1932" s="396"/>
      <c r="E1932" s="396"/>
      <c r="F1932" s="396"/>
      <c r="G1932" s="396"/>
      <c r="H1932" s="396"/>
      <c r="I1932" s="396"/>
      <c r="J1932" s="396"/>
      <c r="K1932" s="396"/>
      <c r="L1932" s="396"/>
      <c r="M1932" s="396"/>
      <c r="N1932" s="171"/>
      <c r="O1932" s="171"/>
      <c r="P1932" s="168" t="s">
        <v>60</v>
      </c>
      <c r="Q1932" t="s">
        <v>326</v>
      </c>
      <c r="R1932" s="168" t="str">
        <f t="shared" si="19"/>
        <v>Netrakona Mohanganj</v>
      </c>
      <c r="S1932" s="396"/>
      <c r="T1932" s="396"/>
      <c r="U1932" s="396"/>
      <c r="V1932" s="396"/>
      <c r="W1932" s="396"/>
      <c r="X1932" s="396"/>
      <c r="Y1932" s="396"/>
      <c r="Z1932" s="396"/>
      <c r="AA1932" s="396"/>
      <c r="AB1932" s="396"/>
      <c r="AC1932"/>
      <c r="AD1932"/>
    </row>
    <row r="1933" spans="1:30" ht="15" hidden="1" x14ac:dyDescent="0.25">
      <c r="A1933" s="168" t="s">
        <v>60</v>
      </c>
      <c r="B1933" s="168" t="s">
        <v>327</v>
      </c>
      <c r="C1933" s="168" t="str">
        <f t="shared" si="18"/>
        <v>Netrakona Netrakona Sadar</v>
      </c>
      <c r="D1933" s="396"/>
      <c r="E1933" s="396"/>
      <c r="F1933" s="396"/>
      <c r="G1933" s="396"/>
      <c r="H1933" s="396"/>
      <c r="I1933" s="396"/>
      <c r="J1933" s="396"/>
      <c r="K1933" s="396"/>
      <c r="L1933" s="396"/>
      <c r="M1933" s="396"/>
      <c r="N1933" s="171"/>
      <c r="O1933" s="171"/>
      <c r="P1933" s="168" t="s">
        <v>60</v>
      </c>
      <c r="Q1933" s="168" t="s">
        <v>327</v>
      </c>
      <c r="R1933" s="168" t="str">
        <f t="shared" si="19"/>
        <v>Netrakona Netrakona Sadar</v>
      </c>
      <c r="S1933" s="396"/>
      <c r="T1933" s="396"/>
      <c r="U1933" s="396"/>
      <c r="V1933" s="396"/>
      <c r="W1933" s="396"/>
      <c r="X1933" s="396"/>
      <c r="Y1933" s="396"/>
      <c r="Z1933" s="396"/>
      <c r="AA1933" s="396"/>
      <c r="AB1933" s="396"/>
      <c r="AC1933"/>
      <c r="AD1933"/>
    </row>
    <row r="1934" spans="1:30" ht="15" hidden="1" x14ac:dyDescent="0.25">
      <c r="A1934" s="168" t="s">
        <v>60</v>
      </c>
      <c r="B1934" s="168" t="s">
        <v>86</v>
      </c>
      <c r="C1934" s="168" t="str">
        <f>A1934&amp;" "&amp;B1934</f>
        <v>Netrakona Prison</v>
      </c>
      <c r="D1934" s="396"/>
      <c r="E1934" s="396"/>
      <c r="F1934" s="396"/>
      <c r="G1934" s="396"/>
      <c r="H1934" s="396"/>
      <c r="I1934" s="396"/>
      <c r="J1934" s="396"/>
      <c r="K1934" s="396"/>
      <c r="L1934" s="396"/>
      <c r="M1934" s="396"/>
      <c r="N1934" s="171"/>
      <c r="O1934" s="171"/>
      <c r="P1934" s="168" t="s">
        <v>60</v>
      </c>
      <c r="Q1934" s="168" t="s">
        <v>86</v>
      </c>
      <c r="R1934" s="168" t="str">
        <f>P1934&amp;" "&amp;Q1934</f>
        <v>Netrakona Prison</v>
      </c>
      <c r="S1934" s="396"/>
      <c r="T1934" s="396"/>
      <c r="U1934" s="396"/>
      <c r="V1934" s="396"/>
      <c r="W1934" s="396"/>
      <c r="X1934" s="396"/>
      <c r="Y1934" s="396"/>
      <c r="Z1934" s="396"/>
      <c r="AA1934" s="396"/>
      <c r="AB1934" s="396"/>
      <c r="AC1934"/>
      <c r="AD1934"/>
    </row>
    <row r="1935" spans="1:30" ht="15" hidden="1" x14ac:dyDescent="0.25">
      <c r="A1935" s="168" t="s">
        <v>60</v>
      </c>
      <c r="B1935" s="168" t="s">
        <v>328</v>
      </c>
      <c r="C1935" s="168" t="str">
        <f t="shared" si="18"/>
        <v>Netrakona Purbodhola-1</v>
      </c>
      <c r="D1935" s="396"/>
      <c r="E1935" s="396"/>
      <c r="F1935" s="396"/>
      <c r="G1935" s="396"/>
      <c r="H1935" s="396"/>
      <c r="I1935" s="396"/>
      <c r="J1935" s="396"/>
      <c r="K1935" s="396"/>
      <c r="L1935" s="396"/>
      <c r="M1935" s="396"/>
      <c r="N1935" s="171"/>
      <c r="O1935" s="171"/>
      <c r="P1935" s="168" t="s">
        <v>60</v>
      </c>
      <c r="Q1935" s="168" t="s">
        <v>328</v>
      </c>
      <c r="R1935" s="168" t="str">
        <f t="shared" si="19"/>
        <v>Netrakona Purbodhola-1</v>
      </c>
      <c r="S1935" s="396"/>
      <c r="T1935" s="396"/>
      <c r="U1935" s="396"/>
      <c r="V1935" s="396"/>
      <c r="W1935" s="396"/>
      <c r="X1935" s="396"/>
      <c r="Y1935" s="396"/>
      <c r="Z1935" s="396"/>
      <c r="AA1935" s="396"/>
      <c r="AB1935" s="396"/>
      <c r="AC1935"/>
      <c r="AD1935"/>
    </row>
    <row r="1936" spans="1:30" ht="15" hidden="1" x14ac:dyDescent="0.25">
      <c r="A1936" s="168" t="s">
        <v>60</v>
      </c>
      <c r="B1936" s="168" t="s">
        <v>329</v>
      </c>
      <c r="C1936" s="168" t="str">
        <f t="shared" si="18"/>
        <v>Netrakona Purbodhola-2</v>
      </c>
      <c r="D1936" s="396"/>
      <c r="E1936" s="396"/>
      <c r="F1936" s="396"/>
      <c r="G1936" s="396"/>
      <c r="H1936" s="396"/>
      <c r="I1936" s="396"/>
      <c r="J1936" s="396"/>
      <c r="K1936" s="396"/>
      <c r="L1936" s="396"/>
      <c r="M1936" s="396"/>
      <c r="N1936" s="171"/>
      <c r="O1936" s="171"/>
      <c r="P1936" s="168" t="s">
        <v>60</v>
      </c>
      <c r="Q1936" s="168" t="s">
        <v>329</v>
      </c>
      <c r="R1936" s="168" t="str">
        <f t="shared" si="19"/>
        <v>Netrakona Purbodhola-2</v>
      </c>
      <c r="S1936" s="396"/>
      <c r="T1936" s="396"/>
      <c r="U1936" s="396"/>
      <c r="V1936" s="396"/>
      <c r="W1936" s="396"/>
      <c r="X1936" s="396"/>
      <c r="Y1936" s="396"/>
      <c r="Z1936" s="396"/>
      <c r="AA1936" s="396"/>
      <c r="AB1936" s="396"/>
      <c r="AC1936"/>
      <c r="AD1936"/>
    </row>
    <row r="1937" spans="1:30" ht="15" hidden="1" x14ac:dyDescent="0.25">
      <c r="A1937" s="168" t="s">
        <v>73</v>
      </c>
      <c r="B1937" s="168" t="s">
        <v>340</v>
      </c>
      <c r="C1937" s="168" t="str">
        <f t="shared" si="18"/>
        <v>Sherpur Jhinaigati</v>
      </c>
      <c r="D1937" s="392"/>
      <c r="E1937" s="383"/>
      <c r="F1937" s="383"/>
      <c r="G1937" s="383"/>
      <c r="H1937" s="383"/>
      <c r="I1937" s="392"/>
      <c r="J1937" s="383"/>
      <c r="K1937" s="383"/>
      <c r="L1937" s="383"/>
      <c r="M1937" s="383"/>
      <c r="N1937" s="169"/>
      <c r="O1937" s="169"/>
      <c r="P1937" s="168" t="s">
        <v>73</v>
      </c>
      <c r="Q1937" s="168" t="s">
        <v>340</v>
      </c>
      <c r="R1937" s="168" t="str">
        <f t="shared" si="19"/>
        <v>Sherpur Jhinaigati</v>
      </c>
      <c r="S1937" s="392"/>
      <c r="T1937" s="383"/>
      <c r="U1937" s="383"/>
      <c r="V1937" s="383"/>
      <c r="W1937" s="383"/>
      <c r="X1937" s="392"/>
      <c r="Y1937" s="383"/>
      <c r="Z1937" s="383"/>
      <c r="AA1937" s="383"/>
      <c r="AB1937" s="383"/>
      <c r="AC1937"/>
      <c r="AD1937"/>
    </row>
    <row r="1938" spans="1:30" ht="15" hidden="1" x14ac:dyDescent="0.25">
      <c r="A1938" s="168" t="s">
        <v>73</v>
      </c>
      <c r="B1938" s="168" t="s">
        <v>341</v>
      </c>
      <c r="C1938" s="168" t="str">
        <f t="shared" si="18"/>
        <v>Sherpur Nakla</v>
      </c>
      <c r="D1938" s="392"/>
      <c r="E1938" s="383"/>
      <c r="F1938" s="383"/>
      <c r="G1938" s="383"/>
      <c r="H1938" s="383"/>
      <c r="I1938" s="392"/>
      <c r="J1938" s="383"/>
      <c r="K1938" s="383"/>
      <c r="L1938" s="383"/>
      <c r="M1938" s="383"/>
      <c r="N1938" s="169"/>
      <c r="O1938" s="169"/>
      <c r="P1938" s="168" t="s">
        <v>73</v>
      </c>
      <c r="Q1938" s="168" t="s">
        <v>341</v>
      </c>
      <c r="R1938" s="168" t="str">
        <f t="shared" si="19"/>
        <v>Sherpur Nakla</v>
      </c>
      <c r="S1938" s="392"/>
      <c r="T1938" s="383"/>
      <c r="U1938" s="383"/>
      <c r="V1938" s="383"/>
      <c r="W1938" s="383"/>
      <c r="X1938" s="392"/>
      <c r="Y1938" s="383"/>
      <c r="Z1938" s="383"/>
      <c r="AA1938" s="383"/>
      <c r="AB1938" s="383"/>
      <c r="AC1938"/>
      <c r="AD1938"/>
    </row>
    <row r="1939" spans="1:30" ht="15" hidden="1" x14ac:dyDescent="0.25">
      <c r="A1939" s="168" t="s">
        <v>73</v>
      </c>
      <c r="B1939" s="170" t="s">
        <v>342</v>
      </c>
      <c r="C1939" s="168" t="str">
        <f t="shared" si="18"/>
        <v>Sherpur Nalitabari</v>
      </c>
      <c r="D1939" s="392"/>
      <c r="E1939" s="383"/>
      <c r="F1939" s="383"/>
      <c r="G1939" s="383"/>
      <c r="H1939" s="383"/>
      <c r="I1939" s="392"/>
      <c r="J1939" s="383"/>
      <c r="K1939" s="383"/>
      <c r="L1939" s="383"/>
      <c r="M1939" s="383"/>
      <c r="N1939" s="169"/>
      <c r="O1939" s="169"/>
      <c r="P1939" s="168" t="s">
        <v>73</v>
      </c>
      <c r="Q1939" s="170" t="s">
        <v>342</v>
      </c>
      <c r="R1939" s="168" t="str">
        <f t="shared" si="19"/>
        <v>Sherpur Nalitabari</v>
      </c>
      <c r="S1939" s="392"/>
      <c r="T1939" s="383"/>
      <c r="U1939" s="383"/>
      <c r="V1939" s="383"/>
      <c r="W1939" s="383"/>
      <c r="X1939" s="392"/>
      <c r="Y1939" s="383"/>
      <c r="Z1939" s="383"/>
      <c r="AA1939" s="383"/>
      <c r="AB1939" s="383"/>
      <c r="AC1939"/>
      <c r="AD1939"/>
    </row>
    <row r="1940" spans="1:30" ht="15" hidden="1" x14ac:dyDescent="0.25">
      <c r="A1940" s="168" t="s">
        <v>73</v>
      </c>
      <c r="B1940" t="s">
        <v>86</v>
      </c>
      <c r="C1940" s="168" t="str">
        <f t="shared" si="18"/>
        <v>Sherpur Prison</v>
      </c>
      <c r="D1940" s="392"/>
      <c r="E1940" s="383"/>
      <c r="F1940" s="383"/>
      <c r="G1940" s="383"/>
      <c r="H1940" s="383"/>
      <c r="I1940" s="392"/>
      <c r="J1940" s="383"/>
      <c r="K1940" s="383"/>
      <c r="L1940" s="383"/>
      <c r="M1940" s="383"/>
      <c r="N1940" s="169"/>
      <c r="O1940" s="169"/>
      <c r="P1940" s="168" t="s">
        <v>73</v>
      </c>
      <c r="Q1940" t="s">
        <v>86</v>
      </c>
      <c r="R1940" s="168" t="str">
        <f t="shared" si="19"/>
        <v>Sherpur Prison</v>
      </c>
      <c r="S1940" s="392"/>
      <c r="T1940" s="383"/>
      <c r="U1940" s="383"/>
      <c r="V1940" s="383"/>
      <c r="W1940" s="383"/>
      <c r="X1940" s="392"/>
      <c r="Y1940" s="383"/>
      <c r="Z1940" s="383"/>
      <c r="AA1940" s="383"/>
      <c r="AB1940" s="383"/>
      <c r="AC1940"/>
      <c r="AD1940"/>
    </row>
    <row r="1941" spans="1:30" ht="15" hidden="1" x14ac:dyDescent="0.25">
      <c r="A1941" s="168" t="s">
        <v>73</v>
      </c>
      <c r="B1941" s="168" t="s">
        <v>343</v>
      </c>
      <c r="C1941" s="168" t="str">
        <f t="shared" si="18"/>
        <v>Sherpur Sherpur Sadar</v>
      </c>
      <c r="D1941" s="392"/>
      <c r="E1941" s="383"/>
      <c r="F1941" s="383"/>
      <c r="G1941" s="383"/>
      <c r="H1941" s="383"/>
      <c r="I1941" s="392"/>
      <c r="J1941" s="383"/>
      <c r="K1941" s="383"/>
      <c r="L1941" s="383"/>
      <c r="M1941" s="383"/>
      <c r="N1941" s="169"/>
      <c r="O1941" s="169"/>
      <c r="P1941" s="168" t="s">
        <v>73</v>
      </c>
      <c r="Q1941" s="168" t="s">
        <v>343</v>
      </c>
      <c r="R1941" s="168" t="str">
        <f t="shared" si="19"/>
        <v>Sherpur Sherpur Sadar</v>
      </c>
      <c r="S1941" s="392"/>
      <c r="T1941" s="383"/>
      <c r="U1941" s="383"/>
      <c r="V1941" s="383"/>
      <c r="W1941" s="383"/>
      <c r="X1941" s="392"/>
      <c r="Y1941" s="383"/>
      <c r="Z1941" s="383"/>
      <c r="AA1941" s="383"/>
      <c r="AB1941" s="383"/>
      <c r="AC1941"/>
      <c r="AD1941"/>
    </row>
    <row r="1942" spans="1:30" ht="15" hidden="1" x14ac:dyDescent="0.25">
      <c r="A1942" s="168" t="s">
        <v>73</v>
      </c>
      <c r="B1942" s="168" t="s">
        <v>344</v>
      </c>
      <c r="C1942" s="168" t="str">
        <f t="shared" si="18"/>
        <v>Sherpur Sherpur Shadar Hospital</v>
      </c>
      <c r="D1942" s="392"/>
      <c r="E1942" s="383"/>
      <c r="F1942" s="383"/>
      <c r="G1942" s="383"/>
      <c r="H1942" s="383"/>
      <c r="I1942" s="392"/>
      <c r="J1942" s="383"/>
      <c r="K1942" s="383"/>
      <c r="L1942" s="383"/>
      <c r="M1942" s="383"/>
      <c r="N1942" s="169"/>
      <c r="O1942" s="169"/>
      <c r="P1942" s="168" t="s">
        <v>73</v>
      </c>
      <c r="Q1942" s="168" t="s">
        <v>344</v>
      </c>
      <c r="R1942" s="168" t="str">
        <f t="shared" si="19"/>
        <v>Sherpur Sherpur Shadar Hospital</v>
      </c>
      <c r="S1942" s="392"/>
      <c r="T1942" s="383"/>
      <c r="U1942" s="383"/>
      <c r="V1942" s="383"/>
      <c r="W1942" s="383"/>
      <c r="X1942" s="392"/>
      <c r="Y1942" s="383"/>
      <c r="Z1942" s="383"/>
      <c r="AA1942" s="383"/>
      <c r="AB1942" s="383"/>
      <c r="AC1942"/>
      <c r="AD1942"/>
    </row>
    <row r="1943" spans="1:30" ht="15" hidden="1" x14ac:dyDescent="0.25">
      <c r="A1943" s="168" t="s">
        <v>73</v>
      </c>
      <c r="B1943" s="168" t="s">
        <v>345</v>
      </c>
      <c r="C1943" s="168" t="str">
        <f t="shared" si="18"/>
        <v>Sherpur Sreebardi</v>
      </c>
      <c r="D1943" s="392"/>
      <c r="E1943" s="383"/>
      <c r="F1943" s="383"/>
      <c r="G1943" s="383"/>
      <c r="H1943" s="383"/>
      <c r="I1943" s="392"/>
      <c r="J1943" s="383"/>
      <c r="K1943" s="383"/>
      <c r="L1943" s="383"/>
      <c r="M1943" s="383"/>
      <c r="N1943" s="171"/>
      <c r="O1943" s="171"/>
      <c r="P1943" s="168" t="s">
        <v>73</v>
      </c>
      <c r="Q1943" s="168" t="s">
        <v>345</v>
      </c>
      <c r="R1943" s="168" t="str">
        <f t="shared" si="19"/>
        <v>Sherpur Sreebardi</v>
      </c>
      <c r="S1943" s="392"/>
      <c r="T1943" s="383"/>
      <c r="U1943" s="383"/>
      <c r="V1943" s="383"/>
      <c r="W1943" s="383"/>
      <c r="X1943" s="392"/>
      <c r="Y1943" s="383"/>
      <c r="Z1943" s="383"/>
      <c r="AA1943" s="383"/>
      <c r="AB1943" s="383"/>
      <c r="AC1943"/>
      <c r="AD1943"/>
    </row>
    <row r="1944" spans="1:30" ht="15" hidden="1" x14ac:dyDescent="0.25">
      <c r="A1944" s="168" t="s">
        <v>1076</v>
      </c>
      <c r="B1944" s="168" t="s">
        <v>419</v>
      </c>
      <c r="C1944" s="168" t="str">
        <f t="shared" si="16"/>
        <v>Bogura Adamdighi</v>
      </c>
      <c r="D1944" s="392"/>
      <c r="E1944" s="386"/>
      <c r="F1944" s="386"/>
      <c r="G1944" s="386"/>
      <c r="H1944" s="386"/>
      <c r="I1944" s="392"/>
      <c r="J1944" s="386"/>
      <c r="K1944" s="386"/>
      <c r="L1944" s="386"/>
      <c r="M1944" s="386"/>
      <c r="N1944" s="178"/>
      <c r="O1944" s="178"/>
      <c r="P1944" s="168" t="s">
        <v>1076</v>
      </c>
      <c r="Q1944" s="168" t="s">
        <v>419</v>
      </c>
      <c r="R1944" s="168" t="str">
        <f t="shared" si="17"/>
        <v>Bogura Adamdighi</v>
      </c>
      <c r="S1944" s="392"/>
      <c r="T1944" s="386"/>
      <c r="U1944" s="386"/>
      <c r="V1944" s="386"/>
      <c r="W1944" s="386"/>
      <c r="X1944" s="392"/>
      <c r="Y1944" s="386"/>
      <c r="Z1944" s="386"/>
      <c r="AA1944" s="386"/>
      <c r="AB1944" s="386"/>
      <c r="AC1944"/>
      <c r="AD1944"/>
    </row>
    <row r="1945" spans="1:30" ht="15" hidden="1" x14ac:dyDescent="0.25">
      <c r="A1945" s="168" t="s">
        <v>1076</v>
      </c>
      <c r="B1945" s="168" t="s">
        <v>1077</v>
      </c>
      <c r="C1945" s="168" t="str">
        <f t="shared" si="16"/>
        <v>Bogura Bogura Sadar</v>
      </c>
      <c r="D1945" s="392"/>
      <c r="E1945" s="386"/>
      <c r="F1945" s="386"/>
      <c r="G1945" s="386"/>
      <c r="H1945" s="386"/>
      <c r="I1945" s="392"/>
      <c r="J1945" s="386"/>
      <c r="K1945" s="386"/>
      <c r="L1945" s="386"/>
      <c r="M1945" s="386"/>
      <c r="N1945" s="178"/>
      <c r="O1945" s="178"/>
      <c r="P1945" s="168" t="s">
        <v>1076</v>
      </c>
      <c r="Q1945" s="168" t="s">
        <v>1077</v>
      </c>
      <c r="R1945" s="168" t="str">
        <f t="shared" si="17"/>
        <v>Bogura Bogura Sadar</v>
      </c>
      <c r="S1945" s="392"/>
      <c r="T1945" s="386"/>
      <c r="U1945" s="386"/>
      <c r="V1945" s="386"/>
      <c r="W1945" s="386"/>
      <c r="X1945" s="392"/>
      <c r="Y1945" s="386"/>
      <c r="Z1945" s="386"/>
      <c r="AA1945" s="386"/>
      <c r="AB1945" s="386"/>
      <c r="AC1945"/>
      <c r="AD1945"/>
    </row>
    <row r="1946" spans="1:30" ht="15" hidden="1" x14ac:dyDescent="0.25">
      <c r="A1946" s="168" t="s">
        <v>1076</v>
      </c>
      <c r="B1946" s="168" t="s">
        <v>1078</v>
      </c>
      <c r="C1946" s="168" t="str">
        <f t="shared" si="16"/>
        <v>Bogura CMH Bogura</v>
      </c>
      <c r="D1946" s="392"/>
      <c r="E1946" s="386"/>
      <c r="F1946" s="386"/>
      <c r="G1946" s="386"/>
      <c r="H1946" s="386"/>
      <c r="I1946" s="392"/>
      <c r="J1946" s="386"/>
      <c r="K1946" s="386"/>
      <c r="L1946" s="386"/>
      <c r="M1946" s="386"/>
      <c r="N1946" s="178"/>
      <c r="O1946" s="178"/>
      <c r="P1946" s="168" t="s">
        <v>1076</v>
      </c>
      <c r="Q1946" s="168" t="s">
        <v>1078</v>
      </c>
      <c r="R1946" s="168" t="str">
        <f t="shared" si="17"/>
        <v>Bogura CMH Bogura</v>
      </c>
      <c r="S1946" s="392"/>
      <c r="T1946" s="386"/>
      <c r="U1946" s="386"/>
      <c r="V1946" s="386"/>
      <c r="W1946" s="386"/>
      <c r="X1946" s="392"/>
      <c r="Y1946" s="386"/>
      <c r="Z1946" s="386"/>
      <c r="AA1946" s="386"/>
      <c r="AB1946" s="386"/>
      <c r="AC1946"/>
      <c r="AD1946"/>
    </row>
    <row r="1947" spans="1:30" ht="15" hidden="1" x14ac:dyDescent="0.25">
      <c r="A1947" s="168" t="s">
        <v>1076</v>
      </c>
      <c r="B1947" s="168" t="s">
        <v>420</v>
      </c>
      <c r="C1947" s="168" t="str">
        <f t="shared" si="16"/>
        <v>Bogura Dhunot</v>
      </c>
      <c r="D1947" s="392"/>
      <c r="E1947" s="386"/>
      <c r="F1947" s="386"/>
      <c r="G1947" s="386"/>
      <c r="H1947" s="386"/>
      <c r="I1947" s="392"/>
      <c r="J1947" s="386"/>
      <c r="K1947" s="386"/>
      <c r="L1947" s="386"/>
      <c r="M1947" s="386"/>
      <c r="N1947" s="178"/>
      <c r="O1947" s="178"/>
      <c r="P1947" s="168" t="s">
        <v>1076</v>
      </c>
      <c r="Q1947" s="168" t="s">
        <v>420</v>
      </c>
      <c r="R1947" s="168" t="str">
        <f t="shared" si="17"/>
        <v>Bogura Dhunot</v>
      </c>
      <c r="S1947" s="392"/>
      <c r="T1947" s="386"/>
      <c r="U1947" s="386"/>
      <c r="V1947" s="386"/>
      <c r="W1947" s="386"/>
      <c r="X1947" s="392"/>
      <c r="Y1947" s="386"/>
      <c r="Z1947" s="386"/>
      <c r="AA1947" s="386"/>
      <c r="AB1947" s="386"/>
      <c r="AC1947"/>
      <c r="AD1947"/>
    </row>
    <row r="1948" spans="1:30" ht="15" hidden="1" x14ac:dyDescent="0.25">
      <c r="A1948" s="168" t="s">
        <v>1076</v>
      </c>
      <c r="B1948" s="168" t="s">
        <v>421</v>
      </c>
      <c r="C1948" s="168" t="str">
        <f t="shared" si="16"/>
        <v>Bogura Dupchachia</v>
      </c>
      <c r="D1948" s="392"/>
      <c r="E1948" s="386"/>
      <c r="F1948" s="386"/>
      <c r="G1948" s="386"/>
      <c r="H1948" s="386"/>
      <c r="I1948" s="392"/>
      <c r="J1948" s="386"/>
      <c r="K1948" s="386"/>
      <c r="L1948" s="386"/>
      <c r="M1948" s="386"/>
      <c r="N1948" s="178"/>
      <c r="O1948" s="178"/>
      <c r="P1948" s="168" t="s">
        <v>1076</v>
      </c>
      <c r="Q1948" s="168" t="s">
        <v>421</v>
      </c>
      <c r="R1948" s="168" t="str">
        <f t="shared" si="17"/>
        <v>Bogura Dupchachia</v>
      </c>
      <c r="S1948" s="392"/>
      <c r="T1948" s="386"/>
      <c r="U1948" s="386"/>
      <c r="V1948" s="386"/>
      <c r="W1948" s="386"/>
      <c r="X1948" s="392"/>
      <c r="Y1948" s="386"/>
      <c r="Z1948" s="386"/>
      <c r="AA1948" s="386"/>
      <c r="AB1948" s="386"/>
      <c r="AC1948"/>
      <c r="AD1948"/>
    </row>
    <row r="1949" spans="1:30" ht="15" hidden="1" x14ac:dyDescent="0.25">
      <c r="A1949" s="168" t="s">
        <v>1076</v>
      </c>
      <c r="B1949" s="168" t="s">
        <v>422</v>
      </c>
      <c r="C1949" s="168" t="str">
        <f t="shared" si="16"/>
        <v>Bogura Gabtali</v>
      </c>
      <c r="D1949" s="392"/>
      <c r="E1949" s="386"/>
      <c r="F1949" s="386"/>
      <c r="G1949" s="386"/>
      <c r="H1949" s="386"/>
      <c r="I1949" s="392"/>
      <c r="J1949" s="386"/>
      <c r="K1949" s="386"/>
      <c r="L1949" s="386"/>
      <c r="M1949" s="386"/>
      <c r="N1949" s="178"/>
      <c r="O1949" s="178"/>
      <c r="P1949" s="168" t="s">
        <v>1076</v>
      </c>
      <c r="Q1949" s="168" t="s">
        <v>422</v>
      </c>
      <c r="R1949" s="168" t="str">
        <f t="shared" si="17"/>
        <v>Bogura Gabtali</v>
      </c>
      <c r="S1949" s="392"/>
      <c r="T1949" s="386"/>
      <c r="U1949" s="386"/>
      <c r="V1949" s="386"/>
      <c r="W1949" s="386"/>
      <c r="X1949" s="392"/>
      <c r="Y1949" s="386"/>
      <c r="Z1949" s="386"/>
      <c r="AA1949" s="386"/>
      <c r="AB1949" s="386"/>
      <c r="AC1949"/>
      <c r="AD1949"/>
    </row>
    <row r="1950" spans="1:30" ht="15" hidden="1" x14ac:dyDescent="0.25">
      <c r="A1950" s="168" t="s">
        <v>1076</v>
      </c>
      <c r="B1950" s="168" t="s">
        <v>423</v>
      </c>
      <c r="C1950" s="168" t="str">
        <f t="shared" si="16"/>
        <v>Bogura Kahalu</v>
      </c>
      <c r="D1950" s="392"/>
      <c r="E1950" s="386"/>
      <c r="F1950" s="386"/>
      <c r="G1950" s="386"/>
      <c r="H1950" s="386"/>
      <c r="I1950" s="392"/>
      <c r="J1950" s="386"/>
      <c r="K1950" s="386"/>
      <c r="L1950" s="386"/>
      <c r="M1950" s="386"/>
      <c r="N1950" s="178"/>
      <c r="O1950" s="178"/>
      <c r="P1950" s="168" t="s">
        <v>1076</v>
      </c>
      <c r="Q1950" s="168" t="s">
        <v>423</v>
      </c>
      <c r="R1950" s="168" t="str">
        <f t="shared" si="17"/>
        <v>Bogura Kahalu</v>
      </c>
      <c r="S1950" s="392"/>
      <c r="T1950" s="386"/>
      <c r="U1950" s="386"/>
      <c r="V1950" s="386"/>
      <c r="W1950" s="386"/>
      <c r="X1950" s="392"/>
      <c r="Y1950" s="386"/>
      <c r="Z1950" s="386"/>
      <c r="AA1950" s="386"/>
      <c r="AB1950" s="386"/>
      <c r="AC1950"/>
      <c r="AD1950"/>
    </row>
    <row r="1951" spans="1:30" ht="15" hidden="1" x14ac:dyDescent="0.25">
      <c r="A1951" s="168" t="s">
        <v>1076</v>
      </c>
      <c r="B1951" s="170" t="s">
        <v>424</v>
      </c>
      <c r="C1951" s="168" t="str">
        <f t="shared" si="16"/>
        <v>Bogura M A Hospital</v>
      </c>
      <c r="D1951" s="392"/>
      <c r="E1951" s="386"/>
      <c r="F1951" s="386"/>
      <c r="G1951" s="386"/>
      <c r="H1951" s="386"/>
      <c r="I1951" s="392"/>
      <c r="J1951" s="386"/>
      <c r="K1951" s="386"/>
      <c r="L1951" s="386"/>
      <c r="M1951" s="386"/>
      <c r="N1951" s="178"/>
      <c r="O1951" s="178"/>
      <c r="P1951" s="168" t="s">
        <v>1076</v>
      </c>
      <c r="Q1951" s="170" t="s">
        <v>424</v>
      </c>
      <c r="R1951" s="168" t="str">
        <f t="shared" si="17"/>
        <v>Bogura M A Hospital</v>
      </c>
      <c r="S1951" s="392"/>
      <c r="T1951" s="386"/>
      <c r="U1951" s="386"/>
      <c r="V1951" s="386"/>
      <c r="W1951" s="386"/>
      <c r="X1951" s="392"/>
      <c r="Y1951" s="386"/>
      <c r="Z1951" s="386"/>
      <c r="AA1951" s="386"/>
      <c r="AB1951" s="386"/>
      <c r="AC1951"/>
      <c r="AD1951"/>
    </row>
    <row r="1952" spans="1:30" ht="15" hidden="1" x14ac:dyDescent="0.25">
      <c r="A1952" s="168" t="s">
        <v>1076</v>
      </c>
      <c r="B1952" s="168" t="s">
        <v>425</v>
      </c>
      <c r="C1952" s="168" t="str">
        <f t="shared" si="16"/>
        <v>Bogura Nandigram</v>
      </c>
      <c r="D1952" s="392"/>
      <c r="E1952" s="386"/>
      <c r="F1952" s="386"/>
      <c r="G1952" s="386"/>
      <c r="H1952" s="386"/>
      <c r="I1952" s="392"/>
      <c r="J1952" s="386"/>
      <c r="K1952" s="386"/>
      <c r="L1952" s="386"/>
      <c r="M1952" s="386"/>
      <c r="N1952" s="178"/>
      <c r="O1952" s="178"/>
      <c r="P1952" s="168" t="s">
        <v>1076</v>
      </c>
      <c r="Q1952" s="168" t="s">
        <v>425</v>
      </c>
      <c r="R1952" s="168" t="str">
        <f t="shared" si="17"/>
        <v>Bogura Nandigram</v>
      </c>
      <c r="S1952" s="392"/>
      <c r="T1952" s="386"/>
      <c r="U1952" s="386"/>
      <c r="V1952" s="386"/>
      <c r="W1952" s="386"/>
      <c r="X1952" s="392"/>
      <c r="Y1952" s="386"/>
      <c r="Z1952" s="386"/>
      <c r="AA1952" s="386"/>
      <c r="AB1952" s="386"/>
      <c r="AC1952"/>
      <c r="AD1952"/>
    </row>
    <row r="1953" spans="1:30" ht="15" hidden="1" x14ac:dyDescent="0.25">
      <c r="A1953" s="168" t="s">
        <v>1076</v>
      </c>
      <c r="B1953" s="168" t="s">
        <v>86</v>
      </c>
      <c r="C1953" s="168" t="str">
        <f t="shared" si="16"/>
        <v>Bogura Prison</v>
      </c>
      <c r="D1953" s="392"/>
      <c r="E1953" s="386"/>
      <c r="F1953" s="386"/>
      <c r="G1953" s="386"/>
      <c r="H1953" s="386"/>
      <c r="I1953" s="392"/>
      <c r="J1953" s="386"/>
      <c r="K1953" s="386"/>
      <c r="L1953" s="386"/>
      <c r="M1953" s="386"/>
      <c r="N1953" s="178"/>
      <c r="O1953" s="178"/>
      <c r="P1953" s="168" t="s">
        <v>1076</v>
      </c>
      <c r="Q1953" s="168" t="s">
        <v>86</v>
      </c>
      <c r="R1953" s="168" t="str">
        <f t="shared" si="17"/>
        <v>Bogura Prison</v>
      </c>
      <c r="S1953" s="392"/>
      <c r="T1953" s="386"/>
      <c r="U1953" s="386"/>
      <c r="V1953" s="386"/>
      <c r="W1953" s="386"/>
      <c r="X1953" s="392"/>
      <c r="Y1953" s="386"/>
      <c r="Z1953" s="386"/>
      <c r="AA1953" s="386"/>
      <c r="AB1953" s="386"/>
      <c r="AC1953"/>
      <c r="AD1953"/>
    </row>
    <row r="1954" spans="1:30" ht="15" hidden="1" x14ac:dyDescent="0.25">
      <c r="A1954" s="168" t="s">
        <v>1076</v>
      </c>
      <c r="B1954" s="168" t="s">
        <v>426</v>
      </c>
      <c r="C1954" s="168" t="str">
        <f t="shared" si="16"/>
        <v>Bogura Shajanpur</v>
      </c>
      <c r="D1954" s="392"/>
      <c r="E1954" s="386"/>
      <c r="F1954" s="386"/>
      <c r="G1954" s="386"/>
      <c r="H1954" s="386"/>
      <c r="I1954" s="392"/>
      <c r="J1954" s="386"/>
      <c r="K1954" s="386"/>
      <c r="L1954" s="386"/>
      <c r="M1954" s="386"/>
      <c r="N1954" s="178"/>
      <c r="O1954" s="178"/>
      <c r="P1954" s="168" t="s">
        <v>1076</v>
      </c>
      <c r="Q1954" s="168" t="s">
        <v>426</v>
      </c>
      <c r="R1954" s="168" t="str">
        <f t="shared" si="17"/>
        <v>Bogura Shajanpur</v>
      </c>
      <c r="S1954" s="392"/>
      <c r="T1954" s="386"/>
      <c r="U1954" s="386"/>
      <c r="V1954" s="386"/>
      <c r="W1954" s="386"/>
      <c r="X1954" s="392"/>
      <c r="Y1954" s="386"/>
      <c r="Z1954" s="386"/>
      <c r="AA1954" s="386"/>
      <c r="AB1954" s="386"/>
      <c r="AC1954"/>
      <c r="AD1954"/>
    </row>
    <row r="1955" spans="1:30" ht="15" hidden="1" x14ac:dyDescent="0.25">
      <c r="A1955" s="168" t="s">
        <v>1076</v>
      </c>
      <c r="B1955" s="168" t="s">
        <v>427</v>
      </c>
      <c r="C1955" s="168" t="str">
        <f t="shared" si="16"/>
        <v>Bogura Shariakandi</v>
      </c>
      <c r="D1955" s="392"/>
      <c r="E1955" s="386"/>
      <c r="F1955" s="386"/>
      <c r="G1955" s="386"/>
      <c r="H1955" s="386"/>
      <c r="I1955" s="392"/>
      <c r="J1955" s="386"/>
      <c r="K1955" s="386"/>
      <c r="L1955" s="386"/>
      <c r="M1955" s="386"/>
      <c r="N1955" s="178"/>
      <c r="O1955" s="178"/>
      <c r="P1955" s="168" t="s">
        <v>1076</v>
      </c>
      <c r="Q1955" s="168" t="s">
        <v>427</v>
      </c>
      <c r="R1955" s="168" t="str">
        <f t="shared" si="17"/>
        <v>Bogura Shariakandi</v>
      </c>
      <c r="S1955" s="392"/>
      <c r="T1955" s="386"/>
      <c r="U1955" s="386"/>
      <c r="V1955" s="386"/>
      <c r="W1955" s="386"/>
      <c r="X1955" s="392"/>
      <c r="Y1955" s="386"/>
      <c r="Z1955" s="386"/>
      <c r="AA1955" s="386"/>
      <c r="AB1955" s="386"/>
      <c r="AC1955"/>
      <c r="AD1955"/>
    </row>
    <row r="1956" spans="1:30" ht="15" hidden="1" x14ac:dyDescent="0.25">
      <c r="A1956" s="168" t="s">
        <v>1076</v>
      </c>
      <c r="B1956" s="168" t="s">
        <v>73</v>
      </c>
      <c r="C1956" s="168" t="str">
        <f t="shared" si="16"/>
        <v>Bogura Sherpur</v>
      </c>
      <c r="D1956" s="392"/>
      <c r="E1956" s="386"/>
      <c r="F1956" s="386"/>
      <c r="G1956" s="386"/>
      <c r="H1956" s="386"/>
      <c r="I1956" s="392"/>
      <c r="J1956" s="386"/>
      <c r="K1956" s="386"/>
      <c r="L1956" s="386"/>
      <c r="M1956" s="386"/>
      <c r="N1956" s="178"/>
      <c r="O1956" s="178"/>
      <c r="P1956" s="168" t="s">
        <v>1076</v>
      </c>
      <c r="Q1956" s="168" t="s">
        <v>73</v>
      </c>
      <c r="R1956" s="168" t="str">
        <f t="shared" si="17"/>
        <v>Bogura Sherpur</v>
      </c>
      <c r="S1956" s="392"/>
      <c r="T1956" s="386"/>
      <c r="U1956" s="386"/>
      <c r="V1956" s="386"/>
      <c r="W1956" s="386"/>
      <c r="X1956" s="392"/>
      <c r="Y1956" s="386"/>
      <c r="Z1956" s="386"/>
      <c r="AA1956" s="386"/>
      <c r="AB1956" s="386"/>
      <c r="AC1956"/>
      <c r="AD1956"/>
    </row>
    <row r="1957" spans="1:30" ht="15" hidden="1" x14ac:dyDescent="0.25">
      <c r="A1957" s="168" t="s">
        <v>1076</v>
      </c>
      <c r="B1957" s="168" t="s">
        <v>428</v>
      </c>
      <c r="C1957" s="168" t="str">
        <f t="shared" si="16"/>
        <v>Bogura Sibganj</v>
      </c>
      <c r="D1957" s="392"/>
      <c r="E1957" s="386"/>
      <c r="F1957" s="386"/>
      <c r="G1957" s="386"/>
      <c r="H1957" s="386"/>
      <c r="I1957" s="392"/>
      <c r="J1957" s="386"/>
      <c r="K1957" s="386"/>
      <c r="L1957" s="386"/>
      <c r="M1957" s="386"/>
      <c r="N1957" s="178"/>
      <c r="O1957" s="178"/>
      <c r="P1957" s="168" t="s">
        <v>1076</v>
      </c>
      <c r="Q1957" s="168" t="s">
        <v>428</v>
      </c>
      <c r="R1957" s="168" t="str">
        <f t="shared" si="17"/>
        <v>Bogura Sibganj</v>
      </c>
      <c r="S1957" s="392"/>
      <c r="T1957" s="386"/>
      <c r="U1957" s="386"/>
      <c r="V1957" s="386"/>
      <c r="W1957" s="386"/>
      <c r="X1957" s="392"/>
      <c r="Y1957" s="386"/>
      <c r="Z1957" s="386"/>
      <c r="AA1957" s="386"/>
      <c r="AB1957" s="386"/>
      <c r="AC1957"/>
      <c r="AD1957"/>
    </row>
    <row r="1958" spans="1:30" ht="15" hidden="1" x14ac:dyDescent="0.25">
      <c r="A1958" s="168" t="s">
        <v>1076</v>
      </c>
      <c r="B1958" s="176" t="s">
        <v>429</v>
      </c>
      <c r="C1958" s="168" t="str">
        <f t="shared" si="16"/>
        <v>Bogura Sonatola</v>
      </c>
      <c r="D1958" s="392"/>
      <c r="E1958" s="386"/>
      <c r="F1958" s="386"/>
      <c r="G1958" s="386"/>
      <c r="H1958" s="386"/>
      <c r="I1958" s="392"/>
      <c r="J1958" s="386"/>
      <c r="K1958" s="386"/>
      <c r="L1958" s="386"/>
      <c r="M1958" s="386"/>
      <c r="N1958" s="178"/>
      <c r="O1958" s="178"/>
      <c r="P1958" s="168" t="s">
        <v>1076</v>
      </c>
      <c r="Q1958" s="176" t="s">
        <v>429</v>
      </c>
      <c r="R1958" s="168" t="str">
        <f t="shared" si="17"/>
        <v>Bogura Sonatola</v>
      </c>
      <c r="S1958" s="392"/>
      <c r="T1958" s="386"/>
      <c r="U1958" s="386"/>
      <c r="V1958" s="386"/>
      <c r="W1958" s="386"/>
      <c r="X1958" s="392"/>
      <c r="Y1958" s="386"/>
      <c r="Z1958" s="386"/>
      <c r="AA1958" s="386"/>
      <c r="AB1958" s="386"/>
      <c r="AC1958"/>
      <c r="AD1958"/>
    </row>
    <row r="1959" spans="1:30" ht="15" hidden="1" x14ac:dyDescent="0.25">
      <c r="A1959" s="168" t="s">
        <v>1076</v>
      </c>
      <c r="B1959" s="168" t="s">
        <v>430</v>
      </c>
      <c r="C1959" s="168" t="str">
        <f t="shared" si="16"/>
        <v>Bogura SZMC Hosp.</v>
      </c>
      <c r="D1959" s="392"/>
      <c r="E1959" s="386"/>
      <c r="F1959" s="386"/>
      <c r="G1959" s="386"/>
      <c r="H1959" s="386"/>
      <c r="I1959" s="392"/>
      <c r="J1959" s="386"/>
      <c r="K1959" s="386"/>
      <c r="L1959" s="386"/>
      <c r="M1959" s="386"/>
      <c r="N1959" s="181"/>
      <c r="O1959" s="181"/>
      <c r="P1959" s="168" t="s">
        <v>1076</v>
      </c>
      <c r="Q1959" s="168" t="s">
        <v>430</v>
      </c>
      <c r="R1959" s="168" t="str">
        <f t="shared" si="17"/>
        <v>Bogura SZMC Hosp.</v>
      </c>
      <c r="S1959" s="392"/>
      <c r="T1959" s="386"/>
      <c r="U1959" s="386"/>
      <c r="V1959" s="386"/>
      <c r="W1959" s="386"/>
      <c r="X1959" s="392"/>
      <c r="Y1959" s="386"/>
      <c r="Z1959" s="386"/>
      <c r="AA1959" s="386"/>
      <c r="AB1959" s="386"/>
      <c r="AC1959"/>
      <c r="AD1959"/>
    </row>
    <row r="1960" spans="1:30" ht="15" hidden="1" x14ac:dyDescent="0.25">
      <c r="A1960" s="168" t="s">
        <v>1076</v>
      </c>
      <c r="B1960" s="168" t="s">
        <v>924</v>
      </c>
      <c r="C1960" s="168" t="str">
        <f t="shared" si="16"/>
        <v>Bogura T.M.S.S Medical College &amp; Rafatullah Community Hospital</v>
      </c>
      <c r="D1960" s="392"/>
      <c r="E1960" s="386"/>
      <c r="F1960" s="386"/>
      <c r="G1960" s="386"/>
      <c r="H1960" s="386"/>
      <c r="I1960" s="392"/>
      <c r="J1960" s="386"/>
      <c r="K1960" s="386"/>
      <c r="L1960" s="386"/>
      <c r="M1960" s="386"/>
      <c r="N1960" s="181"/>
      <c r="O1960" s="181"/>
      <c r="P1960" s="168" t="s">
        <v>1076</v>
      </c>
      <c r="Q1960" s="168" t="s">
        <v>924</v>
      </c>
      <c r="R1960" s="168" t="str">
        <f t="shared" si="17"/>
        <v>Bogura T.M.S.S Medical College &amp; Rafatullah Community Hospital</v>
      </c>
      <c r="S1960" s="392"/>
      <c r="T1960" s="386"/>
      <c r="U1960" s="386"/>
      <c r="V1960" s="386"/>
      <c r="W1960" s="386"/>
      <c r="X1960" s="392"/>
      <c r="Y1960" s="386"/>
      <c r="Z1960" s="386"/>
      <c r="AA1960" s="386"/>
      <c r="AB1960" s="386"/>
      <c r="AC1960"/>
      <c r="AD1960"/>
    </row>
    <row r="1961" spans="1:30" ht="15" hidden="1" x14ac:dyDescent="0.25">
      <c r="A1961" s="168" t="s">
        <v>36</v>
      </c>
      <c r="B1961" t="s">
        <v>451</v>
      </c>
      <c r="C1961" s="168" t="str">
        <f t="shared" si="16"/>
        <v>Jaipurhat Akkelpur</v>
      </c>
      <c r="D1961" s="392"/>
      <c r="E1961" s="381"/>
      <c r="F1961" s="381"/>
      <c r="G1961" s="381"/>
      <c r="H1961" s="381"/>
      <c r="I1961" s="392"/>
      <c r="J1961" s="381"/>
      <c r="K1961" s="381"/>
      <c r="L1961" s="381"/>
      <c r="M1961" s="381"/>
      <c r="N1961" s="181"/>
      <c r="O1961" s="181"/>
      <c r="P1961" s="168" t="s">
        <v>36</v>
      </c>
      <c r="Q1961" t="s">
        <v>451</v>
      </c>
      <c r="R1961" s="168" t="str">
        <f t="shared" si="17"/>
        <v>Jaipurhat Akkelpur</v>
      </c>
      <c r="S1961" s="392"/>
      <c r="T1961" s="381"/>
      <c r="U1961" s="381"/>
      <c r="V1961" s="381"/>
      <c r="W1961" s="381"/>
      <c r="X1961" s="392"/>
      <c r="Y1961" s="381"/>
      <c r="Z1961" s="381"/>
      <c r="AA1961" s="381"/>
      <c r="AB1961" s="381"/>
      <c r="AC1961"/>
      <c r="AD1961"/>
    </row>
    <row r="1962" spans="1:30" ht="15" hidden="1" x14ac:dyDescent="0.25">
      <c r="A1962" s="168" t="s">
        <v>36</v>
      </c>
      <c r="B1962" s="168" t="s">
        <v>953</v>
      </c>
      <c r="C1962" s="168" t="str">
        <f t="shared" si="16"/>
        <v>Jaipurhat Jaipurhat DOTs Corner</v>
      </c>
      <c r="D1962" s="392"/>
      <c r="E1962" s="381"/>
      <c r="F1962" s="381"/>
      <c r="G1962" s="381"/>
      <c r="H1962" s="381"/>
      <c r="I1962" s="392"/>
      <c r="J1962" s="381"/>
      <c r="K1962" s="381"/>
      <c r="L1962" s="381"/>
      <c r="M1962" s="381"/>
      <c r="N1962" s="181"/>
      <c r="O1962" s="181"/>
      <c r="P1962" s="168" t="s">
        <v>36</v>
      </c>
      <c r="Q1962" s="168" t="s">
        <v>953</v>
      </c>
      <c r="R1962" s="168" t="str">
        <f t="shared" si="17"/>
        <v>Jaipurhat Jaipurhat DOTs Corner</v>
      </c>
      <c r="S1962" s="392"/>
      <c r="T1962" s="381"/>
      <c r="U1962" s="381"/>
      <c r="V1962" s="381"/>
      <c r="W1962" s="381"/>
      <c r="X1962" s="392"/>
      <c r="Y1962" s="381"/>
      <c r="Z1962" s="381"/>
      <c r="AA1962" s="381"/>
      <c r="AB1962" s="381"/>
      <c r="AC1962"/>
      <c r="AD1962"/>
    </row>
    <row r="1963" spans="1:30" ht="15" hidden="1" x14ac:dyDescent="0.25">
      <c r="A1963" s="168" t="s">
        <v>36</v>
      </c>
      <c r="B1963" s="168" t="s">
        <v>452</v>
      </c>
      <c r="C1963" s="168" t="str">
        <f t="shared" si="16"/>
        <v>Jaipurhat Jaipurhat Sadar</v>
      </c>
      <c r="D1963" s="392"/>
      <c r="E1963" s="381"/>
      <c r="F1963" s="381"/>
      <c r="G1963" s="381"/>
      <c r="H1963" s="381"/>
      <c r="I1963" s="392"/>
      <c r="J1963" s="381"/>
      <c r="K1963" s="381"/>
      <c r="L1963" s="381"/>
      <c r="M1963" s="381"/>
      <c r="N1963" s="181"/>
      <c r="O1963" s="181"/>
      <c r="P1963" s="168" t="s">
        <v>36</v>
      </c>
      <c r="Q1963" s="168" t="s">
        <v>452</v>
      </c>
      <c r="R1963" s="168" t="str">
        <f t="shared" si="17"/>
        <v>Jaipurhat Jaipurhat Sadar</v>
      </c>
      <c r="S1963" s="392"/>
      <c r="T1963" s="381"/>
      <c r="U1963" s="381"/>
      <c r="V1963" s="381"/>
      <c r="W1963" s="381"/>
      <c r="X1963" s="392"/>
      <c r="Y1963" s="381"/>
      <c r="Z1963" s="381"/>
      <c r="AA1963" s="381"/>
      <c r="AB1963" s="381"/>
      <c r="AC1963"/>
      <c r="AD1963"/>
    </row>
    <row r="1964" spans="1:30" ht="15" hidden="1" x14ac:dyDescent="0.25">
      <c r="A1964" s="168" t="s">
        <v>36</v>
      </c>
      <c r="B1964" s="168" t="s">
        <v>453</v>
      </c>
      <c r="C1964" s="168" t="str">
        <f t="shared" si="16"/>
        <v>Jaipurhat Kalai</v>
      </c>
      <c r="D1964" s="392"/>
      <c r="E1964" s="381"/>
      <c r="F1964" s="381"/>
      <c r="G1964" s="381"/>
      <c r="H1964" s="381"/>
      <c r="I1964" s="392"/>
      <c r="J1964" s="381"/>
      <c r="K1964" s="381"/>
      <c r="L1964" s="381"/>
      <c r="M1964" s="381"/>
      <c r="N1964" s="181"/>
      <c r="O1964" s="181"/>
      <c r="P1964" s="168" t="s">
        <v>36</v>
      </c>
      <c r="Q1964" s="168" t="s">
        <v>453</v>
      </c>
      <c r="R1964" s="168" t="str">
        <f t="shared" si="17"/>
        <v>Jaipurhat Kalai</v>
      </c>
      <c r="S1964" s="392"/>
      <c r="T1964" s="381"/>
      <c r="U1964" s="381"/>
      <c r="V1964" s="381"/>
      <c r="W1964" s="381"/>
      <c r="X1964" s="392"/>
      <c r="Y1964" s="381"/>
      <c r="Z1964" s="381"/>
      <c r="AA1964" s="381"/>
      <c r="AB1964" s="381"/>
      <c r="AC1964"/>
      <c r="AD1964"/>
    </row>
    <row r="1965" spans="1:30" ht="15" hidden="1" x14ac:dyDescent="0.25">
      <c r="A1965" s="168" t="s">
        <v>36</v>
      </c>
      <c r="B1965" s="170" t="s">
        <v>454</v>
      </c>
      <c r="C1965" s="168" t="str">
        <f t="shared" si="16"/>
        <v>Jaipurhat Khetlal</v>
      </c>
      <c r="D1965" s="392"/>
      <c r="E1965" s="381"/>
      <c r="F1965" s="381"/>
      <c r="G1965" s="381"/>
      <c r="H1965" s="381"/>
      <c r="I1965" s="392"/>
      <c r="J1965" s="381"/>
      <c r="K1965" s="381"/>
      <c r="L1965" s="381"/>
      <c r="M1965" s="381"/>
      <c r="N1965" s="181"/>
      <c r="O1965" s="181"/>
      <c r="P1965" s="168" t="s">
        <v>36</v>
      </c>
      <c r="Q1965" s="170" t="s">
        <v>454</v>
      </c>
      <c r="R1965" s="168" t="str">
        <f t="shared" si="17"/>
        <v>Jaipurhat Khetlal</v>
      </c>
      <c r="S1965" s="392"/>
      <c r="T1965" s="381"/>
      <c r="U1965" s="381"/>
      <c r="V1965" s="381"/>
      <c r="W1965" s="381"/>
      <c r="X1965" s="392"/>
      <c r="Y1965" s="381"/>
      <c r="Z1965" s="381"/>
      <c r="AA1965" s="381"/>
      <c r="AB1965" s="381"/>
      <c r="AC1965"/>
      <c r="AD1965"/>
    </row>
    <row r="1966" spans="1:30" ht="15" hidden="1" x14ac:dyDescent="0.25">
      <c r="A1966" s="175" t="s">
        <v>36</v>
      </c>
      <c r="B1966" s="168" t="s">
        <v>455</v>
      </c>
      <c r="C1966" s="168" t="str">
        <f t="shared" si="16"/>
        <v>Jaipurhat Panchbibi</v>
      </c>
      <c r="D1966" s="392"/>
      <c r="E1966" s="381"/>
      <c r="F1966" s="381"/>
      <c r="G1966" s="381"/>
      <c r="H1966" s="381"/>
      <c r="I1966" s="392"/>
      <c r="J1966" s="381"/>
      <c r="K1966" s="381"/>
      <c r="L1966" s="381"/>
      <c r="M1966" s="381"/>
      <c r="N1966" s="181"/>
      <c r="O1966" s="181"/>
      <c r="P1966" s="175" t="s">
        <v>36</v>
      </c>
      <c r="Q1966" s="168" t="s">
        <v>455</v>
      </c>
      <c r="R1966" s="168" t="str">
        <f t="shared" si="17"/>
        <v>Jaipurhat Panchbibi</v>
      </c>
      <c r="S1966" s="392"/>
      <c r="T1966" s="381"/>
      <c r="U1966" s="381"/>
      <c r="V1966" s="381"/>
      <c r="W1966" s="381"/>
      <c r="X1966" s="392"/>
      <c r="Y1966" s="381"/>
      <c r="Z1966" s="381"/>
      <c r="AA1966" s="381"/>
      <c r="AB1966" s="381"/>
      <c r="AC1966"/>
      <c r="AD1966"/>
    </row>
    <row r="1967" spans="1:30" ht="15" hidden="1" x14ac:dyDescent="0.25">
      <c r="A1967" s="175" t="s">
        <v>36</v>
      </c>
      <c r="B1967" s="168" t="s">
        <v>86</v>
      </c>
      <c r="C1967" s="168" t="str">
        <f t="shared" si="16"/>
        <v>Jaipurhat Prison</v>
      </c>
      <c r="D1967" s="392"/>
      <c r="E1967" s="381"/>
      <c r="F1967" s="381"/>
      <c r="G1967" s="381"/>
      <c r="H1967" s="381"/>
      <c r="I1967" s="392"/>
      <c r="J1967" s="381"/>
      <c r="K1967" s="381"/>
      <c r="L1967" s="381"/>
      <c r="M1967" s="381"/>
      <c r="N1967" s="181"/>
      <c r="O1967" s="181"/>
      <c r="P1967" s="175" t="s">
        <v>36</v>
      </c>
      <c r="Q1967" s="168" t="s">
        <v>86</v>
      </c>
      <c r="R1967" s="168" t="str">
        <f t="shared" si="17"/>
        <v>Jaipurhat Prison</v>
      </c>
      <c r="S1967" s="392"/>
      <c r="T1967" s="381"/>
      <c r="U1967" s="381"/>
      <c r="V1967" s="381"/>
      <c r="W1967" s="381"/>
      <c r="X1967" s="392"/>
      <c r="Y1967" s="381"/>
      <c r="Z1967" s="381"/>
      <c r="AA1967" s="381"/>
      <c r="AB1967" s="381"/>
      <c r="AC1967"/>
      <c r="AD1967"/>
    </row>
    <row r="1968" spans="1:30" ht="15" hidden="1" x14ac:dyDescent="0.25">
      <c r="A1968" s="175" t="s">
        <v>54</v>
      </c>
      <c r="B1968" s="168" t="s">
        <v>468</v>
      </c>
      <c r="C1968" s="168" t="str">
        <f t="shared" si="16"/>
        <v>Naogaon Atrai</v>
      </c>
      <c r="D1968" s="392"/>
      <c r="E1968" s="381"/>
      <c r="F1968" s="381"/>
      <c r="G1968" s="381"/>
      <c r="H1968" s="381"/>
      <c r="I1968" s="392"/>
      <c r="J1968" s="381"/>
      <c r="K1968" s="381"/>
      <c r="L1968" s="381"/>
      <c r="M1968" s="381"/>
      <c r="N1968" s="181"/>
      <c r="O1968" s="181"/>
      <c r="P1968" s="175" t="s">
        <v>54</v>
      </c>
      <c r="Q1968" s="168" t="s">
        <v>468</v>
      </c>
      <c r="R1968" s="168" t="str">
        <f t="shared" si="17"/>
        <v>Naogaon Atrai</v>
      </c>
      <c r="S1968" s="392"/>
      <c r="T1968" s="381"/>
      <c r="U1968" s="381"/>
      <c r="V1968" s="381"/>
      <c r="W1968" s="381"/>
      <c r="X1968" s="392"/>
      <c r="Y1968" s="381"/>
      <c r="Z1968" s="381"/>
      <c r="AA1968" s="381"/>
      <c r="AB1968" s="381"/>
      <c r="AC1968"/>
      <c r="AD1968"/>
    </row>
    <row r="1969" spans="1:30" ht="15" hidden="1" x14ac:dyDescent="0.25">
      <c r="A1969" s="175" t="s">
        <v>54</v>
      </c>
      <c r="B1969" s="168" t="s">
        <v>469</v>
      </c>
      <c r="C1969" s="168" t="str">
        <f t="shared" si="16"/>
        <v>Naogaon Badalgachi</v>
      </c>
      <c r="D1969" s="392"/>
      <c r="E1969" s="381"/>
      <c r="F1969" s="381"/>
      <c r="G1969" s="381"/>
      <c r="H1969" s="381"/>
      <c r="I1969" s="392"/>
      <c r="J1969" s="381"/>
      <c r="K1969" s="381"/>
      <c r="L1969" s="381"/>
      <c r="M1969" s="381"/>
      <c r="N1969" s="181"/>
      <c r="O1969" s="181"/>
      <c r="P1969" s="175" t="s">
        <v>54</v>
      </c>
      <c r="Q1969" s="168" t="s">
        <v>469</v>
      </c>
      <c r="R1969" s="168" t="str">
        <f t="shared" si="17"/>
        <v>Naogaon Badalgachi</v>
      </c>
      <c r="S1969" s="392"/>
      <c r="T1969" s="381"/>
      <c r="U1969" s="381"/>
      <c r="V1969" s="381"/>
      <c r="W1969" s="381"/>
      <c r="X1969" s="392"/>
      <c r="Y1969" s="381"/>
      <c r="Z1969" s="381"/>
      <c r="AA1969" s="381"/>
      <c r="AB1969" s="381"/>
      <c r="AC1969"/>
      <c r="AD1969"/>
    </row>
    <row r="1970" spans="1:30" ht="15" hidden="1" x14ac:dyDescent="0.25">
      <c r="A1970" s="175" t="s">
        <v>54</v>
      </c>
      <c r="B1970" s="168" t="s">
        <v>470</v>
      </c>
      <c r="C1970" s="168" t="str">
        <f t="shared" si="16"/>
        <v>Naogaon Dhamoirhat</v>
      </c>
      <c r="D1970" s="392"/>
      <c r="E1970" s="381"/>
      <c r="F1970" s="381"/>
      <c r="G1970" s="381"/>
      <c r="H1970" s="381"/>
      <c r="I1970" s="392"/>
      <c r="J1970" s="381"/>
      <c r="K1970" s="381"/>
      <c r="L1970" s="381"/>
      <c r="M1970" s="381"/>
      <c r="N1970" s="181"/>
      <c r="O1970" s="181"/>
      <c r="P1970" s="175" t="s">
        <v>54</v>
      </c>
      <c r="Q1970" s="168" t="s">
        <v>470</v>
      </c>
      <c r="R1970" s="168" t="str">
        <f t="shared" si="17"/>
        <v>Naogaon Dhamoirhat</v>
      </c>
      <c r="S1970" s="392"/>
      <c r="T1970" s="381"/>
      <c r="U1970" s="381"/>
      <c r="V1970" s="381"/>
      <c r="W1970" s="381"/>
      <c r="X1970" s="392"/>
      <c r="Y1970" s="381"/>
      <c r="Z1970" s="381"/>
      <c r="AA1970" s="381"/>
      <c r="AB1970" s="381"/>
      <c r="AC1970"/>
      <c r="AD1970"/>
    </row>
    <row r="1971" spans="1:30" ht="15" hidden="1" x14ac:dyDescent="0.25">
      <c r="A1971" s="175" t="s">
        <v>54</v>
      </c>
      <c r="B1971" t="s">
        <v>471</v>
      </c>
      <c r="C1971" s="168" t="str">
        <f t="shared" si="16"/>
        <v>Naogaon Mahadebpur</v>
      </c>
      <c r="D1971" s="392"/>
      <c r="E1971" s="381"/>
      <c r="F1971" s="381"/>
      <c r="G1971" s="381"/>
      <c r="H1971" s="381"/>
      <c r="I1971" s="392"/>
      <c r="J1971" s="381"/>
      <c r="K1971" s="381"/>
      <c r="L1971" s="381"/>
      <c r="M1971" s="381"/>
      <c r="N1971" s="181"/>
      <c r="O1971" s="181"/>
      <c r="P1971" s="175" t="s">
        <v>54</v>
      </c>
      <c r="Q1971" t="s">
        <v>471</v>
      </c>
      <c r="R1971" s="168" t="str">
        <f t="shared" si="17"/>
        <v>Naogaon Mahadebpur</v>
      </c>
      <c r="S1971" s="392"/>
      <c r="T1971" s="381"/>
      <c r="U1971" s="381"/>
      <c r="V1971" s="381"/>
      <c r="W1971" s="381"/>
      <c r="X1971" s="392"/>
      <c r="Y1971" s="381"/>
      <c r="Z1971" s="381"/>
      <c r="AA1971" s="381"/>
      <c r="AB1971" s="381"/>
      <c r="AC1971"/>
      <c r="AD1971"/>
    </row>
    <row r="1972" spans="1:30" ht="15" hidden="1" x14ac:dyDescent="0.25">
      <c r="A1972" s="175" t="s">
        <v>54</v>
      </c>
      <c r="B1972" t="s">
        <v>472</v>
      </c>
      <c r="C1972" s="168" t="str">
        <f t="shared" si="16"/>
        <v>Naogaon Manda</v>
      </c>
      <c r="D1972" s="392"/>
      <c r="E1972" s="381"/>
      <c r="F1972" s="381"/>
      <c r="G1972" s="381"/>
      <c r="H1972" s="381"/>
      <c r="I1972" s="392"/>
      <c r="J1972" s="381"/>
      <c r="K1972" s="381"/>
      <c r="L1972" s="381"/>
      <c r="M1972" s="381"/>
      <c r="N1972" s="181"/>
      <c r="O1972" s="181"/>
      <c r="P1972" s="175" t="s">
        <v>54</v>
      </c>
      <c r="Q1972" t="s">
        <v>472</v>
      </c>
      <c r="R1972" s="168" t="str">
        <f t="shared" si="17"/>
        <v>Naogaon Manda</v>
      </c>
      <c r="S1972" s="392"/>
      <c r="T1972" s="381"/>
      <c r="U1972" s="381"/>
      <c r="V1972" s="381"/>
      <c r="W1972" s="381"/>
      <c r="X1972" s="392"/>
      <c r="Y1972" s="381"/>
      <c r="Z1972" s="381"/>
      <c r="AA1972" s="381"/>
      <c r="AB1972" s="381"/>
      <c r="AC1972"/>
      <c r="AD1972"/>
    </row>
    <row r="1973" spans="1:30" ht="15" hidden="1" x14ac:dyDescent="0.25">
      <c r="A1973" s="175" t="s">
        <v>54</v>
      </c>
      <c r="B1973" s="168" t="s">
        <v>473</v>
      </c>
      <c r="C1973" s="168" t="str">
        <f t="shared" si="16"/>
        <v>Naogaon Naogaon Sadar</v>
      </c>
      <c r="D1973" s="392"/>
      <c r="E1973" s="381"/>
      <c r="F1973" s="381"/>
      <c r="G1973" s="381"/>
      <c r="H1973" s="381"/>
      <c r="I1973" s="392"/>
      <c r="J1973" s="381"/>
      <c r="K1973" s="381"/>
      <c r="L1973" s="381"/>
      <c r="M1973" s="381"/>
      <c r="N1973" s="181"/>
      <c r="O1973" s="181"/>
      <c r="P1973" s="175" t="s">
        <v>54</v>
      </c>
      <c r="Q1973" s="168" t="s">
        <v>473</v>
      </c>
      <c r="R1973" s="168" t="str">
        <f t="shared" si="17"/>
        <v>Naogaon Naogaon Sadar</v>
      </c>
      <c r="S1973" s="392"/>
      <c r="T1973" s="381"/>
      <c r="U1973" s="381"/>
      <c r="V1973" s="381"/>
      <c r="W1973" s="381"/>
      <c r="X1973" s="392"/>
      <c r="Y1973" s="381"/>
      <c r="Z1973" s="381"/>
      <c r="AA1973" s="381"/>
      <c r="AB1973" s="381"/>
      <c r="AC1973"/>
      <c r="AD1973"/>
    </row>
    <row r="1974" spans="1:30" ht="15" hidden="1" x14ac:dyDescent="0.25">
      <c r="A1974" s="175" t="s">
        <v>54</v>
      </c>
      <c r="B1974" s="168" t="s">
        <v>474</v>
      </c>
      <c r="C1974" s="168" t="str">
        <f t="shared" si="16"/>
        <v>Naogaon Naogaon Sadar 2nd Lab</v>
      </c>
      <c r="D1974" s="392"/>
      <c r="E1974" s="381"/>
      <c r="F1974" s="381"/>
      <c r="G1974" s="381"/>
      <c r="H1974" s="381"/>
      <c r="I1974" s="392"/>
      <c r="J1974" s="381"/>
      <c r="K1974" s="381"/>
      <c r="L1974" s="381"/>
      <c r="M1974" s="381"/>
      <c r="N1974" s="181"/>
      <c r="O1974" s="181"/>
      <c r="P1974" s="175" t="s">
        <v>54</v>
      </c>
      <c r="Q1974" s="168" t="s">
        <v>474</v>
      </c>
      <c r="R1974" s="168" t="str">
        <f t="shared" si="17"/>
        <v>Naogaon Naogaon Sadar 2nd Lab</v>
      </c>
      <c r="S1974" s="392"/>
      <c r="T1974" s="381"/>
      <c r="U1974" s="381"/>
      <c r="V1974" s="381"/>
      <c r="W1974" s="381"/>
      <c r="X1974" s="392"/>
      <c r="Y1974" s="381"/>
      <c r="Z1974" s="381"/>
      <c r="AA1974" s="381"/>
      <c r="AB1974" s="381"/>
      <c r="AC1974"/>
      <c r="AD1974"/>
    </row>
    <row r="1975" spans="1:30" ht="15" hidden="1" x14ac:dyDescent="0.25">
      <c r="A1975" s="175" t="s">
        <v>54</v>
      </c>
      <c r="B1975" s="168" t="s">
        <v>475</v>
      </c>
      <c r="C1975" s="168" t="str">
        <f t="shared" si="16"/>
        <v>Naogaon Niamatpur</v>
      </c>
      <c r="D1975" s="392"/>
      <c r="E1975" s="381"/>
      <c r="F1975" s="381"/>
      <c r="G1975" s="381"/>
      <c r="H1975" s="381"/>
      <c r="I1975" s="392"/>
      <c r="J1975" s="381"/>
      <c r="K1975" s="381"/>
      <c r="L1975" s="381"/>
      <c r="M1975" s="381"/>
      <c r="N1975" s="181"/>
      <c r="O1975" s="181"/>
      <c r="P1975" s="175" t="s">
        <v>54</v>
      </c>
      <c r="Q1975" s="168" t="s">
        <v>475</v>
      </c>
      <c r="R1975" s="168" t="str">
        <f t="shared" si="17"/>
        <v>Naogaon Niamatpur</v>
      </c>
      <c r="S1975" s="392"/>
      <c r="T1975" s="381"/>
      <c r="U1975" s="381"/>
      <c r="V1975" s="381"/>
      <c r="W1975" s="381"/>
      <c r="X1975" s="392"/>
      <c r="Y1975" s="381"/>
      <c r="Z1975" s="381"/>
      <c r="AA1975" s="381"/>
      <c r="AB1975" s="381"/>
      <c r="AC1975"/>
      <c r="AD1975"/>
    </row>
    <row r="1976" spans="1:30" ht="15" hidden="1" x14ac:dyDescent="0.25">
      <c r="A1976" s="175" t="s">
        <v>54</v>
      </c>
      <c r="B1976" s="168" t="s">
        <v>476</v>
      </c>
      <c r="C1976" s="168" t="str">
        <f t="shared" si="16"/>
        <v>Naogaon Patnitola</v>
      </c>
      <c r="D1976" s="392"/>
      <c r="E1976" s="381"/>
      <c r="F1976" s="381"/>
      <c r="G1976" s="381"/>
      <c r="H1976" s="381"/>
      <c r="I1976" s="392"/>
      <c r="J1976" s="381"/>
      <c r="K1976" s="381"/>
      <c r="L1976" s="381"/>
      <c r="M1976" s="381"/>
      <c r="N1976" s="181"/>
      <c r="O1976" s="181"/>
      <c r="P1976" s="175" t="s">
        <v>54</v>
      </c>
      <c r="Q1976" s="168" t="s">
        <v>476</v>
      </c>
      <c r="R1976" s="168" t="str">
        <f t="shared" si="17"/>
        <v>Naogaon Patnitola</v>
      </c>
      <c r="S1976" s="392"/>
      <c r="T1976" s="381"/>
      <c r="U1976" s="381"/>
      <c r="V1976" s="381"/>
      <c r="W1976" s="381"/>
      <c r="X1976" s="392"/>
      <c r="Y1976" s="381"/>
      <c r="Z1976" s="381"/>
      <c r="AA1976" s="381"/>
      <c r="AB1976" s="381"/>
      <c r="AC1976"/>
      <c r="AD1976"/>
    </row>
    <row r="1977" spans="1:30" ht="15" hidden="1" x14ac:dyDescent="0.25">
      <c r="A1977" s="175" t="s">
        <v>54</v>
      </c>
      <c r="B1977" s="168" t="s">
        <v>477</v>
      </c>
      <c r="C1977" s="168" t="str">
        <f t="shared" si="16"/>
        <v>Naogaon Porsha</v>
      </c>
      <c r="D1977" s="392"/>
      <c r="E1977" s="381"/>
      <c r="F1977" s="381"/>
      <c r="G1977" s="381"/>
      <c r="H1977" s="381"/>
      <c r="I1977" s="392"/>
      <c r="J1977" s="381"/>
      <c r="K1977" s="381"/>
      <c r="L1977" s="381"/>
      <c r="M1977" s="381"/>
      <c r="N1977" s="181"/>
      <c r="O1977" s="181"/>
      <c r="P1977" s="175" t="s">
        <v>54</v>
      </c>
      <c r="Q1977" s="168" t="s">
        <v>477</v>
      </c>
      <c r="R1977" s="168" t="str">
        <f t="shared" si="17"/>
        <v>Naogaon Porsha</v>
      </c>
      <c r="S1977" s="392"/>
      <c r="T1977" s="381"/>
      <c r="U1977" s="381"/>
      <c r="V1977" s="381"/>
      <c r="W1977" s="381"/>
      <c r="X1977" s="392"/>
      <c r="Y1977" s="381"/>
      <c r="Z1977" s="381"/>
      <c r="AA1977" s="381"/>
      <c r="AB1977" s="381"/>
      <c r="AC1977"/>
      <c r="AD1977"/>
    </row>
    <row r="1978" spans="1:30" ht="15" hidden="1" x14ac:dyDescent="0.25">
      <c r="A1978" s="168" t="s">
        <v>54</v>
      </c>
      <c r="B1978" s="168" t="s">
        <v>478</v>
      </c>
      <c r="C1978" s="168" t="str">
        <f t="shared" ref="C1978:C2041" si="20">A1978&amp;" "&amp;B1978</f>
        <v>Naogaon Raninagar</v>
      </c>
      <c r="D1978" s="392"/>
      <c r="E1978" s="381"/>
      <c r="F1978" s="381"/>
      <c r="G1978" s="381"/>
      <c r="H1978" s="381"/>
      <c r="I1978" s="392"/>
      <c r="J1978" s="381"/>
      <c r="K1978" s="381"/>
      <c r="L1978" s="381"/>
      <c r="M1978" s="381"/>
      <c r="N1978" s="181"/>
      <c r="O1978" s="181"/>
      <c r="P1978" s="168" t="s">
        <v>54</v>
      </c>
      <c r="Q1978" s="168" t="s">
        <v>478</v>
      </c>
      <c r="R1978" s="168" t="str">
        <f t="shared" ref="R1978:R2041" si="21">P1978&amp;" "&amp;Q1978</f>
        <v>Naogaon Raninagar</v>
      </c>
      <c r="S1978" s="392"/>
      <c r="T1978" s="381"/>
      <c r="U1978" s="381"/>
      <c r="V1978" s="381"/>
      <c r="W1978" s="381"/>
      <c r="X1978" s="392"/>
      <c r="Y1978" s="381"/>
      <c r="Z1978" s="381"/>
      <c r="AA1978" s="381"/>
      <c r="AB1978" s="381"/>
      <c r="AC1978"/>
      <c r="AD1978"/>
    </row>
    <row r="1979" spans="1:30" ht="15" hidden="1" x14ac:dyDescent="0.25">
      <c r="A1979" s="168" t="s">
        <v>54</v>
      </c>
      <c r="B1979" s="168" t="s">
        <v>479</v>
      </c>
      <c r="C1979" s="168" t="str">
        <f t="shared" si="20"/>
        <v>Naogaon Shapahar</v>
      </c>
      <c r="D1979" s="392"/>
      <c r="E1979" s="381"/>
      <c r="F1979" s="381"/>
      <c r="G1979" s="381"/>
      <c r="H1979" s="381"/>
      <c r="I1979" s="392"/>
      <c r="J1979" s="381"/>
      <c r="K1979" s="381"/>
      <c r="L1979" s="381"/>
      <c r="M1979" s="381"/>
      <c r="N1979" s="181"/>
      <c r="O1979" s="181"/>
      <c r="P1979" s="168" t="s">
        <v>54</v>
      </c>
      <c r="Q1979" s="168" t="s">
        <v>479</v>
      </c>
      <c r="R1979" s="168" t="str">
        <f t="shared" si="21"/>
        <v>Naogaon Shapahar</v>
      </c>
      <c r="S1979" s="392"/>
      <c r="T1979" s="381"/>
      <c r="U1979" s="381"/>
      <c r="V1979" s="381"/>
      <c r="W1979" s="381"/>
      <c r="X1979" s="392"/>
      <c r="Y1979" s="381"/>
      <c r="Z1979" s="381"/>
      <c r="AA1979" s="381"/>
      <c r="AB1979" s="381"/>
      <c r="AC1979"/>
      <c r="AD1979"/>
    </row>
    <row r="1980" spans="1:30" ht="15" hidden="1" x14ac:dyDescent="0.25">
      <c r="A1980" s="168" t="s">
        <v>58</v>
      </c>
      <c r="B1980" s="168" t="s">
        <v>480</v>
      </c>
      <c r="C1980" s="168" t="str">
        <f t="shared" si="20"/>
        <v>Natore Bagtipara</v>
      </c>
      <c r="D1980" s="392"/>
      <c r="E1980" s="381"/>
      <c r="F1980" s="381"/>
      <c r="G1980" s="381"/>
      <c r="H1980" s="381"/>
      <c r="I1980" s="392"/>
      <c r="J1980" s="381"/>
      <c r="K1980" s="381"/>
      <c r="L1980" s="381"/>
      <c r="M1980" s="381"/>
      <c r="N1980" s="181"/>
      <c r="O1980" s="181"/>
      <c r="P1980" s="168" t="s">
        <v>58</v>
      </c>
      <c r="Q1980" s="168" t="s">
        <v>480</v>
      </c>
      <c r="R1980" s="168" t="str">
        <f t="shared" si="21"/>
        <v>Natore Bagtipara</v>
      </c>
      <c r="S1980" s="392"/>
      <c r="T1980" s="381"/>
      <c r="U1980" s="381"/>
      <c r="V1980" s="381"/>
      <c r="W1980" s="381"/>
      <c r="X1980" s="392"/>
      <c r="Y1980" s="381"/>
      <c r="Z1980" s="381"/>
      <c r="AA1980" s="381"/>
      <c r="AB1980" s="381"/>
      <c r="AC1980"/>
      <c r="AD1980"/>
    </row>
    <row r="1981" spans="1:30" ht="15" hidden="1" x14ac:dyDescent="0.25">
      <c r="A1981" s="168" t="s">
        <v>58</v>
      </c>
      <c r="B1981" s="168" t="s">
        <v>481</v>
      </c>
      <c r="C1981" s="168" t="str">
        <f t="shared" si="20"/>
        <v>Natore Baraigram</v>
      </c>
      <c r="D1981" s="392"/>
      <c r="E1981" s="381"/>
      <c r="F1981" s="381"/>
      <c r="G1981" s="381"/>
      <c r="H1981" s="381"/>
      <c r="I1981" s="392"/>
      <c r="J1981" s="381"/>
      <c r="K1981" s="381"/>
      <c r="L1981" s="381"/>
      <c r="M1981" s="381"/>
      <c r="N1981" s="181"/>
      <c r="O1981" s="181"/>
      <c r="P1981" s="168" t="s">
        <v>58</v>
      </c>
      <c r="Q1981" s="168" t="s">
        <v>481</v>
      </c>
      <c r="R1981" s="168" t="str">
        <f t="shared" si="21"/>
        <v>Natore Baraigram</v>
      </c>
      <c r="S1981" s="392"/>
      <c r="T1981" s="381"/>
      <c r="U1981" s="381"/>
      <c r="V1981" s="381"/>
      <c r="W1981" s="381"/>
      <c r="X1981" s="392"/>
      <c r="Y1981" s="381"/>
      <c r="Z1981" s="381"/>
      <c r="AA1981" s="381"/>
      <c r="AB1981" s="381"/>
      <c r="AC1981"/>
      <c r="AD1981"/>
    </row>
    <row r="1982" spans="1:30" ht="15" hidden="1" x14ac:dyDescent="0.25">
      <c r="A1982" s="168" t="s">
        <v>58</v>
      </c>
      <c r="B1982" t="s">
        <v>482</v>
      </c>
      <c r="C1982" s="168" t="str">
        <f t="shared" si="20"/>
        <v>Natore Gurudaspur</v>
      </c>
      <c r="D1982" s="392"/>
      <c r="E1982" s="381"/>
      <c r="F1982" s="381"/>
      <c r="G1982" s="381"/>
      <c r="H1982" s="381"/>
      <c r="I1982" s="392"/>
      <c r="J1982" s="381"/>
      <c r="K1982" s="381"/>
      <c r="L1982" s="381"/>
      <c r="M1982" s="381"/>
      <c r="N1982" s="181"/>
      <c r="O1982" s="181"/>
      <c r="P1982" s="168" t="s">
        <v>58</v>
      </c>
      <c r="Q1982" t="s">
        <v>482</v>
      </c>
      <c r="R1982" s="168" t="str">
        <f t="shared" si="21"/>
        <v>Natore Gurudaspur</v>
      </c>
      <c r="S1982" s="392"/>
      <c r="T1982" s="381"/>
      <c r="U1982" s="381"/>
      <c r="V1982" s="381"/>
      <c r="W1982" s="381"/>
      <c r="X1982" s="392"/>
      <c r="Y1982" s="381"/>
      <c r="Z1982" s="381"/>
      <c r="AA1982" s="381"/>
      <c r="AB1982" s="381"/>
      <c r="AC1982"/>
      <c r="AD1982"/>
    </row>
    <row r="1983" spans="1:30" ht="15" hidden="1" x14ac:dyDescent="0.25">
      <c r="A1983" s="168" t="s">
        <v>58</v>
      </c>
      <c r="B1983" s="168" t="s">
        <v>483</v>
      </c>
      <c r="C1983" s="168" t="str">
        <f t="shared" si="20"/>
        <v>Natore Lalpur</v>
      </c>
      <c r="D1983" s="392"/>
      <c r="E1983" s="381"/>
      <c r="F1983" s="381"/>
      <c r="G1983" s="381"/>
      <c r="H1983" s="381"/>
      <c r="I1983" s="392"/>
      <c r="J1983" s="381"/>
      <c r="K1983" s="381"/>
      <c r="L1983" s="381"/>
      <c r="M1983" s="381"/>
      <c r="N1983" s="181"/>
      <c r="O1983" s="181"/>
      <c r="P1983" s="168" t="s">
        <v>58</v>
      </c>
      <c r="Q1983" s="168" t="s">
        <v>483</v>
      </c>
      <c r="R1983" s="168" t="str">
        <f t="shared" si="21"/>
        <v>Natore Lalpur</v>
      </c>
      <c r="S1983" s="392"/>
      <c r="T1983" s="381"/>
      <c r="U1983" s="381"/>
      <c r="V1983" s="381"/>
      <c r="W1983" s="381"/>
      <c r="X1983" s="392"/>
      <c r="Y1983" s="381"/>
      <c r="Z1983" s="381"/>
      <c r="AA1983" s="381"/>
      <c r="AB1983" s="381"/>
      <c r="AC1983"/>
      <c r="AD1983"/>
    </row>
    <row r="1984" spans="1:30" ht="15" hidden="1" x14ac:dyDescent="0.25">
      <c r="A1984" s="168" t="s">
        <v>58</v>
      </c>
      <c r="B1984" s="168" t="s">
        <v>484</v>
      </c>
      <c r="C1984" s="168" t="str">
        <f t="shared" si="20"/>
        <v>Natore Natore Sadar</v>
      </c>
      <c r="D1984" s="392"/>
      <c r="E1984" s="381"/>
      <c r="F1984" s="381"/>
      <c r="G1984" s="381"/>
      <c r="H1984" s="381"/>
      <c r="I1984" s="392"/>
      <c r="J1984" s="381"/>
      <c r="K1984" s="381"/>
      <c r="L1984" s="381"/>
      <c r="M1984" s="381"/>
      <c r="N1984" s="171"/>
      <c r="O1984" s="171"/>
      <c r="P1984" s="168" t="s">
        <v>58</v>
      </c>
      <c r="Q1984" s="168" t="s">
        <v>484</v>
      </c>
      <c r="R1984" s="168" t="str">
        <f t="shared" si="21"/>
        <v>Natore Natore Sadar</v>
      </c>
      <c r="S1984" s="392"/>
      <c r="T1984" s="381"/>
      <c r="U1984" s="381"/>
      <c r="V1984" s="381"/>
      <c r="W1984" s="381"/>
      <c r="X1984" s="392"/>
      <c r="Y1984" s="381"/>
      <c r="Z1984" s="381"/>
      <c r="AA1984" s="381"/>
      <c r="AB1984" s="381"/>
      <c r="AC1984"/>
      <c r="AD1984"/>
    </row>
    <row r="1985" spans="1:30" ht="15" hidden="1" x14ac:dyDescent="0.25">
      <c r="A1985" s="168" t="s">
        <v>58</v>
      </c>
      <c r="B1985" s="168" t="s">
        <v>485</v>
      </c>
      <c r="C1985" s="168" t="str">
        <f t="shared" si="20"/>
        <v>Natore Singra</v>
      </c>
      <c r="D1985" s="392"/>
      <c r="E1985" s="381"/>
      <c r="F1985" s="381"/>
      <c r="G1985" s="381"/>
      <c r="H1985" s="381"/>
      <c r="I1985" s="392"/>
      <c r="J1985" s="381"/>
      <c r="K1985" s="381"/>
      <c r="L1985" s="381"/>
      <c r="M1985" s="381"/>
      <c r="N1985" s="171"/>
      <c r="O1985" s="171"/>
      <c r="P1985" s="168" t="s">
        <v>58</v>
      </c>
      <c r="Q1985" s="168" t="s">
        <v>485</v>
      </c>
      <c r="R1985" s="168" t="str">
        <f t="shared" si="21"/>
        <v>Natore Singra</v>
      </c>
      <c r="S1985" s="392"/>
      <c r="T1985" s="381"/>
      <c r="U1985" s="381"/>
      <c r="V1985" s="381"/>
      <c r="W1985" s="381"/>
      <c r="X1985" s="392"/>
      <c r="Y1985" s="381"/>
      <c r="Z1985" s="381"/>
      <c r="AA1985" s="381"/>
      <c r="AB1985" s="381"/>
      <c r="AC1985"/>
      <c r="AD1985"/>
    </row>
    <row r="1986" spans="1:30" ht="15" hidden="1" x14ac:dyDescent="0.25">
      <c r="A1986" s="168" t="s">
        <v>59</v>
      </c>
      <c r="B1986" s="168" t="s">
        <v>486</v>
      </c>
      <c r="C1986" s="168" t="str">
        <f t="shared" si="20"/>
        <v>Nawabganj Bholahat</v>
      </c>
      <c r="D1986" s="392"/>
      <c r="E1986" s="395"/>
      <c r="F1986" s="395"/>
      <c r="G1986" s="395"/>
      <c r="H1986" s="395"/>
      <c r="I1986" s="392"/>
      <c r="J1986" s="395"/>
      <c r="K1986" s="395"/>
      <c r="L1986" s="395"/>
      <c r="M1986" s="395"/>
      <c r="N1986" s="171"/>
      <c r="O1986" s="171"/>
      <c r="P1986" s="168" t="s">
        <v>59</v>
      </c>
      <c r="Q1986" s="168" t="s">
        <v>486</v>
      </c>
      <c r="R1986" s="168" t="str">
        <f t="shared" si="21"/>
        <v>Nawabganj Bholahat</v>
      </c>
      <c r="S1986" s="392"/>
      <c r="T1986" s="395"/>
      <c r="U1986" s="395"/>
      <c r="V1986" s="395"/>
      <c r="W1986" s="395"/>
      <c r="X1986" s="392"/>
      <c r="Y1986" s="395"/>
      <c r="Z1986" s="395"/>
      <c r="AA1986" s="395"/>
      <c r="AB1986" s="395"/>
      <c r="AC1986"/>
      <c r="AD1986"/>
    </row>
    <row r="1987" spans="1:30" ht="15" hidden="1" x14ac:dyDescent="0.25">
      <c r="A1987" s="168" t="s">
        <v>59</v>
      </c>
      <c r="B1987" t="s">
        <v>487</v>
      </c>
      <c r="C1987" s="168" t="str">
        <f t="shared" si="20"/>
        <v>Nawabganj Gomastapur</v>
      </c>
      <c r="D1987" s="392"/>
      <c r="E1987" s="395"/>
      <c r="F1987" s="395"/>
      <c r="G1987" s="395"/>
      <c r="H1987" s="395"/>
      <c r="I1987" s="392"/>
      <c r="J1987" s="395"/>
      <c r="K1987" s="395"/>
      <c r="L1987" s="395"/>
      <c r="M1987" s="395"/>
      <c r="N1987" s="171"/>
      <c r="O1987" s="171"/>
      <c r="P1987" s="168" t="s">
        <v>59</v>
      </c>
      <c r="Q1987" t="s">
        <v>487</v>
      </c>
      <c r="R1987" s="168" t="str">
        <f t="shared" si="21"/>
        <v>Nawabganj Gomastapur</v>
      </c>
      <c r="S1987" s="392"/>
      <c r="T1987" s="395"/>
      <c r="U1987" s="395"/>
      <c r="V1987" s="395"/>
      <c r="W1987" s="395"/>
      <c r="X1987" s="392"/>
      <c r="Y1987" s="395"/>
      <c r="Z1987" s="395"/>
      <c r="AA1987" s="395"/>
      <c r="AB1987" s="395"/>
      <c r="AC1987"/>
      <c r="AD1987"/>
    </row>
    <row r="1988" spans="1:30" ht="15" hidden="1" x14ac:dyDescent="0.25">
      <c r="A1988" s="168" t="s">
        <v>59</v>
      </c>
      <c r="B1988" t="s">
        <v>488</v>
      </c>
      <c r="C1988" s="168" t="str">
        <f t="shared" si="20"/>
        <v>Nawabganj Nachole</v>
      </c>
      <c r="D1988" s="392"/>
      <c r="E1988" s="395"/>
      <c r="F1988" s="395"/>
      <c r="G1988" s="395"/>
      <c r="H1988" s="395"/>
      <c r="I1988" s="392"/>
      <c r="J1988" s="395"/>
      <c r="K1988" s="395"/>
      <c r="L1988" s="395"/>
      <c r="M1988" s="395"/>
      <c r="N1988" s="171"/>
      <c r="O1988" s="171"/>
      <c r="P1988" s="168" t="s">
        <v>59</v>
      </c>
      <c r="Q1988" t="s">
        <v>488</v>
      </c>
      <c r="R1988" s="168" t="str">
        <f t="shared" si="21"/>
        <v>Nawabganj Nachole</v>
      </c>
      <c r="S1988" s="392"/>
      <c r="T1988" s="395"/>
      <c r="U1988" s="395"/>
      <c r="V1988" s="395"/>
      <c r="W1988" s="395"/>
      <c r="X1988" s="392"/>
      <c r="Y1988" s="395"/>
      <c r="Z1988" s="395"/>
      <c r="AA1988" s="395"/>
      <c r="AB1988" s="395"/>
      <c r="AC1988"/>
      <c r="AD1988"/>
    </row>
    <row r="1989" spans="1:30" ht="15" hidden="1" x14ac:dyDescent="0.25">
      <c r="A1989" s="168" t="s">
        <v>59</v>
      </c>
      <c r="B1989" s="168" t="s">
        <v>489</v>
      </c>
      <c r="C1989" s="168" t="str">
        <f t="shared" si="20"/>
        <v>Nawabganj Nawabganj Sadar</v>
      </c>
      <c r="D1989" s="392"/>
      <c r="E1989" s="395"/>
      <c r="F1989" s="395"/>
      <c r="G1989" s="395"/>
      <c r="H1989" s="395"/>
      <c r="I1989" s="392"/>
      <c r="J1989" s="395"/>
      <c r="K1989" s="395"/>
      <c r="L1989" s="395"/>
      <c r="M1989" s="395"/>
      <c r="N1989" s="171"/>
      <c r="O1989" s="171"/>
      <c r="P1989" s="168" t="s">
        <v>59</v>
      </c>
      <c r="Q1989" s="168" t="s">
        <v>489</v>
      </c>
      <c r="R1989" s="168" t="str">
        <f t="shared" si="21"/>
        <v>Nawabganj Nawabganj Sadar</v>
      </c>
      <c r="S1989" s="392"/>
      <c r="T1989" s="395"/>
      <c r="U1989" s="395"/>
      <c r="V1989" s="395"/>
      <c r="W1989" s="395"/>
      <c r="X1989" s="392"/>
      <c r="Y1989" s="395"/>
      <c r="Z1989" s="395"/>
      <c r="AA1989" s="395"/>
      <c r="AB1989" s="395"/>
      <c r="AC1989"/>
      <c r="AD1989"/>
    </row>
    <row r="1990" spans="1:30" ht="15" hidden="1" x14ac:dyDescent="0.25">
      <c r="A1990" s="168" t="s">
        <v>59</v>
      </c>
      <c r="B1990" s="168" t="s">
        <v>490</v>
      </c>
      <c r="C1990" s="168" t="str">
        <f t="shared" si="20"/>
        <v>Nawabganj Nawabganj Sadar 2nd Lab</v>
      </c>
      <c r="D1990" s="392"/>
      <c r="E1990" s="395"/>
      <c r="F1990" s="395"/>
      <c r="G1990" s="395"/>
      <c r="H1990" s="395"/>
      <c r="I1990" s="392"/>
      <c r="J1990" s="395"/>
      <c r="K1990" s="395"/>
      <c r="L1990" s="395"/>
      <c r="M1990" s="395"/>
      <c r="N1990" s="171"/>
      <c r="O1990" s="171"/>
      <c r="P1990" s="168" t="s">
        <v>59</v>
      </c>
      <c r="Q1990" s="168" t="s">
        <v>490</v>
      </c>
      <c r="R1990" s="168" t="str">
        <f t="shared" si="21"/>
        <v>Nawabganj Nawabganj Sadar 2nd Lab</v>
      </c>
      <c r="S1990" s="392"/>
      <c r="T1990" s="395"/>
      <c r="U1990" s="395"/>
      <c r="V1990" s="395"/>
      <c r="W1990" s="395"/>
      <c r="X1990" s="392"/>
      <c r="Y1990" s="395"/>
      <c r="Z1990" s="395"/>
      <c r="AA1990" s="395"/>
      <c r="AB1990" s="395"/>
      <c r="AC1990"/>
      <c r="AD1990"/>
    </row>
    <row r="1991" spans="1:30" ht="15" hidden="1" x14ac:dyDescent="0.25">
      <c r="A1991" s="168" t="s">
        <v>59</v>
      </c>
      <c r="B1991" s="168" t="s">
        <v>491</v>
      </c>
      <c r="C1991" s="168" t="str">
        <f t="shared" si="20"/>
        <v>Nawabganj Shibganj</v>
      </c>
      <c r="D1991" s="392"/>
      <c r="E1991" s="395"/>
      <c r="F1991" s="395"/>
      <c r="G1991" s="395"/>
      <c r="H1991" s="395"/>
      <c r="I1991" s="392"/>
      <c r="J1991" s="395"/>
      <c r="K1991" s="395"/>
      <c r="L1991" s="395"/>
      <c r="M1991" s="395"/>
      <c r="N1991" s="181"/>
      <c r="O1991" s="181"/>
      <c r="P1991" s="168" t="s">
        <v>59</v>
      </c>
      <c r="Q1991" s="168" t="s">
        <v>491</v>
      </c>
      <c r="R1991" s="168" t="str">
        <f t="shared" si="21"/>
        <v>Nawabganj Shibganj</v>
      </c>
      <c r="S1991" s="392"/>
      <c r="T1991" s="395"/>
      <c r="U1991" s="395"/>
      <c r="V1991" s="395"/>
      <c r="W1991" s="395"/>
      <c r="X1991" s="392"/>
      <c r="Y1991" s="395"/>
      <c r="Z1991" s="395"/>
      <c r="AA1991" s="395"/>
      <c r="AB1991" s="395"/>
      <c r="AC1991"/>
      <c r="AD1991"/>
    </row>
    <row r="1992" spans="1:30" ht="15" hidden="1" x14ac:dyDescent="0.25">
      <c r="A1992" s="168" t="s">
        <v>59</v>
      </c>
      <c r="B1992" s="168" t="s">
        <v>492</v>
      </c>
      <c r="C1992" s="168" t="str">
        <f t="shared" si="20"/>
        <v>Nawabganj Shibganj 2nd Lab</v>
      </c>
      <c r="D1992" s="392"/>
      <c r="E1992" s="395"/>
      <c r="F1992" s="395"/>
      <c r="G1992" s="395"/>
      <c r="H1992" s="395"/>
      <c r="I1992" s="392"/>
      <c r="J1992" s="395"/>
      <c r="K1992" s="395"/>
      <c r="L1992" s="395"/>
      <c r="M1992" s="395"/>
      <c r="N1992" s="181"/>
      <c r="O1992" s="181"/>
      <c r="P1992" s="168" t="s">
        <v>59</v>
      </c>
      <c r="Q1992" s="168" t="s">
        <v>492</v>
      </c>
      <c r="R1992" s="168" t="str">
        <f t="shared" si="21"/>
        <v>Nawabganj Shibganj 2nd Lab</v>
      </c>
      <c r="S1992" s="392"/>
      <c r="T1992" s="395"/>
      <c r="U1992" s="395"/>
      <c r="V1992" s="395"/>
      <c r="W1992" s="395"/>
      <c r="X1992" s="392"/>
      <c r="Y1992" s="395"/>
      <c r="Z1992" s="395"/>
      <c r="AA1992" s="395"/>
      <c r="AB1992" s="395"/>
      <c r="AC1992"/>
      <c r="AD1992"/>
    </row>
    <row r="1993" spans="1:30" ht="15" hidden="1" x14ac:dyDescent="0.25">
      <c r="A1993" s="168" t="s">
        <v>63</v>
      </c>
      <c r="B1993" s="168" t="s">
        <v>498</v>
      </c>
      <c r="C1993" s="168" t="str">
        <f t="shared" si="20"/>
        <v>Pabna Atgharia</v>
      </c>
      <c r="D1993" s="392"/>
      <c r="E1993" s="381"/>
      <c r="F1993" s="381"/>
      <c r="G1993" s="381"/>
      <c r="H1993" s="381"/>
      <c r="I1993" s="392"/>
      <c r="J1993" s="381"/>
      <c r="K1993" s="381"/>
      <c r="L1993" s="381"/>
      <c r="M1993" s="381"/>
      <c r="N1993" s="181"/>
      <c r="O1993" s="181"/>
      <c r="P1993" s="168" t="s">
        <v>63</v>
      </c>
      <c r="Q1993" s="168" t="s">
        <v>498</v>
      </c>
      <c r="R1993" s="168" t="str">
        <f t="shared" si="21"/>
        <v>Pabna Atgharia</v>
      </c>
      <c r="S1993" s="392"/>
      <c r="T1993" s="381"/>
      <c r="U1993" s="381"/>
      <c r="V1993" s="381"/>
      <c r="W1993" s="381"/>
      <c r="X1993" s="392"/>
      <c r="Y1993" s="381"/>
      <c r="Z1993" s="381"/>
      <c r="AA1993" s="381"/>
      <c r="AB1993" s="381"/>
      <c r="AC1993"/>
      <c r="AD1993"/>
    </row>
    <row r="1994" spans="1:30" ht="15" hidden="1" x14ac:dyDescent="0.25">
      <c r="A1994" s="168" t="s">
        <v>63</v>
      </c>
      <c r="B1994" s="168" t="s">
        <v>499</v>
      </c>
      <c r="C1994" s="168" t="str">
        <f t="shared" si="20"/>
        <v>Pabna Bera</v>
      </c>
      <c r="D1994" s="392"/>
      <c r="E1994" s="381"/>
      <c r="F1994" s="381"/>
      <c r="G1994" s="381"/>
      <c r="H1994" s="381"/>
      <c r="I1994" s="392"/>
      <c r="J1994" s="381"/>
      <c r="K1994" s="381"/>
      <c r="L1994" s="381"/>
      <c r="M1994" s="381"/>
      <c r="N1994" s="181"/>
      <c r="O1994" s="181"/>
      <c r="P1994" s="168" t="s">
        <v>63</v>
      </c>
      <c r="Q1994" s="168" t="s">
        <v>499</v>
      </c>
      <c r="R1994" s="168" t="str">
        <f t="shared" si="21"/>
        <v>Pabna Bera</v>
      </c>
      <c r="S1994" s="392"/>
      <c r="T1994" s="381"/>
      <c r="U1994" s="381"/>
      <c r="V1994" s="381"/>
      <c r="W1994" s="381"/>
      <c r="X1994" s="392"/>
      <c r="Y1994" s="381"/>
      <c r="Z1994" s="381"/>
      <c r="AA1994" s="381"/>
      <c r="AB1994" s="381"/>
      <c r="AC1994"/>
      <c r="AD1994"/>
    </row>
    <row r="1995" spans="1:30" ht="15" hidden="1" x14ac:dyDescent="0.25">
      <c r="A1995" s="168" t="s">
        <v>63</v>
      </c>
      <c r="B1995" s="168" t="s">
        <v>500</v>
      </c>
      <c r="C1995" s="168" t="str">
        <f t="shared" si="20"/>
        <v>Pabna Bhangura</v>
      </c>
      <c r="D1995" s="392"/>
      <c r="E1995" s="381"/>
      <c r="F1995" s="381"/>
      <c r="G1995" s="381"/>
      <c r="H1995" s="381"/>
      <c r="I1995" s="392"/>
      <c r="J1995" s="381"/>
      <c r="K1995" s="381"/>
      <c r="L1995" s="381"/>
      <c r="M1995" s="381"/>
      <c r="N1995" s="181"/>
      <c r="O1995" s="181"/>
      <c r="P1995" s="168" t="s">
        <v>63</v>
      </c>
      <c r="Q1995" s="168" t="s">
        <v>500</v>
      </c>
      <c r="R1995" s="168" t="str">
        <f t="shared" si="21"/>
        <v>Pabna Bhangura</v>
      </c>
      <c r="S1995" s="392"/>
      <c r="T1995" s="381"/>
      <c r="U1995" s="381"/>
      <c r="V1995" s="381"/>
      <c r="W1995" s="381"/>
      <c r="X1995" s="392"/>
      <c r="Y1995" s="381"/>
      <c r="Z1995" s="381"/>
      <c r="AA1995" s="381"/>
      <c r="AB1995" s="381"/>
      <c r="AC1995"/>
      <c r="AD1995"/>
    </row>
    <row r="1996" spans="1:30" ht="15" hidden="1" x14ac:dyDescent="0.25">
      <c r="A1996" s="168" t="s">
        <v>63</v>
      </c>
      <c r="B1996" s="168" t="s">
        <v>501</v>
      </c>
      <c r="C1996" s="168" t="str">
        <f t="shared" si="20"/>
        <v>Pabna Chatmohar</v>
      </c>
      <c r="D1996" s="392"/>
      <c r="E1996" s="381"/>
      <c r="F1996" s="381"/>
      <c r="G1996" s="381"/>
      <c r="H1996" s="381"/>
      <c r="I1996" s="392"/>
      <c r="J1996" s="381"/>
      <c r="K1996" s="381"/>
      <c r="L1996" s="381"/>
      <c r="M1996" s="381"/>
      <c r="N1996" s="181"/>
      <c r="O1996" s="181"/>
      <c r="P1996" s="168" t="s">
        <v>63</v>
      </c>
      <c r="Q1996" s="168" t="s">
        <v>501</v>
      </c>
      <c r="R1996" s="168" t="str">
        <f t="shared" si="21"/>
        <v>Pabna Chatmohar</v>
      </c>
      <c r="S1996" s="392"/>
      <c r="T1996" s="381"/>
      <c r="U1996" s="381"/>
      <c r="V1996" s="381"/>
      <c r="W1996" s="381"/>
      <c r="X1996" s="392"/>
      <c r="Y1996" s="381"/>
      <c r="Z1996" s="381"/>
      <c r="AA1996" s="381"/>
      <c r="AB1996" s="381"/>
      <c r="AC1996"/>
      <c r="AD1996"/>
    </row>
    <row r="1997" spans="1:30" ht="15" hidden="1" x14ac:dyDescent="0.25">
      <c r="A1997" s="168" t="s">
        <v>63</v>
      </c>
      <c r="B1997" t="s">
        <v>30</v>
      </c>
      <c r="C1997" s="168" t="str">
        <f t="shared" si="20"/>
        <v>Pabna Faridpur</v>
      </c>
      <c r="D1997" s="392"/>
      <c r="E1997" s="381"/>
      <c r="F1997" s="381"/>
      <c r="G1997" s="381"/>
      <c r="H1997" s="381"/>
      <c r="I1997" s="392"/>
      <c r="J1997" s="381"/>
      <c r="K1997" s="381"/>
      <c r="L1997" s="381"/>
      <c r="M1997" s="381"/>
      <c r="N1997" s="181"/>
      <c r="O1997" s="181"/>
      <c r="P1997" s="168" t="s">
        <v>63</v>
      </c>
      <c r="Q1997" t="s">
        <v>30</v>
      </c>
      <c r="R1997" s="168" t="str">
        <f t="shared" si="21"/>
        <v>Pabna Faridpur</v>
      </c>
      <c r="S1997" s="392"/>
      <c r="T1997" s="381"/>
      <c r="U1997" s="381"/>
      <c r="V1997" s="381"/>
      <c r="W1997" s="381"/>
      <c r="X1997" s="392"/>
      <c r="Y1997" s="381"/>
      <c r="Z1997" s="381"/>
      <c r="AA1997" s="381"/>
      <c r="AB1997" s="381"/>
      <c r="AC1997"/>
      <c r="AD1997"/>
    </row>
    <row r="1998" spans="1:30" ht="15" hidden="1" x14ac:dyDescent="0.25">
      <c r="A1998" s="168" t="s">
        <v>63</v>
      </c>
      <c r="B1998" s="168" t="s">
        <v>502</v>
      </c>
      <c r="C1998" s="168" t="str">
        <f t="shared" si="20"/>
        <v>Pabna Iswardi</v>
      </c>
      <c r="D1998" s="392"/>
      <c r="E1998" s="381"/>
      <c r="F1998" s="381"/>
      <c r="G1998" s="381"/>
      <c r="H1998" s="381"/>
      <c r="I1998" s="392"/>
      <c r="J1998" s="381"/>
      <c r="K1998" s="381"/>
      <c r="L1998" s="381"/>
      <c r="M1998" s="381"/>
      <c r="N1998" s="181"/>
      <c r="O1998" s="181"/>
      <c r="P1998" s="168" t="s">
        <v>63</v>
      </c>
      <c r="Q1998" s="168" t="s">
        <v>502</v>
      </c>
      <c r="R1998" s="168" t="str">
        <f t="shared" si="21"/>
        <v>Pabna Iswardi</v>
      </c>
      <c r="S1998" s="392"/>
      <c r="T1998" s="381"/>
      <c r="U1998" s="381"/>
      <c r="V1998" s="381"/>
      <c r="W1998" s="381"/>
      <c r="X1998" s="392"/>
      <c r="Y1998" s="381"/>
      <c r="Z1998" s="381"/>
      <c r="AA1998" s="381"/>
      <c r="AB1998" s="381"/>
      <c r="AC1998"/>
      <c r="AD1998"/>
    </row>
    <row r="1999" spans="1:30" ht="15" hidden="1" x14ac:dyDescent="0.25">
      <c r="A1999" s="168" t="s">
        <v>63</v>
      </c>
      <c r="B1999" s="168" t="s">
        <v>503</v>
      </c>
      <c r="C1999" s="168" t="str">
        <f t="shared" si="20"/>
        <v>Pabna Pabna Sadar</v>
      </c>
      <c r="D1999" s="392"/>
      <c r="E1999" s="381"/>
      <c r="F1999" s="381"/>
      <c r="G1999" s="381"/>
      <c r="H1999" s="381"/>
      <c r="I1999" s="392"/>
      <c r="J1999" s="381"/>
      <c r="K1999" s="381"/>
      <c r="L1999" s="381"/>
      <c r="M1999" s="381"/>
      <c r="N1999" s="181"/>
      <c r="O1999" s="181"/>
      <c r="P1999" s="168" t="s">
        <v>63</v>
      </c>
      <c r="Q1999" s="168" t="s">
        <v>503</v>
      </c>
      <c r="R1999" s="168" t="str">
        <f t="shared" si="21"/>
        <v>Pabna Pabna Sadar</v>
      </c>
      <c r="S1999" s="392"/>
      <c r="T1999" s="381"/>
      <c r="U1999" s="381"/>
      <c r="V1999" s="381"/>
      <c r="W1999" s="381"/>
      <c r="X1999" s="392"/>
      <c r="Y1999" s="381"/>
      <c r="Z1999" s="381"/>
      <c r="AA1999" s="381"/>
      <c r="AB1999" s="381"/>
      <c r="AC1999"/>
      <c r="AD1999"/>
    </row>
    <row r="2000" spans="1:30" ht="15" hidden="1" x14ac:dyDescent="0.25">
      <c r="A2000" s="168" t="s">
        <v>63</v>
      </c>
      <c r="B2000" s="168" t="s">
        <v>504</v>
      </c>
      <c r="C2000" s="168" t="str">
        <f t="shared" si="20"/>
        <v>Pabna Santhia</v>
      </c>
      <c r="D2000" s="392"/>
      <c r="E2000" s="381"/>
      <c r="F2000" s="381"/>
      <c r="G2000" s="381"/>
      <c r="H2000" s="381"/>
      <c r="I2000" s="392"/>
      <c r="J2000" s="381"/>
      <c r="K2000" s="381"/>
      <c r="L2000" s="381"/>
      <c r="M2000" s="381"/>
      <c r="N2000" s="171"/>
      <c r="O2000" s="171"/>
      <c r="P2000" s="168" t="s">
        <v>63</v>
      </c>
      <c r="Q2000" s="168" t="s">
        <v>504</v>
      </c>
      <c r="R2000" s="168" t="str">
        <f t="shared" si="21"/>
        <v>Pabna Santhia</v>
      </c>
      <c r="S2000" s="392"/>
      <c r="T2000" s="381"/>
      <c r="U2000" s="381"/>
      <c r="V2000" s="381"/>
      <c r="W2000" s="381"/>
      <c r="X2000" s="392"/>
      <c r="Y2000" s="381"/>
      <c r="Z2000" s="381"/>
      <c r="AA2000" s="381"/>
      <c r="AB2000" s="381"/>
      <c r="AC2000"/>
      <c r="AD2000"/>
    </row>
    <row r="2001" spans="1:30" ht="15" hidden="1" x14ac:dyDescent="0.25">
      <c r="A2001" s="168" t="s">
        <v>63</v>
      </c>
      <c r="B2001" s="168" t="s">
        <v>505</v>
      </c>
      <c r="C2001" s="168" t="str">
        <f t="shared" si="20"/>
        <v>Pabna Sujanagar</v>
      </c>
      <c r="D2001" s="392"/>
      <c r="E2001" s="381"/>
      <c r="F2001" s="381"/>
      <c r="G2001" s="381"/>
      <c r="H2001" s="381"/>
      <c r="I2001" s="392"/>
      <c r="J2001" s="381"/>
      <c r="K2001" s="381"/>
      <c r="L2001" s="381"/>
      <c r="M2001" s="381"/>
      <c r="N2001" s="171"/>
      <c r="O2001" s="171"/>
      <c r="P2001" s="168" t="s">
        <v>63</v>
      </c>
      <c r="Q2001" s="168" t="s">
        <v>505</v>
      </c>
      <c r="R2001" s="168" t="str">
        <f t="shared" si="21"/>
        <v>Pabna Sujanagar</v>
      </c>
      <c r="S2001" s="392"/>
      <c r="T2001" s="381"/>
      <c r="U2001" s="381"/>
      <c r="V2001" s="381"/>
      <c r="W2001" s="381"/>
      <c r="X2001" s="392"/>
      <c r="Y2001" s="381"/>
      <c r="Z2001" s="381"/>
      <c r="AA2001" s="381"/>
      <c r="AB2001" s="381"/>
      <c r="AC2001"/>
      <c r="AD2001"/>
    </row>
    <row r="2002" spans="1:30" ht="15" hidden="1" x14ac:dyDescent="0.25">
      <c r="A2002" s="168" t="s">
        <v>68</v>
      </c>
      <c r="B2002" s="170" t="s">
        <v>511</v>
      </c>
      <c r="C2002" s="168" t="str">
        <f t="shared" si="20"/>
        <v>Rajshahi Bagha</v>
      </c>
      <c r="D2002" s="392"/>
      <c r="E2002" s="395"/>
      <c r="F2002" s="395"/>
      <c r="G2002" s="395"/>
      <c r="H2002" s="395"/>
      <c r="I2002" s="392"/>
      <c r="J2002" s="395"/>
      <c r="K2002" s="395"/>
      <c r="L2002" s="395"/>
      <c r="M2002" s="395"/>
      <c r="N2002" s="171"/>
      <c r="O2002" s="171"/>
      <c r="P2002" s="168" t="s">
        <v>68</v>
      </c>
      <c r="Q2002" s="170" t="s">
        <v>511</v>
      </c>
      <c r="R2002" s="168" t="str">
        <f t="shared" si="21"/>
        <v>Rajshahi Bagha</v>
      </c>
      <c r="S2002" s="392"/>
      <c r="T2002" s="395"/>
      <c r="U2002" s="395"/>
      <c r="V2002" s="395"/>
      <c r="W2002" s="395"/>
      <c r="X2002" s="392"/>
      <c r="Y2002" s="395"/>
      <c r="Z2002" s="395"/>
      <c r="AA2002" s="395"/>
      <c r="AB2002" s="395"/>
      <c r="AC2002"/>
      <c r="AD2002"/>
    </row>
    <row r="2003" spans="1:30" ht="15" hidden="1" x14ac:dyDescent="0.25">
      <c r="A2003" s="168" t="s">
        <v>68</v>
      </c>
      <c r="B2003" s="168" t="s">
        <v>512</v>
      </c>
      <c r="C2003" s="168" t="str">
        <f t="shared" si="20"/>
        <v>Rajshahi Bagmara</v>
      </c>
      <c r="D2003" s="392"/>
      <c r="E2003" s="395"/>
      <c r="F2003" s="395"/>
      <c r="G2003" s="395"/>
      <c r="H2003" s="395"/>
      <c r="I2003" s="392"/>
      <c r="J2003" s="395"/>
      <c r="K2003" s="395"/>
      <c r="L2003" s="395"/>
      <c r="M2003" s="395"/>
      <c r="N2003" s="171"/>
      <c r="O2003" s="171"/>
      <c r="P2003" s="168" t="s">
        <v>68</v>
      </c>
      <c r="Q2003" s="168" t="s">
        <v>512</v>
      </c>
      <c r="R2003" s="168" t="str">
        <f t="shared" si="21"/>
        <v>Rajshahi Bagmara</v>
      </c>
      <c r="S2003" s="392"/>
      <c r="T2003" s="395"/>
      <c r="U2003" s="395"/>
      <c r="V2003" s="395"/>
      <c r="W2003" s="395"/>
      <c r="X2003" s="392"/>
      <c r="Y2003" s="395"/>
      <c r="Z2003" s="395"/>
      <c r="AA2003" s="395"/>
      <c r="AB2003" s="395"/>
      <c r="AC2003"/>
      <c r="AD2003"/>
    </row>
    <row r="2004" spans="1:30" ht="15" hidden="1" x14ac:dyDescent="0.25">
      <c r="A2004" s="168" t="s">
        <v>68</v>
      </c>
      <c r="B2004" s="168" t="s">
        <v>513</v>
      </c>
      <c r="C2004" s="168" t="str">
        <f t="shared" si="20"/>
        <v>Rajshahi Bagmara 2nd Lab</v>
      </c>
      <c r="D2004" s="392"/>
      <c r="E2004" s="395"/>
      <c r="F2004" s="395"/>
      <c r="G2004" s="395"/>
      <c r="H2004" s="395"/>
      <c r="I2004" s="392"/>
      <c r="J2004" s="395"/>
      <c r="K2004" s="395"/>
      <c r="L2004" s="395"/>
      <c r="M2004" s="395"/>
      <c r="N2004" s="171"/>
      <c r="O2004" s="171"/>
      <c r="P2004" s="168" t="s">
        <v>68</v>
      </c>
      <c r="Q2004" s="168" t="s">
        <v>513</v>
      </c>
      <c r="R2004" s="168" t="str">
        <f t="shared" si="21"/>
        <v>Rajshahi Bagmara 2nd Lab</v>
      </c>
      <c r="S2004" s="392"/>
      <c r="T2004" s="395"/>
      <c r="U2004" s="395"/>
      <c r="V2004" s="395"/>
      <c r="W2004" s="395"/>
      <c r="X2004" s="392"/>
      <c r="Y2004" s="395"/>
      <c r="Z2004" s="395"/>
      <c r="AA2004" s="395"/>
      <c r="AB2004" s="395"/>
      <c r="AC2004"/>
      <c r="AD2004"/>
    </row>
    <row r="2005" spans="1:30" ht="15" hidden="1" x14ac:dyDescent="0.25">
      <c r="A2005" s="168" t="s">
        <v>68</v>
      </c>
      <c r="B2005" s="168" t="s">
        <v>514</v>
      </c>
      <c r="C2005" s="168" t="str">
        <f t="shared" si="20"/>
        <v>Rajshahi Charghat</v>
      </c>
      <c r="D2005" s="392"/>
      <c r="E2005" s="395"/>
      <c r="F2005" s="395"/>
      <c r="G2005" s="395"/>
      <c r="H2005" s="395"/>
      <c r="I2005" s="392"/>
      <c r="J2005" s="395"/>
      <c r="K2005" s="395"/>
      <c r="L2005" s="395"/>
      <c r="M2005" s="395"/>
      <c r="N2005" s="171"/>
      <c r="O2005" s="171"/>
      <c r="P2005" s="168" t="s">
        <v>68</v>
      </c>
      <c r="Q2005" s="168" t="s">
        <v>514</v>
      </c>
      <c r="R2005" s="168" t="str">
        <f t="shared" si="21"/>
        <v>Rajshahi Charghat</v>
      </c>
      <c r="S2005" s="392"/>
      <c r="T2005" s="395"/>
      <c r="U2005" s="395"/>
      <c r="V2005" s="395"/>
      <c r="W2005" s="395"/>
      <c r="X2005" s="392"/>
      <c r="Y2005" s="395"/>
      <c r="Z2005" s="395"/>
      <c r="AA2005" s="395"/>
      <c r="AB2005" s="395"/>
      <c r="AC2005"/>
      <c r="AD2005"/>
    </row>
    <row r="2006" spans="1:30" ht="15" hidden="1" x14ac:dyDescent="0.25">
      <c r="A2006" s="168" t="s">
        <v>68</v>
      </c>
      <c r="B2006" s="168" t="s">
        <v>320</v>
      </c>
      <c r="C2006" s="168" t="str">
        <f t="shared" si="20"/>
        <v>Rajshahi Durgapur</v>
      </c>
      <c r="D2006" s="392"/>
      <c r="E2006" s="395"/>
      <c r="F2006" s="395"/>
      <c r="G2006" s="395"/>
      <c r="H2006" s="395"/>
      <c r="I2006" s="392"/>
      <c r="J2006" s="395"/>
      <c r="K2006" s="395"/>
      <c r="L2006" s="395"/>
      <c r="M2006" s="395"/>
      <c r="N2006" s="171"/>
      <c r="O2006" s="171"/>
      <c r="P2006" s="168" t="s">
        <v>68</v>
      </c>
      <c r="Q2006" s="168" t="s">
        <v>320</v>
      </c>
      <c r="R2006" s="168" t="str">
        <f t="shared" si="21"/>
        <v>Rajshahi Durgapur</v>
      </c>
      <c r="S2006" s="392"/>
      <c r="T2006" s="395"/>
      <c r="U2006" s="395"/>
      <c r="V2006" s="395"/>
      <c r="W2006" s="395"/>
      <c r="X2006" s="392"/>
      <c r="Y2006" s="395"/>
      <c r="Z2006" s="395"/>
      <c r="AA2006" s="395"/>
      <c r="AB2006" s="395"/>
      <c r="AC2006"/>
      <c r="AD2006"/>
    </row>
    <row r="2007" spans="1:30" ht="15" hidden="1" x14ac:dyDescent="0.25">
      <c r="A2007" s="168" t="s">
        <v>68</v>
      </c>
      <c r="B2007" s="168" t="s">
        <v>515</v>
      </c>
      <c r="C2007" s="168" t="str">
        <f t="shared" si="20"/>
        <v>Rajshahi Godagari</v>
      </c>
      <c r="D2007" s="392"/>
      <c r="E2007" s="395"/>
      <c r="F2007" s="395"/>
      <c r="G2007" s="395"/>
      <c r="H2007" s="395"/>
      <c r="I2007" s="392"/>
      <c r="J2007" s="395"/>
      <c r="K2007" s="395"/>
      <c r="L2007" s="395"/>
      <c r="M2007" s="395"/>
      <c r="N2007" s="171"/>
      <c r="O2007" s="171"/>
      <c r="P2007" s="168" t="s">
        <v>68</v>
      </c>
      <c r="Q2007" s="168" t="s">
        <v>515</v>
      </c>
      <c r="R2007" s="168" t="str">
        <f t="shared" si="21"/>
        <v>Rajshahi Godagari</v>
      </c>
      <c r="S2007" s="392"/>
      <c r="T2007" s="395"/>
      <c r="U2007" s="395"/>
      <c r="V2007" s="395"/>
      <c r="W2007" s="395"/>
      <c r="X2007" s="392"/>
      <c r="Y2007" s="395"/>
      <c r="Z2007" s="395"/>
      <c r="AA2007" s="395"/>
      <c r="AB2007" s="395"/>
      <c r="AC2007"/>
      <c r="AD2007"/>
    </row>
    <row r="2008" spans="1:30" ht="15" hidden="1" x14ac:dyDescent="0.25">
      <c r="A2008" s="168" t="s">
        <v>68</v>
      </c>
      <c r="B2008" s="168" t="s">
        <v>516</v>
      </c>
      <c r="C2008" s="168" t="str">
        <f t="shared" si="20"/>
        <v>Rajshahi Godagari 2nd Lab</v>
      </c>
      <c r="D2008" s="392"/>
      <c r="E2008" s="395"/>
      <c r="F2008" s="395"/>
      <c r="G2008" s="395"/>
      <c r="H2008" s="395"/>
      <c r="I2008" s="392"/>
      <c r="J2008" s="395"/>
      <c r="K2008" s="395"/>
      <c r="L2008" s="395"/>
      <c r="M2008" s="395"/>
      <c r="N2008" s="171"/>
      <c r="O2008" s="171"/>
      <c r="P2008" s="168" t="s">
        <v>68</v>
      </c>
      <c r="Q2008" s="168" t="s">
        <v>516</v>
      </c>
      <c r="R2008" s="168" t="str">
        <f t="shared" si="21"/>
        <v>Rajshahi Godagari 2nd Lab</v>
      </c>
      <c r="S2008" s="392"/>
      <c r="T2008" s="395"/>
      <c r="U2008" s="395"/>
      <c r="V2008" s="395"/>
      <c r="W2008" s="395"/>
      <c r="X2008" s="392"/>
      <c r="Y2008" s="395"/>
      <c r="Z2008" s="395"/>
      <c r="AA2008" s="395"/>
      <c r="AB2008" s="395"/>
      <c r="AC2008"/>
      <c r="AD2008"/>
    </row>
    <row r="2009" spans="1:30" ht="15" hidden="1" x14ac:dyDescent="0.25">
      <c r="A2009" s="168" t="s">
        <v>68</v>
      </c>
      <c r="B2009" s="168" t="s">
        <v>517</v>
      </c>
      <c r="C2009" s="168" t="str">
        <f t="shared" si="20"/>
        <v>Rajshahi Mohanpur</v>
      </c>
      <c r="D2009" s="392"/>
      <c r="E2009" s="395"/>
      <c r="F2009" s="395"/>
      <c r="G2009" s="395"/>
      <c r="H2009" s="395"/>
      <c r="I2009" s="392"/>
      <c r="J2009" s="395"/>
      <c r="K2009" s="395"/>
      <c r="L2009" s="395"/>
      <c r="M2009" s="395"/>
      <c r="N2009" s="171"/>
      <c r="O2009" s="171"/>
      <c r="P2009" s="168" t="s">
        <v>68</v>
      </c>
      <c r="Q2009" s="168" t="s">
        <v>517</v>
      </c>
      <c r="R2009" s="168" t="str">
        <f t="shared" si="21"/>
        <v>Rajshahi Mohanpur</v>
      </c>
      <c r="S2009" s="392"/>
      <c r="T2009" s="395"/>
      <c r="U2009" s="395"/>
      <c r="V2009" s="395"/>
      <c r="W2009" s="395"/>
      <c r="X2009" s="392"/>
      <c r="Y2009" s="395"/>
      <c r="Z2009" s="395"/>
      <c r="AA2009" s="395"/>
      <c r="AB2009" s="395"/>
      <c r="AC2009"/>
      <c r="AD2009"/>
    </row>
    <row r="2010" spans="1:30" ht="15" hidden="1" x14ac:dyDescent="0.25">
      <c r="A2010" s="168" t="s">
        <v>68</v>
      </c>
      <c r="B2010" s="168" t="s">
        <v>518</v>
      </c>
      <c r="C2010" s="168" t="str">
        <f t="shared" si="20"/>
        <v>Rajshahi Paba</v>
      </c>
      <c r="D2010" s="392"/>
      <c r="E2010" s="395"/>
      <c r="F2010" s="395"/>
      <c r="G2010" s="395"/>
      <c r="H2010" s="395"/>
      <c r="I2010" s="392"/>
      <c r="J2010" s="395"/>
      <c r="K2010" s="395"/>
      <c r="L2010" s="395"/>
      <c r="M2010" s="395"/>
      <c r="N2010" s="171"/>
      <c r="O2010" s="171"/>
      <c r="P2010" s="168" t="s">
        <v>68</v>
      </c>
      <c r="Q2010" s="168" t="s">
        <v>518</v>
      </c>
      <c r="R2010" s="168" t="str">
        <f t="shared" si="21"/>
        <v>Rajshahi Paba</v>
      </c>
      <c r="S2010" s="392"/>
      <c r="T2010" s="395"/>
      <c r="U2010" s="395"/>
      <c r="V2010" s="395"/>
      <c r="W2010" s="395"/>
      <c r="X2010" s="392"/>
      <c r="Y2010" s="395"/>
      <c r="Z2010" s="395"/>
      <c r="AA2010" s="395"/>
      <c r="AB2010" s="395"/>
      <c r="AC2010"/>
      <c r="AD2010"/>
    </row>
    <row r="2011" spans="1:30" ht="15" hidden="1" x14ac:dyDescent="0.25">
      <c r="A2011" s="168" t="s">
        <v>68</v>
      </c>
      <c r="B2011" s="168" t="s">
        <v>519</v>
      </c>
      <c r="C2011" s="168" t="str">
        <f t="shared" si="20"/>
        <v>Rajshahi Paba 2nd Lab</v>
      </c>
      <c r="D2011" s="392"/>
      <c r="E2011" s="395"/>
      <c r="F2011" s="395"/>
      <c r="G2011" s="395"/>
      <c r="H2011" s="395"/>
      <c r="I2011" s="392"/>
      <c r="J2011" s="395"/>
      <c r="K2011" s="395"/>
      <c r="L2011" s="395"/>
      <c r="M2011" s="395"/>
      <c r="N2011" s="171"/>
      <c r="O2011" s="171"/>
      <c r="P2011" s="168" t="s">
        <v>68</v>
      </c>
      <c r="Q2011" s="168" t="s">
        <v>519</v>
      </c>
      <c r="R2011" s="168" t="str">
        <f t="shared" si="21"/>
        <v>Rajshahi Paba 2nd Lab</v>
      </c>
      <c r="S2011" s="392"/>
      <c r="T2011" s="395"/>
      <c r="U2011" s="395"/>
      <c r="V2011" s="395"/>
      <c r="W2011" s="395"/>
      <c r="X2011" s="392"/>
      <c r="Y2011" s="395"/>
      <c r="Z2011" s="395"/>
      <c r="AA2011" s="395"/>
      <c r="AB2011" s="395"/>
      <c r="AC2011"/>
      <c r="AD2011"/>
    </row>
    <row r="2012" spans="1:30" ht="15" hidden="1" x14ac:dyDescent="0.25">
      <c r="A2012" s="168" t="s">
        <v>68</v>
      </c>
      <c r="B2012" s="168" t="s">
        <v>520</v>
      </c>
      <c r="C2012" s="168" t="str">
        <f t="shared" si="20"/>
        <v>Rajshahi Puthia</v>
      </c>
      <c r="D2012" s="392"/>
      <c r="E2012" s="395"/>
      <c r="F2012" s="395"/>
      <c r="G2012" s="395"/>
      <c r="H2012" s="395"/>
      <c r="I2012" s="392"/>
      <c r="J2012" s="395"/>
      <c r="K2012" s="395"/>
      <c r="L2012" s="395"/>
      <c r="M2012" s="395"/>
      <c r="N2012" s="181"/>
      <c r="O2012" s="181"/>
      <c r="P2012" s="168" t="s">
        <v>68</v>
      </c>
      <c r="Q2012" s="168" t="s">
        <v>520</v>
      </c>
      <c r="R2012" s="168" t="str">
        <f t="shared" si="21"/>
        <v>Rajshahi Puthia</v>
      </c>
      <c r="S2012" s="392"/>
      <c r="T2012" s="395"/>
      <c r="U2012" s="395"/>
      <c r="V2012" s="395"/>
      <c r="W2012" s="395"/>
      <c r="X2012" s="392"/>
      <c r="Y2012" s="395"/>
      <c r="Z2012" s="395"/>
      <c r="AA2012" s="395"/>
      <c r="AB2012" s="395"/>
      <c r="AC2012"/>
      <c r="AD2012"/>
    </row>
    <row r="2013" spans="1:30" ht="15" hidden="1" x14ac:dyDescent="0.25">
      <c r="A2013" s="168" t="s">
        <v>68</v>
      </c>
      <c r="B2013" s="168" t="s">
        <v>521</v>
      </c>
      <c r="C2013" s="168" t="str">
        <f t="shared" si="20"/>
        <v>Rajshahi Tanore</v>
      </c>
      <c r="D2013" s="392"/>
      <c r="E2013" s="395"/>
      <c r="F2013" s="395"/>
      <c r="G2013" s="395"/>
      <c r="H2013" s="395"/>
      <c r="I2013" s="392"/>
      <c r="J2013" s="395"/>
      <c r="K2013" s="395"/>
      <c r="L2013" s="395"/>
      <c r="M2013" s="395"/>
      <c r="N2013" s="181"/>
      <c r="O2013" s="181"/>
      <c r="P2013" s="168" t="s">
        <v>68</v>
      </c>
      <c r="Q2013" s="168" t="s">
        <v>521</v>
      </c>
      <c r="R2013" s="168" t="str">
        <f t="shared" si="21"/>
        <v>Rajshahi Tanore</v>
      </c>
      <c r="S2013" s="392"/>
      <c r="T2013" s="395"/>
      <c r="U2013" s="395"/>
      <c r="V2013" s="395"/>
      <c r="W2013" s="395"/>
      <c r="X2013" s="392"/>
      <c r="Y2013" s="395"/>
      <c r="Z2013" s="395"/>
      <c r="AA2013" s="395"/>
      <c r="AB2013" s="395"/>
      <c r="AC2013"/>
      <c r="AD2013"/>
    </row>
    <row r="2014" spans="1:30" ht="15" hidden="1" x14ac:dyDescent="0.25">
      <c r="A2014" s="168" t="s">
        <v>74</v>
      </c>
      <c r="B2014" s="168" t="s">
        <v>532</v>
      </c>
      <c r="C2014" s="168" t="str">
        <f t="shared" si="20"/>
        <v>Sirajganj Belkuchi</v>
      </c>
      <c r="D2014" s="392"/>
      <c r="E2014" s="381"/>
      <c r="F2014" s="381"/>
      <c r="G2014" s="381"/>
      <c r="H2014" s="381"/>
      <c r="I2014" s="392"/>
      <c r="J2014" s="381"/>
      <c r="K2014" s="381"/>
      <c r="L2014" s="381"/>
      <c r="M2014" s="381"/>
      <c r="N2014" s="181"/>
      <c r="O2014" s="181"/>
      <c r="P2014" s="168" t="s">
        <v>74</v>
      </c>
      <c r="Q2014" s="168" t="s">
        <v>532</v>
      </c>
      <c r="R2014" s="168" t="str">
        <f t="shared" si="21"/>
        <v>Sirajganj Belkuchi</v>
      </c>
      <c r="S2014" s="392"/>
      <c r="T2014" s="381"/>
      <c r="U2014" s="381"/>
      <c r="V2014" s="381"/>
      <c r="W2014" s="381"/>
      <c r="X2014" s="392"/>
      <c r="Y2014" s="381"/>
      <c r="Z2014" s="381"/>
      <c r="AA2014" s="381"/>
      <c r="AB2014" s="381"/>
      <c r="AC2014"/>
      <c r="AD2014"/>
    </row>
    <row r="2015" spans="1:30" ht="15" hidden="1" x14ac:dyDescent="0.25">
      <c r="A2015" s="168" t="s">
        <v>74</v>
      </c>
      <c r="B2015" s="168" t="s">
        <v>533</v>
      </c>
      <c r="C2015" s="168" t="str">
        <f t="shared" si="20"/>
        <v>Sirajganj Chauhali</v>
      </c>
      <c r="D2015" s="392"/>
      <c r="E2015" s="381"/>
      <c r="F2015" s="381"/>
      <c r="G2015" s="381"/>
      <c r="H2015" s="381"/>
      <c r="I2015" s="392"/>
      <c r="J2015" s="381"/>
      <c r="K2015" s="381"/>
      <c r="L2015" s="381"/>
      <c r="M2015" s="381"/>
      <c r="N2015" s="181"/>
      <c r="O2015" s="181"/>
      <c r="P2015" s="168" t="s">
        <v>74</v>
      </c>
      <c r="Q2015" s="168" t="s">
        <v>533</v>
      </c>
      <c r="R2015" s="168" t="str">
        <f t="shared" si="21"/>
        <v>Sirajganj Chauhali</v>
      </c>
      <c r="S2015" s="392"/>
      <c r="T2015" s="381"/>
      <c r="U2015" s="381"/>
      <c r="V2015" s="381"/>
      <c r="W2015" s="381"/>
      <c r="X2015" s="392"/>
      <c r="Y2015" s="381"/>
      <c r="Z2015" s="381"/>
      <c r="AA2015" s="381"/>
      <c r="AB2015" s="381"/>
      <c r="AC2015"/>
      <c r="AD2015"/>
    </row>
    <row r="2016" spans="1:30" ht="15" hidden="1" x14ac:dyDescent="0.25">
      <c r="A2016" s="168" t="s">
        <v>74</v>
      </c>
      <c r="B2016" s="168" t="s">
        <v>534</v>
      </c>
      <c r="C2016" s="168" t="str">
        <f t="shared" si="20"/>
        <v>Sirajganj Kamarkhanda</v>
      </c>
      <c r="D2016" s="392"/>
      <c r="E2016" s="381"/>
      <c r="F2016" s="381"/>
      <c r="G2016" s="381"/>
      <c r="H2016" s="381"/>
      <c r="I2016" s="392"/>
      <c r="J2016" s="381"/>
      <c r="K2016" s="381"/>
      <c r="L2016" s="381"/>
      <c r="M2016" s="381"/>
      <c r="N2016" s="181"/>
      <c r="O2016" s="181"/>
      <c r="P2016" s="168" t="s">
        <v>74</v>
      </c>
      <c r="Q2016" s="168" t="s">
        <v>534</v>
      </c>
      <c r="R2016" s="168" t="str">
        <f t="shared" si="21"/>
        <v>Sirajganj Kamarkhanda</v>
      </c>
      <c r="S2016" s="392"/>
      <c r="T2016" s="381"/>
      <c r="U2016" s="381"/>
      <c r="V2016" s="381"/>
      <c r="W2016" s="381"/>
      <c r="X2016" s="392"/>
      <c r="Y2016" s="381"/>
      <c r="Z2016" s="381"/>
      <c r="AA2016" s="381"/>
      <c r="AB2016" s="381"/>
      <c r="AC2016"/>
      <c r="AD2016"/>
    </row>
    <row r="2017" spans="1:30" ht="15" hidden="1" x14ac:dyDescent="0.25">
      <c r="A2017" s="168" t="s">
        <v>74</v>
      </c>
      <c r="B2017" s="168" t="s">
        <v>535</v>
      </c>
      <c r="C2017" s="168" t="str">
        <f t="shared" si="20"/>
        <v>Sirajganj Kazipur</v>
      </c>
      <c r="D2017" s="392"/>
      <c r="E2017" s="381"/>
      <c r="F2017" s="381"/>
      <c r="G2017" s="381"/>
      <c r="H2017" s="381"/>
      <c r="I2017" s="392"/>
      <c r="J2017" s="381"/>
      <c r="K2017" s="381"/>
      <c r="L2017" s="381"/>
      <c r="M2017" s="381"/>
      <c r="N2017" s="181"/>
      <c r="O2017" s="181"/>
      <c r="P2017" s="168" t="s">
        <v>74</v>
      </c>
      <c r="Q2017" s="168" t="s">
        <v>535</v>
      </c>
      <c r="R2017" s="168" t="str">
        <f t="shared" si="21"/>
        <v>Sirajganj Kazipur</v>
      </c>
      <c r="S2017" s="392"/>
      <c r="T2017" s="381"/>
      <c r="U2017" s="381"/>
      <c r="V2017" s="381"/>
      <c r="W2017" s="381"/>
      <c r="X2017" s="392"/>
      <c r="Y2017" s="381"/>
      <c r="Z2017" s="381"/>
      <c r="AA2017" s="381"/>
      <c r="AB2017" s="381"/>
      <c r="AC2017"/>
      <c r="AD2017"/>
    </row>
    <row r="2018" spans="1:30" ht="15" hidden="1" x14ac:dyDescent="0.25">
      <c r="A2018" s="168" t="s">
        <v>74</v>
      </c>
      <c r="B2018" t="s">
        <v>536</v>
      </c>
      <c r="C2018" s="168" t="str">
        <f t="shared" si="20"/>
        <v>Sirajganj Rayganj</v>
      </c>
      <c r="D2018" s="392"/>
      <c r="E2018" s="381"/>
      <c r="F2018" s="381"/>
      <c r="G2018" s="381"/>
      <c r="H2018" s="381"/>
      <c r="I2018" s="392"/>
      <c r="J2018" s="381"/>
      <c r="K2018" s="381"/>
      <c r="L2018" s="381"/>
      <c r="M2018" s="381"/>
      <c r="N2018" s="181"/>
      <c r="O2018" s="181"/>
      <c r="P2018" s="168" t="s">
        <v>74</v>
      </c>
      <c r="Q2018" t="s">
        <v>536</v>
      </c>
      <c r="R2018" s="168" t="str">
        <f t="shared" si="21"/>
        <v>Sirajganj Rayganj</v>
      </c>
      <c r="S2018" s="392"/>
      <c r="T2018" s="381"/>
      <c r="U2018" s="381"/>
      <c r="V2018" s="381"/>
      <c r="W2018" s="381"/>
      <c r="X2018" s="392"/>
      <c r="Y2018" s="381"/>
      <c r="Z2018" s="381"/>
      <c r="AA2018" s="381"/>
      <c r="AB2018" s="381"/>
      <c r="AC2018"/>
      <c r="AD2018"/>
    </row>
    <row r="2019" spans="1:30" ht="15" hidden="1" x14ac:dyDescent="0.25">
      <c r="A2019" s="168" t="s">
        <v>74</v>
      </c>
      <c r="B2019" s="168" t="s">
        <v>537</v>
      </c>
      <c r="C2019" s="168" t="str">
        <f t="shared" si="20"/>
        <v>Sirajganj Shahzadpur</v>
      </c>
      <c r="D2019" s="392"/>
      <c r="E2019" s="381"/>
      <c r="F2019" s="381"/>
      <c r="G2019" s="381"/>
      <c r="H2019" s="381"/>
      <c r="I2019" s="392"/>
      <c r="J2019" s="381"/>
      <c r="K2019" s="381"/>
      <c r="L2019" s="381"/>
      <c r="M2019" s="381"/>
      <c r="N2019" s="181"/>
      <c r="O2019" s="181"/>
      <c r="P2019" s="168" t="s">
        <v>74</v>
      </c>
      <c r="Q2019" s="168" t="s">
        <v>537</v>
      </c>
      <c r="R2019" s="168" t="str">
        <f t="shared" si="21"/>
        <v>Sirajganj Shahzadpur</v>
      </c>
      <c r="S2019" s="392"/>
      <c r="T2019" s="381"/>
      <c r="U2019" s="381"/>
      <c r="V2019" s="381"/>
      <c r="W2019" s="381"/>
      <c r="X2019" s="392"/>
      <c r="Y2019" s="381"/>
      <c r="Z2019" s="381"/>
      <c r="AA2019" s="381"/>
      <c r="AB2019" s="381"/>
      <c r="AC2019"/>
      <c r="AD2019"/>
    </row>
    <row r="2020" spans="1:30" ht="15" hidden="1" x14ac:dyDescent="0.25">
      <c r="A2020" s="168" t="s">
        <v>74</v>
      </c>
      <c r="B2020" s="168" t="s">
        <v>538</v>
      </c>
      <c r="C2020" s="168" t="str">
        <f t="shared" si="20"/>
        <v>Sirajganj Sirajganj Sadar</v>
      </c>
      <c r="D2020" s="392"/>
      <c r="E2020" s="381"/>
      <c r="F2020" s="381"/>
      <c r="G2020" s="381"/>
      <c r="H2020" s="381"/>
      <c r="I2020" s="392"/>
      <c r="J2020" s="381"/>
      <c r="K2020" s="381"/>
      <c r="L2020" s="381"/>
      <c r="M2020" s="381"/>
      <c r="N2020" s="181"/>
      <c r="O2020" s="181"/>
      <c r="P2020" s="168" t="s">
        <v>74</v>
      </c>
      <c r="Q2020" s="168" t="s">
        <v>538</v>
      </c>
      <c r="R2020" s="168" t="str">
        <f t="shared" si="21"/>
        <v>Sirajganj Sirajganj Sadar</v>
      </c>
      <c r="S2020" s="392"/>
      <c r="T2020" s="381"/>
      <c r="U2020" s="381"/>
      <c r="V2020" s="381"/>
      <c r="W2020" s="381"/>
      <c r="X2020" s="392"/>
      <c r="Y2020" s="381"/>
      <c r="Z2020" s="381"/>
      <c r="AA2020" s="381"/>
      <c r="AB2020" s="381"/>
      <c r="AC2020"/>
      <c r="AD2020"/>
    </row>
    <row r="2021" spans="1:30" ht="15" hidden="1" x14ac:dyDescent="0.25">
      <c r="A2021" s="168" t="s">
        <v>74</v>
      </c>
      <c r="B2021" s="168" t="s">
        <v>539</v>
      </c>
      <c r="C2021" s="168" t="str">
        <f t="shared" si="20"/>
        <v>Sirajganj Tarash</v>
      </c>
      <c r="D2021" s="392"/>
      <c r="E2021" s="381"/>
      <c r="F2021" s="381"/>
      <c r="G2021" s="381"/>
      <c r="H2021" s="381"/>
      <c r="I2021" s="392"/>
      <c r="J2021" s="381"/>
      <c r="K2021" s="381"/>
      <c r="L2021" s="381"/>
      <c r="M2021" s="381"/>
      <c r="N2021" s="179"/>
      <c r="O2021" s="179"/>
      <c r="P2021" s="168" t="s">
        <v>74</v>
      </c>
      <c r="Q2021" s="168" t="s">
        <v>539</v>
      </c>
      <c r="R2021" s="168" t="str">
        <f t="shared" si="21"/>
        <v>Sirajganj Tarash</v>
      </c>
      <c r="S2021" s="392"/>
      <c r="T2021" s="381"/>
      <c r="U2021" s="381"/>
      <c r="V2021" s="381"/>
      <c r="W2021" s="381"/>
      <c r="X2021" s="392"/>
      <c r="Y2021" s="381"/>
      <c r="Z2021" s="381"/>
      <c r="AA2021" s="381"/>
      <c r="AB2021" s="381"/>
      <c r="AC2021"/>
      <c r="AD2021"/>
    </row>
    <row r="2022" spans="1:30" ht="15" hidden="1" x14ac:dyDescent="0.25">
      <c r="A2022" s="168" t="s">
        <v>74</v>
      </c>
      <c r="B2022" s="168" t="s">
        <v>540</v>
      </c>
      <c r="C2022" s="168" t="str">
        <f t="shared" si="20"/>
        <v>Sirajganj Ullapara</v>
      </c>
      <c r="D2022" s="392"/>
      <c r="E2022" s="381"/>
      <c r="F2022" s="381"/>
      <c r="G2022" s="381"/>
      <c r="H2022" s="381"/>
      <c r="I2022" s="392"/>
      <c r="J2022" s="381"/>
      <c r="K2022" s="381"/>
      <c r="L2022" s="381"/>
      <c r="M2022" s="381"/>
      <c r="N2022" s="179"/>
      <c r="O2022" s="179"/>
      <c r="P2022" s="168" t="s">
        <v>74</v>
      </c>
      <c r="Q2022" s="168" t="s">
        <v>540</v>
      </c>
      <c r="R2022" s="168" t="str">
        <f t="shared" si="21"/>
        <v>Sirajganj Ullapara</v>
      </c>
      <c r="S2022" s="392"/>
      <c r="T2022" s="381"/>
      <c r="U2022" s="381"/>
      <c r="V2022" s="381"/>
      <c r="W2022" s="381"/>
      <c r="X2022" s="392"/>
      <c r="Y2022" s="381"/>
      <c r="Z2022" s="381"/>
      <c r="AA2022" s="381"/>
      <c r="AB2022" s="381"/>
      <c r="AC2022"/>
      <c r="AD2022"/>
    </row>
    <row r="2023" spans="1:30" ht="15" hidden="1" x14ac:dyDescent="0.25">
      <c r="A2023" s="168" t="s">
        <v>28</v>
      </c>
      <c r="B2023" s="168" t="s">
        <v>431</v>
      </c>
      <c r="C2023" s="168" t="str">
        <f t="shared" si="20"/>
        <v>Dinajpur Birampur</v>
      </c>
      <c r="D2023" s="392"/>
      <c r="E2023" s="387"/>
      <c r="F2023" s="387"/>
      <c r="G2023" s="387"/>
      <c r="H2023" s="387"/>
      <c r="I2023" s="392"/>
      <c r="J2023" s="387"/>
      <c r="K2023" s="387"/>
      <c r="L2023" s="387"/>
      <c r="M2023" s="387"/>
      <c r="N2023" s="179"/>
      <c r="O2023" s="179"/>
      <c r="P2023" s="168" t="s">
        <v>28</v>
      </c>
      <c r="Q2023" s="168" t="s">
        <v>431</v>
      </c>
      <c r="R2023" s="168" t="str">
        <f t="shared" si="21"/>
        <v>Dinajpur Birampur</v>
      </c>
      <c r="S2023" s="392"/>
      <c r="T2023" s="387"/>
      <c r="U2023" s="387"/>
      <c r="V2023" s="387"/>
      <c r="W2023" s="387"/>
      <c r="X2023" s="392"/>
      <c r="Y2023" s="387"/>
      <c r="Z2023" s="387"/>
      <c r="AA2023" s="387"/>
      <c r="AB2023" s="387"/>
      <c r="AC2023"/>
      <c r="AD2023"/>
    </row>
    <row r="2024" spans="1:30" ht="15" hidden="1" x14ac:dyDescent="0.25">
      <c r="A2024" s="168" t="s">
        <v>28</v>
      </c>
      <c r="B2024" s="168" t="s">
        <v>432</v>
      </c>
      <c r="C2024" s="168" t="str">
        <f t="shared" si="20"/>
        <v>Dinajpur Birganj</v>
      </c>
      <c r="D2024" s="392"/>
      <c r="E2024" s="387"/>
      <c r="F2024" s="387"/>
      <c r="G2024" s="387"/>
      <c r="H2024" s="387"/>
      <c r="I2024" s="392"/>
      <c r="J2024" s="387"/>
      <c r="K2024" s="387"/>
      <c r="L2024" s="387"/>
      <c r="M2024" s="387"/>
      <c r="N2024" s="179"/>
      <c r="O2024" s="179"/>
      <c r="P2024" s="168" t="s">
        <v>28</v>
      </c>
      <c r="Q2024" s="168" t="s">
        <v>432</v>
      </c>
      <c r="R2024" s="168" t="str">
        <f t="shared" si="21"/>
        <v>Dinajpur Birganj</v>
      </c>
      <c r="S2024" s="392"/>
      <c r="T2024" s="387"/>
      <c r="U2024" s="387"/>
      <c r="V2024" s="387"/>
      <c r="W2024" s="387"/>
      <c r="X2024" s="392"/>
      <c r="Y2024" s="387"/>
      <c r="Z2024" s="387"/>
      <c r="AA2024" s="387"/>
      <c r="AB2024" s="387"/>
      <c r="AC2024"/>
      <c r="AD2024"/>
    </row>
    <row r="2025" spans="1:30" ht="15" hidden="1" x14ac:dyDescent="0.25">
      <c r="A2025" s="168" t="s">
        <v>28</v>
      </c>
      <c r="B2025" t="s">
        <v>433</v>
      </c>
      <c r="C2025" s="168" t="str">
        <f t="shared" si="20"/>
        <v>Dinajpur Birol</v>
      </c>
      <c r="D2025" s="392"/>
      <c r="E2025" s="387"/>
      <c r="F2025" s="387"/>
      <c r="G2025" s="387"/>
      <c r="H2025" s="387"/>
      <c r="I2025" s="392"/>
      <c r="J2025" s="387"/>
      <c r="K2025" s="387"/>
      <c r="L2025" s="387"/>
      <c r="M2025" s="387"/>
      <c r="N2025" s="179"/>
      <c r="O2025" s="179"/>
      <c r="P2025" s="168" t="s">
        <v>28</v>
      </c>
      <c r="Q2025" t="s">
        <v>433</v>
      </c>
      <c r="R2025" s="168" t="str">
        <f t="shared" si="21"/>
        <v>Dinajpur Birol</v>
      </c>
      <c r="S2025" s="392"/>
      <c r="T2025" s="387"/>
      <c r="U2025" s="387"/>
      <c r="V2025" s="387"/>
      <c r="W2025" s="387"/>
      <c r="X2025" s="392"/>
      <c r="Y2025" s="387"/>
      <c r="Z2025" s="387"/>
      <c r="AA2025" s="387"/>
      <c r="AB2025" s="387"/>
      <c r="AC2025"/>
      <c r="AD2025"/>
    </row>
    <row r="2026" spans="1:30" ht="15" hidden="1" x14ac:dyDescent="0.25">
      <c r="A2026" s="168" t="s">
        <v>28</v>
      </c>
      <c r="B2026" s="180" t="s">
        <v>434</v>
      </c>
      <c r="C2026" s="168" t="str">
        <f t="shared" si="20"/>
        <v>Dinajpur Bochaganj</v>
      </c>
      <c r="D2026" s="392"/>
      <c r="E2026" s="387"/>
      <c r="F2026" s="387"/>
      <c r="G2026" s="387"/>
      <c r="H2026" s="387"/>
      <c r="I2026" s="392"/>
      <c r="J2026" s="387"/>
      <c r="K2026" s="387"/>
      <c r="L2026" s="387"/>
      <c r="M2026" s="387"/>
      <c r="N2026" s="179"/>
      <c r="O2026" s="179"/>
      <c r="P2026" s="168" t="s">
        <v>28</v>
      </c>
      <c r="Q2026" s="180" t="s">
        <v>434</v>
      </c>
      <c r="R2026" s="168" t="str">
        <f t="shared" si="21"/>
        <v>Dinajpur Bochaganj</v>
      </c>
      <c r="S2026" s="392"/>
      <c r="T2026" s="387"/>
      <c r="U2026" s="387"/>
      <c r="V2026" s="387"/>
      <c r="W2026" s="387"/>
      <c r="X2026" s="392"/>
      <c r="Y2026" s="387"/>
      <c r="Z2026" s="387"/>
      <c r="AA2026" s="387"/>
      <c r="AB2026" s="387"/>
      <c r="AC2026"/>
      <c r="AD2026"/>
    </row>
    <row r="2027" spans="1:30" ht="15" hidden="1" x14ac:dyDescent="0.25">
      <c r="A2027" s="168" t="s">
        <v>28</v>
      </c>
      <c r="B2027" s="168" t="s">
        <v>888</v>
      </c>
      <c r="C2027" s="168" t="str">
        <f t="shared" si="20"/>
        <v>Dinajpur Chiribandar/ LAMB</v>
      </c>
      <c r="D2027" s="392"/>
      <c r="E2027" s="387"/>
      <c r="F2027" s="387"/>
      <c r="G2027" s="387"/>
      <c r="H2027" s="387"/>
      <c r="I2027" s="392"/>
      <c r="J2027" s="387"/>
      <c r="K2027" s="387"/>
      <c r="L2027" s="387"/>
      <c r="M2027" s="387"/>
      <c r="N2027" s="179"/>
      <c r="O2027" s="179"/>
      <c r="P2027" s="168" t="s">
        <v>28</v>
      </c>
      <c r="Q2027" s="168" t="s">
        <v>888</v>
      </c>
      <c r="R2027" s="168" t="str">
        <f t="shared" si="21"/>
        <v>Dinajpur Chiribandar/ LAMB</v>
      </c>
      <c r="S2027" s="392"/>
      <c r="T2027" s="387"/>
      <c r="U2027" s="387"/>
      <c r="V2027" s="387"/>
      <c r="W2027" s="387"/>
      <c r="X2027" s="392"/>
      <c r="Y2027" s="387"/>
      <c r="Z2027" s="387"/>
      <c r="AA2027" s="387"/>
      <c r="AB2027" s="387"/>
      <c r="AC2027"/>
      <c r="AD2027"/>
    </row>
    <row r="2028" spans="1:30" ht="15" hidden="1" x14ac:dyDescent="0.25">
      <c r="A2028" s="168" t="s">
        <v>28</v>
      </c>
      <c r="B2028" t="s">
        <v>435</v>
      </c>
      <c r="C2028" s="168" t="str">
        <f t="shared" si="20"/>
        <v>Dinajpur Dinajpur Hospital (Sadar)</v>
      </c>
      <c r="D2028" s="392"/>
      <c r="E2028" s="387"/>
      <c r="F2028" s="387"/>
      <c r="G2028" s="387"/>
      <c r="H2028" s="387"/>
      <c r="I2028" s="392"/>
      <c r="J2028" s="387"/>
      <c r="K2028" s="387"/>
      <c r="L2028" s="387"/>
      <c r="M2028" s="387"/>
      <c r="N2028" s="179"/>
      <c r="O2028" s="179"/>
      <c r="P2028" s="168" t="s">
        <v>28</v>
      </c>
      <c r="Q2028" t="s">
        <v>435</v>
      </c>
      <c r="R2028" s="168" t="str">
        <f t="shared" si="21"/>
        <v>Dinajpur Dinajpur Hospital (Sadar)</v>
      </c>
      <c r="S2028" s="392"/>
      <c r="T2028" s="387"/>
      <c r="U2028" s="387"/>
      <c r="V2028" s="387"/>
      <c r="W2028" s="387"/>
      <c r="X2028" s="392"/>
      <c r="Y2028" s="387"/>
      <c r="Z2028" s="387"/>
      <c r="AA2028" s="387"/>
      <c r="AB2028" s="387"/>
      <c r="AC2028"/>
      <c r="AD2028"/>
    </row>
    <row r="2029" spans="1:30" ht="15" hidden="1" x14ac:dyDescent="0.25">
      <c r="A2029" s="168" t="s">
        <v>28</v>
      </c>
      <c r="B2029" s="168" t="s">
        <v>436</v>
      </c>
      <c r="C2029" s="168" t="str">
        <f t="shared" si="20"/>
        <v>Dinajpur Dinajpur Medical College Hosp.</v>
      </c>
      <c r="D2029" s="392"/>
      <c r="E2029" s="387"/>
      <c r="F2029" s="387"/>
      <c r="G2029" s="387"/>
      <c r="H2029" s="387"/>
      <c r="I2029" s="392"/>
      <c r="J2029" s="387"/>
      <c r="K2029" s="387"/>
      <c r="L2029" s="387"/>
      <c r="M2029" s="387"/>
      <c r="N2029" s="179"/>
      <c r="O2029" s="179"/>
      <c r="P2029" s="168" t="s">
        <v>28</v>
      </c>
      <c r="Q2029" s="168" t="s">
        <v>436</v>
      </c>
      <c r="R2029" s="168" t="str">
        <f t="shared" si="21"/>
        <v>Dinajpur Dinajpur Medical College Hosp.</v>
      </c>
      <c r="S2029" s="392"/>
      <c r="T2029" s="387"/>
      <c r="U2029" s="387"/>
      <c r="V2029" s="387"/>
      <c r="W2029" s="387"/>
      <c r="X2029" s="392"/>
      <c r="Y2029" s="387"/>
      <c r="Z2029" s="387"/>
      <c r="AA2029" s="387"/>
      <c r="AB2029" s="387"/>
      <c r="AC2029"/>
      <c r="AD2029"/>
    </row>
    <row r="2030" spans="1:30" ht="15" hidden="1" x14ac:dyDescent="0.25">
      <c r="A2030" s="168" t="s">
        <v>28</v>
      </c>
      <c r="B2030" s="168" t="s">
        <v>437</v>
      </c>
      <c r="C2030" s="168" t="str">
        <f t="shared" si="20"/>
        <v>Dinajpur Dinajpur Sadar</v>
      </c>
      <c r="D2030" s="392"/>
      <c r="E2030" s="387"/>
      <c r="F2030" s="387"/>
      <c r="G2030" s="387"/>
      <c r="H2030" s="387"/>
      <c r="I2030" s="392"/>
      <c r="J2030" s="387"/>
      <c r="K2030" s="387"/>
      <c r="L2030" s="387"/>
      <c r="M2030" s="387"/>
      <c r="N2030" s="179"/>
      <c r="O2030" s="179"/>
      <c r="P2030" s="168" t="s">
        <v>28</v>
      </c>
      <c r="Q2030" s="168" t="s">
        <v>437</v>
      </c>
      <c r="R2030" s="168" t="str">
        <f t="shared" si="21"/>
        <v>Dinajpur Dinajpur Sadar</v>
      </c>
      <c r="S2030" s="392"/>
      <c r="T2030" s="387"/>
      <c r="U2030" s="387"/>
      <c r="V2030" s="387"/>
      <c r="W2030" s="387"/>
      <c r="X2030" s="392"/>
      <c r="Y2030" s="387"/>
      <c r="Z2030" s="387"/>
      <c r="AA2030" s="387"/>
      <c r="AB2030" s="387"/>
      <c r="AC2030"/>
      <c r="AD2030"/>
    </row>
    <row r="2031" spans="1:30" ht="15" hidden="1" x14ac:dyDescent="0.25">
      <c r="A2031" s="168" t="s">
        <v>28</v>
      </c>
      <c r="B2031" s="168" t="s">
        <v>438</v>
      </c>
      <c r="C2031" s="168" t="str">
        <f t="shared" si="20"/>
        <v>Dinajpur Fulbari</v>
      </c>
      <c r="D2031" s="392"/>
      <c r="E2031" s="387"/>
      <c r="F2031" s="387"/>
      <c r="G2031" s="387"/>
      <c r="H2031" s="387"/>
      <c r="I2031" s="392"/>
      <c r="J2031" s="387"/>
      <c r="K2031" s="387"/>
      <c r="L2031" s="387"/>
      <c r="M2031" s="387"/>
      <c r="N2031" s="179"/>
      <c r="O2031" s="179"/>
      <c r="P2031" s="168" t="s">
        <v>28</v>
      </c>
      <c r="Q2031" s="168" t="s">
        <v>438</v>
      </c>
      <c r="R2031" s="168" t="str">
        <f t="shared" si="21"/>
        <v>Dinajpur Fulbari</v>
      </c>
      <c r="S2031" s="392"/>
      <c r="T2031" s="387"/>
      <c r="U2031" s="387"/>
      <c r="V2031" s="387"/>
      <c r="W2031" s="387"/>
      <c r="X2031" s="392"/>
      <c r="Y2031" s="387"/>
      <c r="Z2031" s="387"/>
      <c r="AA2031" s="387"/>
      <c r="AB2031" s="387"/>
      <c r="AC2031"/>
      <c r="AD2031"/>
    </row>
    <row r="2032" spans="1:30" ht="15" hidden="1" x14ac:dyDescent="0.25">
      <c r="A2032" s="168" t="s">
        <v>28</v>
      </c>
      <c r="B2032" s="168" t="s">
        <v>439</v>
      </c>
      <c r="C2032" s="168" t="str">
        <f t="shared" si="20"/>
        <v>Dinajpur Ghoraghat</v>
      </c>
      <c r="D2032" s="392"/>
      <c r="E2032" s="387"/>
      <c r="F2032" s="387"/>
      <c r="G2032" s="387"/>
      <c r="H2032" s="387"/>
      <c r="I2032" s="392"/>
      <c r="J2032" s="387"/>
      <c r="K2032" s="387"/>
      <c r="L2032" s="387"/>
      <c r="M2032" s="387"/>
      <c r="N2032" s="179"/>
      <c r="O2032" s="179"/>
      <c r="P2032" s="168" t="s">
        <v>28</v>
      </c>
      <c r="Q2032" s="168" t="s">
        <v>439</v>
      </c>
      <c r="R2032" s="168" t="str">
        <f t="shared" si="21"/>
        <v>Dinajpur Ghoraghat</v>
      </c>
      <c r="S2032" s="392"/>
      <c r="T2032" s="387"/>
      <c r="U2032" s="387"/>
      <c r="V2032" s="387"/>
      <c r="W2032" s="387"/>
      <c r="X2032" s="392"/>
      <c r="Y2032" s="387"/>
      <c r="Z2032" s="387"/>
      <c r="AA2032" s="387"/>
      <c r="AB2032" s="387"/>
      <c r="AC2032"/>
      <c r="AD2032"/>
    </row>
    <row r="2033" spans="1:30" ht="15" hidden="1" x14ac:dyDescent="0.25">
      <c r="A2033" s="168" t="s">
        <v>28</v>
      </c>
      <c r="B2033" t="s">
        <v>440</v>
      </c>
      <c r="C2033" s="168" t="str">
        <f t="shared" si="20"/>
        <v>Dinajpur Hakimpur</v>
      </c>
      <c r="D2033" s="392"/>
      <c r="E2033" s="387"/>
      <c r="F2033" s="387"/>
      <c r="G2033" s="387"/>
      <c r="H2033" s="387"/>
      <c r="I2033" s="392"/>
      <c r="J2033" s="387"/>
      <c r="K2033" s="387"/>
      <c r="L2033" s="387"/>
      <c r="M2033" s="387"/>
      <c r="N2033" s="179"/>
      <c r="O2033" s="179"/>
      <c r="P2033" s="168" t="s">
        <v>28</v>
      </c>
      <c r="Q2033" t="s">
        <v>440</v>
      </c>
      <c r="R2033" s="168" t="str">
        <f t="shared" si="21"/>
        <v>Dinajpur Hakimpur</v>
      </c>
      <c r="S2033" s="392"/>
      <c r="T2033" s="387"/>
      <c r="U2033" s="387"/>
      <c r="V2033" s="387"/>
      <c r="W2033" s="387"/>
      <c r="X2033" s="392"/>
      <c r="Y2033" s="387"/>
      <c r="Z2033" s="387"/>
      <c r="AA2033" s="387"/>
      <c r="AB2033" s="387"/>
      <c r="AC2033"/>
      <c r="AD2033"/>
    </row>
    <row r="2034" spans="1:30" ht="15" hidden="1" x14ac:dyDescent="0.25">
      <c r="A2034" s="168" t="s">
        <v>28</v>
      </c>
      <c r="B2034" s="168" t="s">
        <v>441</v>
      </c>
      <c r="C2034" s="168" t="str">
        <f t="shared" si="20"/>
        <v>Dinajpur Kaharol</v>
      </c>
      <c r="D2034" s="392"/>
      <c r="E2034" s="387"/>
      <c r="F2034" s="387"/>
      <c r="G2034" s="387"/>
      <c r="H2034" s="387"/>
      <c r="I2034" s="392"/>
      <c r="J2034" s="387"/>
      <c r="K2034" s="387"/>
      <c r="L2034" s="387"/>
      <c r="M2034" s="387"/>
      <c r="N2034" s="179"/>
      <c r="O2034" s="179"/>
      <c r="P2034" s="168" t="s">
        <v>28</v>
      </c>
      <c r="Q2034" s="168" t="s">
        <v>441</v>
      </c>
      <c r="R2034" s="168" t="str">
        <f t="shared" si="21"/>
        <v>Dinajpur Kaharol</v>
      </c>
      <c r="S2034" s="392"/>
      <c r="T2034" s="387"/>
      <c r="U2034" s="387"/>
      <c r="V2034" s="387"/>
      <c r="W2034" s="387"/>
      <c r="X2034" s="392"/>
      <c r="Y2034" s="387"/>
      <c r="Z2034" s="387"/>
      <c r="AA2034" s="387"/>
      <c r="AB2034" s="387"/>
      <c r="AC2034"/>
      <c r="AD2034"/>
    </row>
    <row r="2035" spans="1:30" ht="15" hidden="1" x14ac:dyDescent="0.25">
      <c r="A2035" s="168" t="s">
        <v>28</v>
      </c>
      <c r="B2035" s="168" t="s">
        <v>889</v>
      </c>
      <c r="C2035" s="168" t="str">
        <f t="shared" si="20"/>
        <v>Dinajpur Khansama/ LAMB</v>
      </c>
      <c r="D2035" s="392"/>
      <c r="E2035" s="387"/>
      <c r="F2035" s="387"/>
      <c r="G2035" s="387"/>
      <c r="H2035" s="387"/>
      <c r="I2035" s="392"/>
      <c r="J2035" s="387"/>
      <c r="K2035" s="387"/>
      <c r="L2035" s="387"/>
      <c r="M2035" s="387"/>
      <c r="N2035" s="179"/>
      <c r="O2035" s="179"/>
      <c r="P2035" s="168" t="s">
        <v>28</v>
      </c>
      <c r="Q2035" s="168" t="s">
        <v>889</v>
      </c>
      <c r="R2035" s="168" t="str">
        <f t="shared" si="21"/>
        <v>Dinajpur Khansama/ LAMB</v>
      </c>
      <c r="S2035" s="392"/>
      <c r="T2035" s="387"/>
      <c r="U2035" s="387"/>
      <c r="V2035" s="387"/>
      <c r="W2035" s="387"/>
      <c r="X2035" s="392"/>
      <c r="Y2035" s="387"/>
      <c r="Z2035" s="387"/>
      <c r="AA2035" s="387"/>
      <c r="AB2035" s="387"/>
      <c r="AC2035"/>
      <c r="AD2035"/>
    </row>
    <row r="2036" spans="1:30" ht="15" hidden="1" x14ac:dyDescent="0.25">
      <c r="A2036" s="168" t="s">
        <v>28</v>
      </c>
      <c r="B2036" t="s">
        <v>442</v>
      </c>
      <c r="C2036" s="168" t="str">
        <f t="shared" si="20"/>
        <v>Dinajpur Nowabganj</v>
      </c>
      <c r="D2036" s="392"/>
      <c r="E2036" s="387"/>
      <c r="F2036" s="387"/>
      <c r="G2036" s="387"/>
      <c r="H2036" s="387"/>
      <c r="I2036" s="392"/>
      <c r="J2036" s="387"/>
      <c r="K2036" s="387"/>
      <c r="L2036" s="387"/>
      <c r="M2036" s="387"/>
      <c r="N2036" s="179"/>
      <c r="O2036" s="179"/>
      <c r="P2036" s="168" t="s">
        <v>28</v>
      </c>
      <c r="Q2036" t="s">
        <v>442</v>
      </c>
      <c r="R2036" s="168" t="str">
        <f t="shared" si="21"/>
        <v>Dinajpur Nowabganj</v>
      </c>
      <c r="S2036" s="392"/>
      <c r="T2036" s="387"/>
      <c r="U2036" s="387"/>
      <c r="V2036" s="387"/>
      <c r="W2036" s="387"/>
      <c r="X2036" s="392"/>
      <c r="Y2036" s="387"/>
      <c r="Z2036" s="387"/>
      <c r="AA2036" s="387"/>
      <c r="AB2036" s="387"/>
      <c r="AC2036"/>
      <c r="AD2036"/>
    </row>
    <row r="2037" spans="1:30" ht="15" hidden="1" x14ac:dyDescent="0.25">
      <c r="A2037" s="168" t="s">
        <v>28</v>
      </c>
      <c r="B2037" s="170" t="s">
        <v>443</v>
      </c>
      <c r="C2037" s="168" t="str">
        <f t="shared" si="20"/>
        <v>Dinajpur Parbatipur</v>
      </c>
      <c r="D2037" s="392"/>
      <c r="E2037" s="387"/>
      <c r="F2037" s="387"/>
      <c r="G2037" s="387"/>
      <c r="H2037" s="387"/>
      <c r="I2037" s="392"/>
      <c r="J2037" s="387"/>
      <c r="K2037" s="387"/>
      <c r="L2037" s="387"/>
      <c r="M2037" s="387"/>
      <c r="N2037" s="179"/>
      <c r="O2037" s="179"/>
      <c r="P2037" s="168" t="s">
        <v>28</v>
      </c>
      <c r="Q2037" s="170" t="s">
        <v>443</v>
      </c>
      <c r="R2037" s="168" t="str">
        <f t="shared" si="21"/>
        <v>Dinajpur Parbatipur</v>
      </c>
      <c r="S2037" s="392"/>
      <c r="T2037" s="387"/>
      <c r="U2037" s="387"/>
      <c r="V2037" s="387"/>
      <c r="W2037" s="387"/>
      <c r="X2037" s="392"/>
      <c r="Y2037" s="387"/>
      <c r="Z2037" s="387"/>
      <c r="AA2037" s="387"/>
      <c r="AB2037" s="387"/>
      <c r="AC2037"/>
      <c r="AD2037"/>
    </row>
    <row r="2038" spans="1:30" ht="15" hidden="1" x14ac:dyDescent="0.25">
      <c r="A2038" s="168" t="s">
        <v>28</v>
      </c>
      <c r="B2038" s="168" t="s">
        <v>890</v>
      </c>
      <c r="C2038" s="168" t="str">
        <f t="shared" si="20"/>
        <v>Dinajpur Parbatipur (Hospital)/ LAMB</v>
      </c>
      <c r="D2038" s="392"/>
      <c r="E2038" s="387"/>
      <c r="F2038" s="387"/>
      <c r="G2038" s="387"/>
      <c r="H2038" s="387"/>
      <c r="I2038" s="392"/>
      <c r="J2038" s="387"/>
      <c r="K2038" s="387"/>
      <c r="L2038" s="387"/>
      <c r="M2038" s="387"/>
      <c r="N2038" s="179"/>
      <c r="O2038" s="179"/>
      <c r="P2038" s="168" t="s">
        <v>28</v>
      </c>
      <c r="Q2038" s="168" t="s">
        <v>890</v>
      </c>
      <c r="R2038" s="168" t="str">
        <f t="shared" si="21"/>
        <v>Dinajpur Parbatipur (Hospital)/ LAMB</v>
      </c>
      <c r="S2038" s="392"/>
      <c r="T2038" s="387"/>
      <c r="U2038" s="387"/>
      <c r="V2038" s="387"/>
      <c r="W2038" s="387"/>
      <c r="X2038" s="392"/>
      <c r="Y2038" s="387"/>
      <c r="Z2038" s="387"/>
      <c r="AA2038" s="387"/>
      <c r="AB2038" s="387"/>
      <c r="AC2038"/>
      <c r="AD2038"/>
    </row>
    <row r="2039" spans="1:30" ht="15" hidden="1" x14ac:dyDescent="0.25">
      <c r="A2039" s="168" t="s">
        <v>28</v>
      </c>
      <c r="B2039" s="168" t="s">
        <v>86</v>
      </c>
      <c r="C2039" s="168" t="str">
        <f t="shared" si="20"/>
        <v>Dinajpur Prison</v>
      </c>
      <c r="D2039" s="392"/>
      <c r="E2039" s="387"/>
      <c r="F2039" s="387"/>
      <c r="G2039" s="387"/>
      <c r="H2039" s="387"/>
      <c r="I2039" s="392"/>
      <c r="J2039" s="387"/>
      <c r="K2039" s="387"/>
      <c r="L2039" s="387"/>
      <c r="M2039" s="387"/>
      <c r="N2039" s="179"/>
      <c r="O2039" s="179"/>
      <c r="P2039" s="168" t="s">
        <v>28</v>
      </c>
      <c r="Q2039" s="168" t="s">
        <v>86</v>
      </c>
      <c r="R2039" s="168" t="str">
        <f t="shared" si="21"/>
        <v>Dinajpur Prison</v>
      </c>
      <c r="S2039" s="392"/>
      <c r="T2039" s="387"/>
      <c r="U2039" s="387"/>
      <c r="V2039" s="387"/>
      <c r="W2039" s="387"/>
      <c r="X2039" s="392"/>
      <c r="Y2039" s="387"/>
      <c r="Z2039" s="387"/>
      <c r="AA2039" s="387"/>
      <c r="AB2039" s="387"/>
      <c r="AC2039"/>
      <c r="AD2039"/>
    </row>
    <row r="2040" spans="1:30" ht="15" hidden="1" x14ac:dyDescent="0.25">
      <c r="A2040" s="168" t="s">
        <v>32</v>
      </c>
      <c r="B2040" t="s">
        <v>444</v>
      </c>
      <c r="C2040" s="168" t="str">
        <f t="shared" si="20"/>
        <v>Gaibandha Fulchari</v>
      </c>
      <c r="D2040" s="392"/>
      <c r="E2040" s="387"/>
      <c r="F2040" s="387"/>
      <c r="G2040" s="387"/>
      <c r="H2040" s="387"/>
      <c r="I2040" s="392"/>
      <c r="J2040" s="387"/>
      <c r="K2040" s="387"/>
      <c r="L2040" s="387"/>
      <c r="M2040" s="387"/>
      <c r="N2040" s="179"/>
      <c r="O2040" s="179"/>
      <c r="P2040" s="168" t="s">
        <v>32</v>
      </c>
      <c r="Q2040" t="s">
        <v>444</v>
      </c>
      <c r="R2040" s="168" t="str">
        <f t="shared" si="21"/>
        <v>Gaibandha Fulchari</v>
      </c>
      <c r="S2040" s="392"/>
      <c r="T2040" s="387"/>
      <c r="U2040" s="387"/>
      <c r="V2040" s="387"/>
      <c r="W2040" s="387"/>
      <c r="X2040" s="392"/>
      <c r="Y2040" s="387"/>
      <c r="Z2040" s="387"/>
      <c r="AA2040" s="387"/>
      <c r="AB2040" s="387"/>
      <c r="AC2040"/>
      <c r="AD2040"/>
    </row>
    <row r="2041" spans="1:30" ht="15" hidden="1" x14ac:dyDescent="0.25">
      <c r="A2041" s="168" t="s">
        <v>32</v>
      </c>
      <c r="B2041" s="168" t="s">
        <v>954</v>
      </c>
      <c r="C2041" s="168" t="str">
        <f t="shared" si="20"/>
        <v>Gaibandha Gaibandha DOTs Corner</v>
      </c>
      <c r="D2041" s="392"/>
      <c r="E2041" s="387"/>
      <c r="F2041" s="387"/>
      <c r="G2041" s="387"/>
      <c r="H2041" s="387"/>
      <c r="I2041" s="392"/>
      <c r="J2041" s="387"/>
      <c r="K2041" s="387"/>
      <c r="L2041" s="387"/>
      <c r="M2041" s="387"/>
      <c r="N2041" s="179"/>
      <c r="O2041" s="179"/>
      <c r="P2041" s="168" t="s">
        <v>32</v>
      </c>
      <c r="Q2041" s="168" t="s">
        <v>954</v>
      </c>
      <c r="R2041" s="168" t="str">
        <f t="shared" si="21"/>
        <v>Gaibandha Gaibandha DOTs Corner</v>
      </c>
      <c r="S2041" s="392"/>
      <c r="T2041" s="387"/>
      <c r="U2041" s="387"/>
      <c r="V2041" s="387"/>
      <c r="W2041" s="387"/>
      <c r="X2041" s="392"/>
      <c r="Y2041" s="387"/>
      <c r="Z2041" s="387"/>
      <c r="AA2041" s="387"/>
      <c r="AB2041" s="387"/>
      <c r="AC2041"/>
      <c r="AD2041"/>
    </row>
    <row r="2042" spans="1:30" ht="15" hidden="1" x14ac:dyDescent="0.25">
      <c r="A2042" s="168" t="s">
        <v>32</v>
      </c>
      <c r="B2042" s="168" t="s">
        <v>445</v>
      </c>
      <c r="C2042" s="168" t="str">
        <f t="shared" ref="C2042:C2105" si="22">A2042&amp;" "&amp;B2042</f>
        <v>Gaibandha Gaibandha Sadar</v>
      </c>
      <c r="D2042" s="392"/>
      <c r="E2042" s="387"/>
      <c r="F2042" s="387"/>
      <c r="G2042" s="387"/>
      <c r="H2042" s="387"/>
      <c r="I2042" s="392"/>
      <c r="J2042" s="387"/>
      <c r="K2042" s="387"/>
      <c r="L2042" s="387"/>
      <c r="M2042" s="387"/>
      <c r="N2042" s="179"/>
      <c r="O2042" s="179"/>
      <c r="P2042" s="168" t="s">
        <v>32</v>
      </c>
      <c r="Q2042" s="168" t="s">
        <v>445</v>
      </c>
      <c r="R2042" s="168" t="str">
        <f t="shared" ref="R2042:R2105" si="23">P2042&amp;" "&amp;Q2042</f>
        <v>Gaibandha Gaibandha Sadar</v>
      </c>
      <c r="S2042" s="392"/>
      <c r="T2042" s="387"/>
      <c r="U2042" s="387"/>
      <c r="V2042" s="387"/>
      <c r="W2042" s="387"/>
      <c r="X2042" s="392"/>
      <c r="Y2042" s="387"/>
      <c r="Z2042" s="387"/>
      <c r="AA2042" s="387"/>
      <c r="AB2042" s="387"/>
      <c r="AC2042"/>
      <c r="AD2042"/>
    </row>
    <row r="2043" spans="1:30" ht="15" hidden="1" x14ac:dyDescent="0.25">
      <c r="A2043" s="168" t="s">
        <v>32</v>
      </c>
      <c r="B2043" s="170" t="s">
        <v>446</v>
      </c>
      <c r="C2043" s="168" t="str">
        <f t="shared" si="22"/>
        <v>Gaibandha Gobindaganj</v>
      </c>
      <c r="D2043" s="392"/>
      <c r="E2043" s="387"/>
      <c r="F2043" s="387"/>
      <c r="G2043" s="387"/>
      <c r="H2043" s="387"/>
      <c r="I2043" s="392"/>
      <c r="J2043" s="387"/>
      <c r="K2043" s="387"/>
      <c r="L2043" s="387"/>
      <c r="M2043" s="387"/>
      <c r="N2043" s="179"/>
      <c r="O2043" s="179"/>
      <c r="P2043" s="168" t="s">
        <v>32</v>
      </c>
      <c r="Q2043" s="170" t="s">
        <v>446</v>
      </c>
      <c r="R2043" s="168" t="str">
        <f t="shared" si="23"/>
        <v>Gaibandha Gobindaganj</v>
      </c>
      <c r="S2043" s="392"/>
      <c r="T2043" s="387"/>
      <c r="U2043" s="387"/>
      <c r="V2043" s="387"/>
      <c r="W2043" s="387"/>
      <c r="X2043" s="392"/>
      <c r="Y2043" s="387"/>
      <c r="Z2043" s="387"/>
      <c r="AA2043" s="387"/>
      <c r="AB2043" s="387"/>
      <c r="AC2043"/>
      <c r="AD2043"/>
    </row>
    <row r="2044" spans="1:30" ht="15" hidden="1" x14ac:dyDescent="0.25">
      <c r="A2044" s="168" t="s">
        <v>32</v>
      </c>
      <c r="B2044" s="168" t="s">
        <v>447</v>
      </c>
      <c r="C2044" s="168" t="str">
        <f t="shared" si="22"/>
        <v>Gaibandha Palasbari</v>
      </c>
      <c r="D2044" s="392"/>
      <c r="E2044" s="387"/>
      <c r="F2044" s="387"/>
      <c r="G2044" s="387"/>
      <c r="H2044" s="387"/>
      <c r="I2044" s="392"/>
      <c r="J2044" s="387"/>
      <c r="K2044" s="387"/>
      <c r="L2044" s="387"/>
      <c r="M2044" s="387"/>
      <c r="N2044" s="179"/>
      <c r="O2044" s="179"/>
      <c r="P2044" s="168" t="s">
        <v>32</v>
      </c>
      <c r="Q2044" s="168" t="s">
        <v>447</v>
      </c>
      <c r="R2044" s="168" t="str">
        <f t="shared" si="23"/>
        <v>Gaibandha Palasbari</v>
      </c>
      <c r="S2044" s="392"/>
      <c r="T2044" s="387"/>
      <c r="U2044" s="387"/>
      <c r="V2044" s="387"/>
      <c r="W2044" s="387"/>
      <c r="X2044" s="392"/>
      <c r="Y2044" s="387"/>
      <c r="Z2044" s="387"/>
      <c r="AA2044" s="387"/>
      <c r="AB2044" s="387"/>
      <c r="AC2044"/>
      <c r="AD2044"/>
    </row>
    <row r="2045" spans="1:30" ht="15" hidden="1" x14ac:dyDescent="0.25">
      <c r="A2045" s="168" t="s">
        <v>32</v>
      </c>
      <c r="B2045" s="168" t="s">
        <v>86</v>
      </c>
      <c r="C2045" s="168" t="str">
        <f t="shared" si="22"/>
        <v>Gaibandha Prison</v>
      </c>
      <c r="D2045" s="392"/>
      <c r="E2045" s="387"/>
      <c r="F2045" s="387"/>
      <c r="G2045" s="387"/>
      <c r="H2045" s="387"/>
      <c r="I2045" s="392"/>
      <c r="J2045" s="387"/>
      <c r="K2045" s="387"/>
      <c r="L2045" s="387"/>
      <c r="M2045" s="387"/>
      <c r="N2045" s="179"/>
      <c r="O2045" s="179"/>
      <c r="P2045" s="168" t="s">
        <v>32</v>
      </c>
      <c r="Q2045" s="168" t="s">
        <v>86</v>
      </c>
      <c r="R2045" s="168" t="str">
        <f t="shared" si="23"/>
        <v>Gaibandha Prison</v>
      </c>
      <c r="S2045" s="392"/>
      <c r="T2045" s="387"/>
      <c r="U2045" s="387"/>
      <c r="V2045" s="387"/>
      <c r="W2045" s="387"/>
      <c r="X2045" s="392"/>
      <c r="Y2045" s="387"/>
      <c r="Z2045" s="387"/>
      <c r="AA2045" s="387"/>
      <c r="AB2045" s="387"/>
      <c r="AC2045"/>
      <c r="AD2045"/>
    </row>
    <row r="2046" spans="1:30" ht="15" hidden="1" x14ac:dyDescent="0.25">
      <c r="A2046" s="168" t="s">
        <v>32</v>
      </c>
      <c r="B2046" s="168" t="s">
        <v>448</v>
      </c>
      <c r="C2046" s="168" t="str">
        <f t="shared" si="22"/>
        <v>Gaibandha Sadullapur</v>
      </c>
      <c r="D2046" s="392"/>
      <c r="E2046" s="387"/>
      <c r="F2046" s="387"/>
      <c r="G2046" s="387"/>
      <c r="H2046" s="387"/>
      <c r="I2046" s="392"/>
      <c r="J2046" s="387"/>
      <c r="K2046" s="387"/>
      <c r="L2046" s="387"/>
      <c r="M2046" s="387"/>
      <c r="N2046" s="179"/>
      <c r="O2046" s="179"/>
      <c r="P2046" s="168" t="s">
        <v>32</v>
      </c>
      <c r="Q2046" s="168" t="s">
        <v>448</v>
      </c>
      <c r="R2046" s="168" t="str">
        <f t="shared" si="23"/>
        <v>Gaibandha Sadullapur</v>
      </c>
      <c r="S2046" s="392"/>
      <c r="T2046" s="387"/>
      <c r="U2046" s="387"/>
      <c r="V2046" s="387"/>
      <c r="W2046" s="387"/>
      <c r="X2046" s="392"/>
      <c r="Y2046" s="387"/>
      <c r="Z2046" s="387"/>
      <c r="AA2046" s="387"/>
      <c r="AB2046" s="387"/>
      <c r="AC2046"/>
      <c r="AD2046"/>
    </row>
    <row r="2047" spans="1:30" ht="15" hidden="1" x14ac:dyDescent="0.25">
      <c r="A2047" s="168" t="s">
        <v>32</v>
      </c>
      <c r="B2047" s="168" t="s">
        <v>449</v>
      </c>
      <c r="C2047" s="168" t="str">
        <f t="shared" si="22"/>
        <v>Gaibandha Shaghata</v>
      </c>
      <c r="D2047" s="392"/>
      <c r="E2047" s="387"/>
      <c r="F2047" s="387"/>
      <c r="G2047" s="387"/>
      <c r="H2047" s="387"/>
      <c r="I2047" s="392"/>
      <c r="J2047" s="387"/>
      <c r="K2047" s="387"/>
      <c r="L2047" s="387"/>
      <c r="M2047" s="387"/>
      <c r="N2047" s="179"/>
      <c r="O2047" s="179"/>
      <c r="P2047" s="168" t="s">
        <v>32</v>
      </c>
      <c r="Q2047" s="168" t="s">
        <v>449</v>
      </c>
      <c r="R2047" s="168" t="str">
        <f t="shared" si="23"/>
        <v>Gaibandha Shaghata</v>
      </c>
      <c r="S2047" s="392"/>
      <c r="T2047" s="387"/>
      <c r="U2047" s="387"/>
      <c r="V2047" s="387"/>
      <c r="W2047" s="387"/>
      <c r="X2047" s="392"/>
      <c r="Y2047" s="387"/>
      <c r="Z2047" s="387"/>
      <c r="AA2047" s="387"/>
      <c r="AB2047" s="387"/>
      <c r="AC2047"/>
      <c r="AD2047"/>
    </row>
    <row r="2048" spans="1:30" ht="15" hidden="1" x14ac:dyDescent="0.25">
      <c r="A2048" s="168" t="s">
        <v>32</v>
      </c>
      <c r="B2048" s="168" t="s">
        <v>450</v>
      </c>
      <c r="C2048" s="168" t="str">
        <f t="shared" si="22"/>
        <v>Gaibandha Sundarganj</v>
      </c>
      <c r="D2048" s="392"/>
      <c r="E2048" s="387"/>
      <c r="F2048" s="387"/>
      <c r="G2048" s="387"/>
      <c r="H2048" s="387"/>
      <c r="I2048" s="392"/>
      <c r="J2048" s="387"/>
      <c r="K2048" s="387"/>
      <c r="L2048" s="387"/>
      <c r="M2048" s="387"/>
      <c r="N2048" s="179"/>
      <c r="O2048" s="179"/>
      <c r="P2048" s="168" t="s">
        <v>32</v>
      </c>
      <c r="Q2048" s="168" t="s">
        <v>450</v>
      </c>
      <c r="R2048" s="168" t="str">
        <f t="shared" si="23"/>
        <v>Gaibandha Sundarganj</v>
      </c>
      <c r="S2048" s="392"/>
      <c r="T2048" s="387"/>
      <c r="U2048" s="387"/>
      <c r="V2048" s="387"/>
      <c r="W2048" s="387"/>
      <c r="X2048" s="392"/>
      <c r="Y2048" s="387"/>
      <c r="Z2048" s="387"/>
      <c r="AA2048" s="387"/>
      <c r="AB2048" s="387"/>
      <c r="AC2048"/>
      <c r="AD2048"/>
    </row>
    <row r="2049" spans="1:30" ht="15" hidden="1" x14ac:dyDescent="0.25">
      <c r="A2049" s="168" t="s">
        <v>43</v>
      </c>
      <c r="B2049" s="168" t="s">
        <v>456</v>
      </c>
      <c r="C2049" s="168" t="str">
        <f t="shared" si="22"/>
        <v>Kurigram Bhurungamari</v>
      </c>
      <c r="D2049" s="392"/>
      <c r="E2049" s="387"/>
      <c r="F2049" s="387"/>
      <c r="G2049" s="387"/>
      <c r="H2049" s="387"/>
      <c r="I2049" s="392"/>
      <c r="J2049" s="387"/>
      <c r="K2049" s="387"/>
      <c r="L2049" s="387"/>
      <c r="M2049" s="387"/>
      <c r="N2049" s="179"/>
      <c r="O2049" s="179"/>
      <c r="P2049" s="168" t="s">
        <v>43</v>
      </c>
      <c r="Q2049" s="168" t="s">
        <v>456</v>
      </c>
      <c r="R2049" s="168" t="str">
        <f t="shared" si="23"/>
        <v>Kurigram Bhurungamari</v>
      </c>
      <c r="S2049" s="392"/>
      <c r="T2049" s="387"/>
      <c r="U2049" s="387"/>
      <c r="V2049" s="387"/>
      <c r="W2049" s="387"/>
      <c r="X2049" s="392"/>
      <c r="Y2049" s="387"/>
      <c r="Z2049" s="387"/>
      <c r="AA2049" s="387"/>
      <c r="AB2049" s="387"/>
      <c r="AC2049"/>
      <c r="AD2049"/>
    </row>
    <row r="2050" spans="1:30" ht="15" hidden="1" x14ac:dyDescent="0.25">
      <c r="A2050" s="168" t="s">
        <v>43</v>
      </c>
      <c r="B2050" t="s">
        <v>457</v>
      </c>
      <c r="C2050" s="168" t="str">
        <f t="shared" si="22"/>
        <v>Kurigram Chilmari</v>
      </c>
      <c r="D2050" s="392"/>
      <c r="E2050" s="387"/>
      <c r="F2050" s="387"/>
      <c r="G2050" s="387"/>
      <c r="H2050" s="387"/>
      <c r="I2050" s="392"/>
      <c r="J2050" s="387"/>
      <c r="K2050" s="387"/>
      <c r="L2050" s="387"/>
      <c r="M2050" s="387"/>
      <c r="N2050" s="179"/>
      <c r="O2050" s="179"/>
      <c r="P2050" s="168" t="s">
        <v>43</v>
      </c>
      <c r="Q2050" t="s">
        <v>457</v>
      </c>
      <c r="R2050" s="168" t="str">
        <f t="shared" si="23"/>
        <v>Kurigram Chilmari</v>
      </c>
      <c r="S2050" s="392"/>
      <c r="T2050" s="387"/>
      <c r="U2050" s="387"/>
      <c r="V2050" s="387"/>
      <c r="W2050" s="387"/>
      <c r="X2050" s="392"/>
      <c r="Y2050" s="387"/>
      <c r="Z2050" s="387"/>
      <c r="AA2050" s="387"/>
      <c r="AB2050" s="387"/>
      <c r="AC2050"/>
      <c r="AD2050"/>
    </row>
    <row r="2051" spans="1:30" ht="15" hidden="1" x14ac:dyDescent="0.25">
      <c r="A2051" s="168" t="s">
        <v>43</v>
      </c>
      <c r="B2051" s="168" t="s">
        <v>438</v>
      </c>
      <c r="C2051" s="168" t="str">
        <f t="shared" si="22"/>
        <v>Kurigram Fulbari</v>
      </c>
      <c r="D2051" s="392"/>
      <c r="E2051" s="387"/>
      <c r="F2051" s="387"/>
      <c r="G2051" s="387"/>
      <c r="H2051" s="387"/>
      <c r="I2051" s="392"/>
      <c r="J2051" s="387"/>
      <c r="K2051" s="387"/>
      <c r="L2051" s="387"/>
      <c r="M2051" s="387"/>
      <c r="N2051" s="179"/>
      <c r="O2051" s="179"/>
      <c r="P2051" s="168" t="s">
        <v>43</v>
      </c>
      <c r="Q2051" s="168" t="s">
        <v>438</v>
      </c>
      <c r="R2051" s="168" t="str">
        <f t="shared" si="23"/>
        <v>Kurigram Fulbari</v>
      </c>
      <c r="S2051" s="392"/>
      <c r="T2051" s="387"/>
      <c r="U2051" s="387"/>
      <c r="V2051" s="387"/>
      <c r="W2051" s="387"/>
      <c r="X2051" s="392"/>
      <c r="Y2051" s="387"/>
      <c r="Z2051" s="387"/>
      <c r="AA2051" s="387"/>
      <c r="AB2051" s="387"/>
      <c r="AC2051"/>
      <c r="AD2051"/>
    </row>
    <row r="2052" spans="1:30" ht="15" hidden="1" x14ac:dyDescent="0.25">
      <c r="A2052" s="168" t="s">
        <v>43</v>
      </c>
      <c r="B2052" s="168" t="s">
        <v>458</v>
      </c>
      <c r="C2052" s="168" t="str">
        <f t="shared" si="22"/>
        <v>Kurigram Kurigram Sadar</v>
      </c>
      <c r="D2052" s="392"/>
      <c r="E2052" s="387"/>
      <c r="F2052" s="387"/>
      <c r="G2052" s="387"/>
      <c r="H2052" s="387"/>
      <c r="I2052" s="392"/>
      <c r="J2052" s="387"/>
      <c r="K2052" s="387"/>
      <c r="L2052" s="387"/>
      <c r="M2052" s="387"/>
      <c r="N2052" s="179"/>
      <c r="O2052" s="179"/>
      <c r="P2052" s="168" t="s">
        <v>43</v>
      </c>
      <c r="Q2052" s="168" t="s">
        <v>458</v>
      </c>
      <c r="R2052" s="168" t="str">
        <f t="shared" si="23"/>
        <v>Kurigram Kurigram Sadar</v>
      </c>
      <c r="S2052" s="392"/>
      <c r="T2052" s="387"/>
      <c r="U2052" s="387"/>
      <c r="V2052" s="387"/>
      <c r="W2052" s="387"/>
      <c r="X2052" s="392"/>
      <c r="Y2052" s="387"/>
      <c r="Z2052" s="387"/>
      <c r="AA2052" s="387"/>
      <c r="AB2052" s="387"/>
      <c r="AC2052"/>
      <c r="AD2052"/>
    </row>
    <row r="2053" spans="1:30" ht="15" hidden="1" x14ac:dyDescent="0.25">
      <c r="A2053" s="168" t="s">
        <v>43</v>
      </c>
      <c r="B2053" s="168" t="s">
        <v>459</v>
      </c>
      <c r="C2053" s="168" t="str">
        <f t="shared" si="22"/>
        <v>Kurigram Nageswari</v>
      </c>
      <c r="D2053" s="392"/>
      <c r="E2053" s="387"/>
      <c r="F2053" s="387"/>
      <c r="G2053" s="387"/>
      <c r="H2053" s="387"/>
      <c r="I2053" s="392"/>
      <c r="J2053" s="387"/>
      <c r="K2053" s="387"/>
      <c r="L2053" s="387"/>
      <c r="M2053" s="387"/>
      <c r="N2053" s="179"/>
      <c r="O2053" s="179"/>
      <c r="P2053" s="168" t="s">
        <v>43</v>
      </c>
      <c r="Q2053" s="168" t="s">
        <v>459</v>
      </c>
      <c r="R2053" s="168" t="str">
        <f t="shared" si="23"/>
        <v>Kurigram Nageswari</v>
      </c>
      <c r="S2053" s="392"/>
      <c r="T2053" s="387"/>
      <c r="U2053" s="387"/>
      <c r="V2053" s="387"/>
      <c r="W2053" s="387"/>
      <c r="X2053" s="392"/>
      <c r="Y2053" s="387"/>
      <c r="Z2053" s="387"/>
      <c r="AA2053" s="387"/>
      <c r="AB2053" s="387"/>
      <c r="AC2053"/>
      <c r="AD2053"/>
    </row>
    <row r="2054" spans="1:30" ht="15" hidden="1" x14ac:dyDescent="0.25">
      <c r="A2054" s="168" t="s">
        <v>43</v>
      </c>
      <c r="B2054" s="168" t="s">
        <v>460</v>
      </c>
      <c r="C2054" s="168" t="str">
        <f t="shared" si="22"/>
        <v>Kurigram Rajibpur</v>
      </c>
      <c r="D2054" s="392"/>
      <c r="E2054" s="387"/>
      <c r="F2054" s="387"/>
      <c r="G2054" s="387"/>
      <c r="H2054" s="387"/>
      <c r="I2054" s="392"/>
      <c r="J2054" s="387"/>
      <c r="K2054" s="387"/>
      <c r="L2054" s="387"/>
      <c r="M2054" s="387"/>
      <c r="N2054" s="179"/>
      <c r="O2054" s="179"/>
      <c r="P2054" s="168" t="s">
        <v>43</v>
      </c>
      <c r="Q2054" s="168" t="s">
        <v>460</v>
      </c>
      <c r="R2054" s="168" t="str">
        <f t="shared" si="23"/>
        <v>Kurigram Rajibpur</v>
      </c>
      <c r="S2054" s="392"/>
      <c r="T2054" s="387"/>
      <c r="U2054" s="387"/>
      <c r="V2054" s="387"/>
      <c r="W2054" s="387"/>
      <c r="X2054" s="392"/>
      <c r="Y2054" s="387"/>
      <c r="Z2054" s="387"/>
      <c r="AA2054" s="387"/>
      <c r="AB2054" s="387"/>
      <c r="AC2054"/>
      <c r="AD2054"/>
    </row>
    <row r="2055" spans="1:30" ht="15" hidden="1" x14ac:dyDescent="0.25">
      <c r="A2055" s="168" t="s">
        <v>43</v>
      </c>
      <c r="B2055" s="168" t="s">
        <v>461</v>
      </c>
      <c r="C2055" s="168" t="str">
        <f t="shared" si="22"/>
        <v>Kurigram Razarhat</v>
      </c>
      <c r="D2055" s="392"/>
      <c r="E2055" s="387"/>
      <c r="F2055" s="387"/>
      <c r="G2055" s="387"/>
      <c r="H2055" s="387"/>
      <c r="I2055" s="392"/>
      <c r="J2055" s="387"/>
      <c r="K2055" s="387"/>
      <c r="L2055" s="387"/>
      <c r="M2055" s="387"/>
      <c r="N2055" s="179"/>
      <c r="O2055" s="179"/>
      <c r="P2055" s="168" t="s">
        <v>43</v>
      </c>
      <c r="Q2055" s="168" t="s">
        <v>461</v>
      </c>
      <c r="R2055" s="168" t="str">
        <f t="shared" si="23"/>
        <v>Kurigram Razarhat</v>
      </c>
      <c r="S2055" s="392"/>
      <c r="T2055" s="387"/>
      <c r="U2055" s="387"/>
      <c r="V2055" s="387"/>
      <c r="W2055" s="387"/>
      <c r="X2055" s="392"/>
      <c r="Y2055" s="387"/>
      <c r="Z2055" s="387"/>
      <c r="AA2055" s="387"/>
      <c r="AB2055" s="387"/>
      <c r="AC2055"/>
      <c r="AD2055"/>
    </row>
    <row r="2056" spans="1:30" ht="15" hidden="1" x14ac:dyDescent="0.25">
      <c r="A2056" s="168" t="s">
        <v>43</v>
      </c>
      <c r="B2056" s="168" t="s">
        <v>462</v>
      </c>
      <c r="C2056" s="168" t="str">
        <f t="shared" si="22"/>
        <v>Kurigram Rowmari</v>
      </c>
      <c r="D2056" s="392"/>
      <c r="E2056" s="387"/>
      <c r="F2056" s="387"/>
      <c r="G2056" s="387"/>
      <c r="H2056" s="387"/>
      <c r="I2056" s="392"/>
      <c r="J2056" s="387"/>
      <c r="K2056" s="387"/>
      <c r="L2056" s="387"/>
      <c r="M2056" s="387"/>
      <c r="N2056" s="179"/>
      <c r="O2056" s="179"/>
      <c r="P2056" s="168" t="s">
        <v>43</v>
      </c>
      <c r="Q2056" s="168" t="s">
        <v>462</v>
      </c>
      <c r="R2056" s="168" t="str">
        <f t="shared" si="23"/>
        <v>Kurigram Rowmari</v>
      </c>
      <c r="S2056" s="392"/>
      <c r="T2056" s="387"/>
      <c r="U2056" s="387"/>
      <c r="V2056" s="387"/>
      <c r="W2056" s="387"/>
      <c r="X2056" s="392"/>
      <c r="Y2056" s="387"/>
      <c r="Z2056" s="387"/>
      <c r="AA2056" s="387"/>
      <c r="AB2056" s="387"/>
      <c r="AC2056"/>
      <c r="AD2056"/>
    </row>
    <row r="2057" spans="1:30" ht="15" hidden="1" x14ac:dyDescent="0.25">
      <c r="A2057" s="168" t="s">
        <v>43</v>
      </c>
      <c r="B2057" s="168" t="s">
        <v>463</v>
      </c>
      <c r="C2057" s="168" t="str">
        <f t="shared" si="22"/>
        <v>Kurigram Ullipur</v>
      </c>
      <c r="D2057" s="392"/>
      <c r="E2057" s="387"/>
      <c r="F2057" s="387"/>
      <c r="G2057" s="387"/>
      <c r="H2057" s="387"/>
      <c r="I2057" s="392"/>
      <c r="J2057" s="387"/>
      <c r="K2057" s="387"/>
      <c r="L2057" s="387"/>
      <c r="M2057" s="387"/>
      <c r="N2057" s="179"/>
      <c r="O2057" s="179"/>
      <c r="P2057" s="168" t="s">
        <v>43</v>
      </c>
      <c r="Q2057" s="168" t="s">
        <v>463</v>
      </c>
      <c r="R2057" s="168" t="str">
        <f t="shared" si="23"/>
        <v>Kurigram Ullipur</v>
      </c>
      <c r="S2057" s="392"/>
      <c r="T2057" s="387"/>
      <c r="U2057" s="387"/>
      <c r="V2057" s="387"/>
      <c r="W2057" s="387"/>
      <c r="X2057" s="392"/>
      <c r="Y2057" s="387"/>
      <c r="Z2057" s="387"/>
      <c r="AA2057" s="387"/>
      <c r="AB2057" s="387"/>
      <c r="AC2057"/>
      <c r="AD2057"/>
    </row>
    <row r="2058" spans="1:30" ht="15" hidden="1" x14ac:dyDescent="0.25">
      <c r="A2058" s="168" t="s">
        <v>46</v>
      </c>
      <c r="B2058" s="168" t="s">
        <v>464</v>
      </c>
      <c r="C2058" s="168" t="str">
        <f t="shared" si="22"/>
        <v>Lalmonirhat Aditmari</v>
      </c>
      <c r="D2058" s="392"/>
      <c r="E2058" s="387"/>
      <c r="F2058" s="387"/>
      <c r="G2058" s="387"/>
      <c r="H2058" s="387"/>
      <c r="I2058" s="392"/>
      <c r="J2058" s="387"/>
      <c r="K2058" s="387"/>
      <c r="L2058" s="387"/>
      <c r="M2058" s="387"/>
      <c r="N2058" s="179"/>
      <c r="O2058" s="179"/>
      <c r="P2058" s="168" t="s">
        <v>46</v>
      </c>
      <c r="Q2058" s="168" t="s">
        <v>464</v>
      </c>
      <c r="R2058" s="168" t="str">
        <f t="shared" si="23"/>
        <v>Lalmonirhat Aditmari</v>
      </c>
      <c r="S2058" s="392"/>
      <c r="T2058" s="387"/>
      <c r="U2058" s="387"/>
      <c r="V2058" s="387"/>
      <c r="W2058" s="387"/>
      <c r="X2058" s="392"/>
      <c r="Y2058" s="387"/>
      <c r="Z2058" s="387"/>
      <c r="AA2058" s="387"/>
      <c r="AB2058" s="387"/>
      <c r="AC2058"/>
      <c r="AD2058"/>
    </row>
    <row r="2059" spans="1:30" ht="15" hidden="1" x14ac:dyDescent="0.25">
      <c r="A2059" s="168" t="s">
        <v>46</v>
      </c>
      <c r="B2059" t="s">
        <v>465</v>
      </c>
      <c r="C2059" s="168" t="str">
        <f t="shared" si="22"/>
        <v>Lalmonirhat Hatibanda</v>
      </c>
      <c r="D2059" s="392"/>
      <c r="E2059" s="387"/>
      <c r="F2059" s="387"/>
      <c r="G2059" s="387"/>
      <c r="H2059" s="387"/>
      <c r="I2059" s="392"/>
      <c r="J2059" s="387"/>
      <c r="K2059" s="387"/>
      <c r="L2059" s="387"/>
      <c r="M2059" s="387"/>
      <c r="N2059" s="179"/>
      <c r="O2059" s="179"/>
      <c r="P2059" s="168" t="s">
        <v>46</v>
      </c>
      <c r="Q2059" t="s">
        <v>465</v>
      </c>
      <c r="R2059" s="168" t="str">
        <f t="shared" si="23"/>
        <v>Lalmonirhat Hatibanda</v>
      </c>
      <c r="S2059" s="392"/>
      <c r="T2059" s="387"/>
      <c r="U2059" s="387"/>
      <c r="V2059" s="387"/>
      <c r="W2059" s="387"/>
      <c r="X2059" s="392"/>
      <c r="Y2059" s="387"/>
      <c r="Z2059" s="387"/>
      <c r="AA2059" s="387"/>
      <c r="AB2059" s="387"/>
      <c r="AC2059"/>
      <c r="AD2059"/>
    </row>
    <row r="2060" spans="1:30" ht="15" hidden="1" x14ac:dyDescent="0.25">
      <c r="A2060" s="168" t="s">
        <v>46</v>
      </c>
      <c r="B2060" s="168" t="s">
        <v>385</v>
      </c>
      <c r="C2060" s="168" t="str">
        <f t="shared" si="22"/>
        <v>Lalmonirhat Kaliganj</v>
      </c>
      <c r="D2060" s="392"/>
      <c r="E2060" s="387"/>
      <c r="F2060" s="387"/>
      <c r="G2060" s="387"/>
      <c r="H2060" s="387"/>
      <c r="I2060" s="392"/>
      <c r="J2060" s="387"/>
      <c r="K2060" s="387"/>
      <c r="L2060" s="387"/>
      <c r="M2060" s="387"/>
      <c r="N2060" s="179"/>
      <c r="O2060" s="179"/>
      <c r="P2060" s="168" t="s">
        <v>46</v>
      </c>
      <c r="Q2060" s="168" t="s">
        <v>385</v>
      </c>
      <c r="R2060" s="168" t="str">
        <f t="shared" si="23"/>
        <v>Lalmonirhat Kaliganj</v>
      </c>
      <c r="S2060" s="392"/>
      <c r="T2060" s="387"/>
      <c r="U2060" s="387"/>
      <c r="V2060" s="387"/>
      <c r="W2060" s="387"/>
      <c r="X2060" s="392"/>
      <c r="Y2060" s="387"/>
      <c r="Z2060" s="387"/>
      <c r="AA2060" s="387"/>
      <c r="AB2060" s="387"/>
      <c r="AC2060"/>
      <c r="AD2060"/>
    </row>
    <row r="2061" spans="1:30" ht="15" hidden="1" x14ac:dyDescent="0.25">
      <c r="A2061" s="168" t="s">
        <v>46</v>
      </c>
      <c r="B2061" s="168" t="s">
        <v>466</v>
      </c>
      <c r="C2061" s="168" t="str">
        <f t="shared" si="22"/>
        <v>Lalmonirhat Lalmonirhat Sadar</v>
      </c>
      <c r="D2061" s="392"/>
      <c r="E2061" s="387"/>
      <c r="F2061" s="387"/>
      <c r="G2061" s="387"/>
      <c r="H2061" s="387"/>
      <c r="I2061" s="392"/>
      <c r="J2061" s="387"/>
      <c r="K2061" s="387"/>
      <c r="L2061" s="387"/>
      <c r="M2061" s="387"/>
      <c r="N2061" s="179"/>
      <c r="O2061" s="179"/>
      <c r="P2061" s="168" t="s">
        <v>46</v>
      </c>
      <c r="Q2061" s="168" t="s">
        <v>466</v>
      </c>
      <c r="R2061" s="168" t="str">
        <f t="shared" si="23"/>
        <v>Lalmonirhat Lalmonirhat Sadar</v>
      </c>
      <c r="S2061" s="392"/>
      <c r="T2061" s="387"/>
      <c r="U2061" s="387"/>
      <c r="V2061" s="387"/>
      <c r="W2061" s="387"/>
      <c r="X2061" s="392"/>
      <c r="Y2061" s="387"/>
      <c r="Z2061" s="387"/>
      <c r="AA2061" s="387"/>
      <c r="AB2061" s="387"/>
      <c r="AC2061"/>
      <c r="AD2061"/>
    </row>
    <row r="2062" spans="1:30" ht="15" hidden="1" x14ac:dyDescent="0.25">
      <c r="A2062" s="168" t="s">
        <v>46</v>
      </c>
      <c r="B2062" s="168" t="s">
        <v>467</v>
      </c>
      <c r="C2062" s="168" t="str">
        <f t="shared" si="22"/>
        <v>Lalmonirhat Patgram</v>
      </c>
      <c r="D2062" s="392"/>
      <c r="E2062" s="387"/>
      <c r="F2062" s="387"/>
      <c r="G2062" s="387"/>
      <c r="H2062" s="387"/>
      <c r="I2062" s="392"/>
      <c r="J2062" s="387"/>
      <c r="K2062" s="387"/>
      <c r="L2062" s="387"/>
      <c r="M2062" s="387"/>
      <c r="N2062" s="179"/>
      <c r="O2062" s="179"/>
      <c r="P2062" s="168" t="s">
        <v>46</v>
      </c>
      <c r="Q2062" s="168" t="s">
        <v>467</v>
      </c>
      <c r="R2062" s="168" t="str">
        <f t="shared" si="23"/>
        <v>Lalmonirhat Patgram</v>
      </c>
      <c r="S2062" s="392"/>
      <c r="T2062" s="387"/>
      <c r="U2062" s="387"/>
      <c r="V2062" s="387"/>
      <c r="W2062" s="387"/>
      <c r="X2062" s="392"/>
      <c r="Y2062" s="387"/>
      <c r="Z2062" s="387"/>
      <c r="AA2062" s="387"/>
      <c r="AB2062" s="387"/>
      <c r="AC2062"/>
      <c r="AD2062"/>
    </row>
    <row r="2063" spans="1:30" ht="15" hidden="1" x14ac:dyDescent="0.25">
      <c r="A2063" s="168" t="s">
        <v>61</v>
      </c>
      <c r="B2063" s="168" t="s">
        <v>493</v>
      </c>
      <c r="C2063" s="168" t="str">
        <f t="shared" si="22"/>
        <v>Nilphamari Dimla</v>
      </c>
      <c r="D2063" s="392"/>
      <c r="E2063" s="387"/>
      <c r="F2063" s="387"/>
      <c r="G2063" s="387"/>
      <c r="H2063" s="387"/>
      <c r="I2063" s="392"/>
      <c r="J2063" s="387"/>
      <c r="K2063" s="387"/>
      <c r="L2063" s="387"/>
      <c r="M2063" s="387"/>
      <c r="N2063" s="179"/>
      <c r="O2063" s="179"/>
      <c r="P2063" s="168" t="s">
        <v>61</v>
      </c>
      <c r="Q2063" s="168" t="s">
        <v>493</v>
      </c>
      <c r="R2063" s="168" t="str">
        <f t="shared" si="23"/>
        <v>Nilphamari Dimla</v>
      </c>
      <c r="S2063" s="392"/>
      <c r="T2063" s="387"/>
      <c r="U2063" s="387"/>
      <c r="V2063" s="387"/>
      <c r="W2063" s="387"/>
      <c r="X2063" s="392"/>
      <c r="Y2063" s="387"/>
      <c r="Z2063" s="387"/>
      <c r="AA2063" s="387"/>
      <c r="AB2063" s="387"/>
      <c r="AC2063"/>
      <c r="AD2063"/>
    </row>
    <row r="2064" spans="1:30" ht="15" hidden="1" x14ac:dyDescent="0.25">
      <c r="A2064" s="168" t="s">
        <v>61</v>
      </c>
      <c r="B2064" s="168" t="s">
        <v>494</v>
      </c>
      <c r="C2064" s="168" t="str">
        <f t="shared" si="22"/>
        <v>Nilphamari Domar</v>
      </c>
      <c r="D2064" s="392"/>
      <c r="E2064" s="387"/>
      <c r="F2064" s="387"/>
      <c r="G2064" s="387"/>
      <c r="H2064" s="387"/>
      <c r="I2064" s="392"/>
      <c r="J2064" s="387"/>
      <c r="K2064" s="387"/>
      <c r="L2064" s="387"/>
      <c r="M2064" s="387"/>
      <c r="N2064" s="179"/>
      <c r="O2064" s="179"/>
      <c r="P2064" s="168" t="s">
        <v>61</v>
      </c>
      <c r="Q2064" s="168" t="s">
        <v>494</v>
      </c>
      <c r="R2064" s="168" t="str">
        <f t="shared" si="23"/>
        <v>Nilphamari Domar</v>
      </c>
      <c r="S2064" s="392"/>
      <c r="T2064" s="387"/>
      <c r="U2064" s="387"/>
      <c r="V2064" s="387"/>
      <c r="W2064" s="387"/>
      <c r="X2064" s="392"/>
      <c r="Y2064" s="387"/>
      <c r="Z2064" s="387"/>
      <c r="AA2064" s="387"/>
      <c r="AB2064" s="387"/>
      <c r="AC2064"/>
      <c r="AD2064"/>
    </row>
    <row r="2065" spans="1:30" ht="15" hidden="1" x14ac:dyDescent="0.25">
      <c r="A2065" s="168" t="s">
        <v>61</v>
      </c>
      <c r="B2065" s="168" t="s">
        <v>495</v>
      </c>
      <c r="C2065" s="168" t="str">
        <f t="shared" si="22"/>
        <v>Nilphamari Jaldhaka</v>
      </c>
      <c r="D2065" s="392"/>
      <c r="E2065" s="387"/>
      <c r="F2065" s="387"/>
      <c r="G2065" s="387"/>
      <c r="H2065" s="387"/>
      <c r="I2065" s="392"/>
      <c r="J2065" s="387"/>
      <c r="K2065" s="387"/>
      <c r="L2065" s="387"/>
      <c r="M2065" s="387"/>
      <c r="N2065" s="179"/>
      <c r="O2065" s="179"/>
      <c r="P2065" s="168" t="s">
        <v>61</v>
      </c>
      <c r="Q2065" s="168" t="s">
        <v>495</v>
      </c>
      <c r="R2065" s="168" t="str">
        <f t="shared" si="23"/>
        <v>Nilphamari Jaldhaka</v>
      </c>
      <c r="S2065" s="392"/>
      <c r="T2065" s="387"/>
      <c r="U2065" s="387"/>
      <c r="V2065" s="387"/>
      <c r="W2065" s="387"/>
      <c r="X2065" s="392"/>
      <c r="Y2065" s="387"/>
      <c r="Z2065" s="387"/>
      <c r="AA2065" s="387"/>
      <c r="AB2065" s="387"/>
      <c r="AC2065"/>
      <c r="AD2065"/>
    </row>
    <row r="2066" spans="1:30" ht="15" hidden="1" x14ac:dyDescent="0.25">
      <c r="A2066" s="168" t="s">
        <v>61</v>
      </c>
      <c r="B2066" t="s">
        <v>496</v>
      </c>
      <c r="C2066" s="168" t="str">
        <f t="shared" si="22"/>
        <v>Nilphamari Kishorganj</v>
      </c>
      <c r="D2066" s="392"/>
      <c r="E2066" s="387"/>
      <c r="F2066" s="387"/>
      <c r="G2066" s="387"/>
      <c r="H2066" s="387"/>
      <c r="I2066" s="392"/>
      <c r="J2066" s="387"/>
      <c r="K2066" s="387"/>
      <c r="L2066" s="387"/>
      <c r="M2066" s="387"/>
      <c r="N2066" s="179"/>
      <c r="O2066" s="179"/>
      <c r="P2066" s="168" t="s">
        <v>61</v>
      </c>
      <c r="Q2066" t="s">
        <v>496</v>
      </c>
      <c r="R2066" s="168" t="str">
        <f t="shared" si="23"/>
        <v>Nilphamari Kishorganj</v>
      </c>
      <c r="S2066" s="392"/>
      <c r="T2066" s="387"/>
      <c r="U2066" s="387"/>
      <c r="V2066" s="387"/>
      <c r="W2066" s="387"/>
      <c r="X2066" s="392"/>
      <c r="Y2066" s="387"/>
      <c r="Z2066" s="387"/>
      <c r="AA2066" s="387"/>
      <c r="AB2066" s="387"/>
      <c r="AC2066"/>
      <c r="AD2066"/>
    </row>
    <row r="2067" spans="1:30" ht="15" hidden="1" x14ac:dyDescent="0.25">
      <c r="A2067" s="168" t="s">
        <v>61</v>
      </c>
      <c r="B2067" s="170" t="s">
        <v>955</v>
      </c>
      <c r="C2067" s="168" t="str">
        <f t="shared" si="22"/>
        <v>Nilphamari Nilphamari DOTs Corner</v>
      </c>
      <c r="D2067" s="392"/>
      <c r="E2067" s="387"/>
      <c r="F2067" s="387"/>
      <c r="G2067" s="387"/>
      <c r="H2067" s="387"/>
      <c r="I2067" s="392"/>
      <c r="J2067" s="387"/>
      <c r="K2067" s="387"/>
      <c r="L2067" s="387"/>
      <c r="M2067" s="387"/>
      <c r="N2067" s="179"/>
      <c r="O2067" s="179"/>
      <c r="P2067" s="168" t="s">
        <v>61</v>
      </c>
      <c r="Q2067" s="170" t="s">
        <v>955</v>
      </c>
      <c r="R2067" s="168" t="str">
        <f t="shared" si="23"/>
        <v>Nilphamari Nilphamari DOTs Corner</v>
      </c>
      <c r="S2067" s="392"/>
      <c r="T2067" s="387"/>
      <c r="U2067" s="387"/>
      <c r="V2067" s="387"/>
      <c r="W2067" s="387"/>
      <c r="X2067" s="392"/>
      <c r="Y2067" s="387"/>
      <c r="Z2067" s="387"/>
      <c r="AA2067" s="387"/>
      <c r="AB2067" s="387"/>
      <c r="AC2067"/>
      <c r="AD2067"/>
    </row>
    <row r="2068" spans="1:30" ht="15" hidden="1" x14ac:dyDescent="0.25">
      <c r="A2068" s="168" t="s">
        <v>61</v>
      </c>
      <c r="B2068" t="s">
        <v>497</v>
      </c>
      <c r="C2068" s="168" t="str">
        <f t="shared" si="22"/>
        <v>Nilphamari Nilphamari Sadar</v>
      </c>
      <c r="D2068" s="392"/>
      <c r="E2068" s="387"/>
      <c r="F2068" s="387"/>
      <c r="G2068" s="387"/>
      <c r="H2068" s="387"/>
      <c r="I2068" s="392"/>
      <c r="J2068" s="387"/>
      <c r="K2068" s="387"/>
      <c r="L2068" s="387"/>
      <c r="M2068" s="387"/>
      <c r="N2068" s="179"/>
      <c r="O2068" s="179"/>
      <c r="P2068" s="168" t="s">
        <v>61</v>
      </c>
      <c r="Q2068" t="s">
        <v>497</v>
      </c>
      <c r="R2068" s="168" t="str">
        <f t="shared" si="23"/>
        <v>Nilphamari Nilphamari Sadar</v>
      </c>
      <c r="S2068" s="392"/>
      <c r="T2068" s="387"/>
      <c r="U2068" s="387"/>
      <c r="V2068" s="387"/>
      <c r="W2068" s="387"/>
      <c r="X2068" s="392"/>
      <c r="Y2068" s="387"/>
      <c r="Z2068" s="387"/>
      <c r="AA2068" s="387"/>
      <c r="AB2068" s="387"/>
      <c r="AC2068"/>
      <c r="AD2068"/>
    </row>
    <row r="2069" spans="1:30" ht="15" hidden="1" x14ac:dyDescent="0.25">
      <c r="A2069" s="168" t="s">
        <v>61</v>
      </c>
      <c r="B2069" s="168" t="s">
        <v>86</v>
      </c>
      <c r="C2069" s="168" t="str">
        <f t="shared" si="22"/>
        <v>Nilphamari Prison</v>
      </c>
      <c r="D2069" s="392"/>
      <c r="E2069" s="387"/>
      <c r="F2069" s="387"/>
      <c r="G2069" s="387"/>
      <c r="H2069" s="387"/>
      <c r="I2069" s="392"/>
      <c r="J2069" s="387"/>
      <c r="K2069" s="387"/>
      <c r="L2069" s="387"/>
      <c r="M2069" s="387"/>
      <c r="N2069" s="179"/>
      <c r="O2069" s="179"/>
      <c r="P2069" s="168" t="s">
        <v>61</v>
      </c>
      <c r="Q2069" s="168" t="s">
        <v>86</v>
      </c>
      <c r="R2069" s="168" t="str">
        <f t="shared" si="23"/>
        <v>Nilphamari Prison</v>
      </c>
      <c r="S2069" s="392"/>
      <c r="T2069" s="387"/>
      <c r="U2069" s="387"/>
      <c r="V2069" s="387"/>
      <c r="W2069" s="387"/>
      <c r="X2069" s="392"/>
      <c r="Y2069" s="387"/>
      <c r="Z2069" s="387"/>
      <c r="AA2069" s="387"/>
      <c r="AB2069" s="387"/>
      <c r="AC2069"/>
      <c r="AD2069"/>
    </row>
    <row r="2070" spans="1:30" ht="15" hidden="1" x14ac:dyDescent="0.25">
      <c r="A2070" s="168" t="s">
        <v>61</v>
      </c>
      <c r="B2070" s="168" t="s">
        <v>891</v>
      </c>
      <c r="C2070" s="168" t="str">
        <f t="shared" si="22"/>
        <v>Nilphamari Saidpur/ LAMB</v>
      </c>
      <c r="D2070" s="392"/>
      <c r="E2070" s="387"/>
      <c r="F2070" s="387"/>
      <c r="G2070" s="387"/>
      <c r="H2070" s="387"/>
      <c r="I2070" s="392"/>
      <c r="J2070" s="387"/>
      <c r="K2070" s="387"/>
      <c r="L2070" s="387"/>
      <c r="M2070" s="387"/>
      <c r="N2070" s="179"/>
      <c r="O2070" s="179"/>
      <c r="P2070" s="168" t="s">
        <v>61</v>
      </c>
      <c r="Q2070" s="168" t="s">
        <v>891</v>
      </c>
      <c r="R2070" s="168" t="str">
        <f t="shared" si="23"/>
        <v>Nilphamari Saidpur/ LAMB</v>
      </c>
      <c r="S2070" s="392"/>
      <c r="T2070" s="387"/>
      <c r="U2070" s="387"/>
      <c r="V2070" s="387"/>
      <c r="W2070" s="387"/>
      <c r="X2070" s="392"/>
      <c r="Y2070" s="387"/>
      <c r="Z2070" s="387"/>
      <c r="AA2070" s="387"/>
      <c r="AB2070" s="387"/>
      <c r="AC2070"/>
      <c r="AD2070"/>
    </row>
    <row r="2071" spans="1:30" ht="15" hidden="1" x14ac:dyDescent="0.25">
      <c r="A2071" s="168" t="s">
        <v>64</v>
      </c>
      <c r="B2071" s="168" t="s">
        <v>506</v>
      </c>
      <c r="C2071" s="168" t="str">
        <f t="shared" si="22"/>
        <v>Panchagarh Atwari</v>
      </c>
      <c r="D2071" s="392"/>
      <c r="E2071" s="387"/>
      <c r="F2071" s="387"/>
      <c r="G2071" s="387"/>
      <c r="H2071" s="387"/>
      <c r="I2071" s="392"/>
      <c r="J2071" s="387"/>
      <c r="K2071" s="387"/>
      <c r="L2071" s="387"/>
      <c r="M2071" s="387"/>
      <c r="N2071" s="179"/>
      <c r="O2071" s="179"/>
      <c r="P2071" s="168" t="s">
        <v>64</v>
      </c>
      <c r="Q2071" s="168" t="s">
        <v>506</v>
      </c>
      <c r="R2071" s="168" t="str">
        <f t="shared" si="23"/>
        <v>Panchagarh Atwari</v>
      </c>
      <c r="S2071" s="392"/>
      <c r="T2071" s="387"/>
      <c r="U2071" s="387"/>
      <c r="V2071" s="387"/>
      <c r="W2071" s="387"/>
      <c r="X2071" s="392"/>
      <c r="Y2071" s="387"/>
      <c r="Z2071" s="387"/>
      <c r="AA2071" s="387"/>
      <c r="AB2071" s="387"/>
      <c r="AC2071"/>
      <c r="AD2071"/>
    </row>
    <row r="2072" spans="1:30" ht="15" hidden="1" x14ac:dyDescent="0.25">
      <c r="A2072" s="168" t="s">
        <v>64</v>
      </c>
      <c r="B2072" t="s">
        <v>507</v>
      </c>
      <c r="C2072" s="168" t="str">
        <f t="shared" si="22"/>
        <v>Panchagarh Boda</v>
      </c>
      <c r="D2072" s="392"/>
      <c r="E2072" s="387"/>
      <c r="F2072" s="387"/>
      <c r="G2072" s="387"/>
      <c r="H2072" s="387"/>
      <c r="I2072" s="392"/>
      <c r="J2072" s="387"/>
      <c r="K2072" s="387"/>
      <c r="L2072" s="387"/>
      <c r="M2072" s="387"/>
      <c r="N2072" s="179"/>
      <c r="O2072" s="179"/>
      <c r="P2072" s="168" t="s">
        <v>64</v>
      </c>
      <c r="Q2072" t="s">
        <v>507</v>
      </c>
      <c r="R2072" s="168" t="str">
        <f t="shared" si="23"/>
        <v>Panchagarh Boda</v>
      </c>
      <c r="S2072" s="392"/>
      <c r="T2072" s="387"/>
      <c r="U2072" s="387"/>
      <c r="V2072" s="387"/>
      <c r="W2072" s="387"/>
      <c r="X2072" s="392"/>
      <c r="Y2072" s="387"/>
      <c r="Z2072" s="387"/>
      <c r="AA2072" s="387"/>
      <c r="AB2072" s="387"/>
      <c r="AC2072"/>
      <c r="AD2072"/>
    </row>
    <row r="2073" spans="1:30" ht="15" hidden="1" x14ac:dyDescent="0.25">
      <c r="A2073" s="168" t="s">
        <v>64</v>
      </c>
      <c r="B2073" s="168" t="s">
        <v>508</v>
      </c>
      <c r="C2073" s="168" t="str">
        <f t="shared" si="22"/>
        <v>Panchagarh Debiganj</v>
      </c>
      <c r="D2073" s="392"/>
      <c r="E2073" s="387"/>
      <c r="F2073" s="387"/>
      <c r="G2073" s="387"/>
      <c r="H2073" s="387"/>
      <c r="I2073" s="392"/>
      <c r="J2073" s="387"/>
      <c r="K2073" s="387"/>
      <c r="L2073" s="387"/>
      <c r="M2073" s="387"/>
      <c r="N2073" s="179"/>
      <c r="O2073" s="179"/>
      <c r="P2073" s="168" t="s">
        <v>64</v>
      </c>
      <c r="Q2073" s="168" t="s">
        <v>508</v>
      </c>
      <c r="R2073" s="168" t="str">
        <f t="shared" si="23"/>
        <v>Panchagarh Debiganj</v>
      </c>
      <c r="S2073" s="392"/>
      <c r="T2073" s="387"/>
      <c r="U2073" s="387"/>
      <c r="V2073" s="387"/>
      <c r="W2073" s="387"/>
      <c r="X2073" s="392"/>
      <c r="Y2073" s="387"/>
      <c r="Z2073" s="387"/>
      <c r="AA2073" s="387"/>
      <c r="AB2073" s="387"/>
      <c r="AC2073"/>
      <c r="AD2073"/>
    </row>
    <row r="2074" spans="1:30" ht="15" hidden="1" x14ac:dyDescent="0.25">
      <c r="A2074" s="168" t="s">
        <v>64</v>
      </c>
      <c r="B2074" s="168" t="s">
        <v>509</v>
      </c>
      <c r="C2074" s="168" t="str">
        <f t="shared" si="22"/>
        <v>Panchagarh Panchagarh Sadar</v>
      </c>
      <c r="D2074" s="392"/>
      <c r="E2074" s="387"/>
      <c r="F2074" s="387"/>
      <c r="G2074" s="387"/>
      <c r="H2074" s="387"/>
      <c r="I2074" s="392"/>
      <c r="J2074" s="387"/>
      <c r="K2074" s="387"/>
      <c r="L2074" s="387"/>
      <c r="M2074" s="387"/>
      <c r="N2074" s="179"/>
      <c r="O2074" s="179"/>
      <c r="P2074" s="168" t="s">
        <v>64</v>
      </c>
      <c r="Q2074" s="168" t="s">
        <v>509</v>
      </c>
      <c r="R2074" s="168" t="str">
        <f t="shared" si="23"/>
        <v>Panchagarh Panchagarh Sadar</v>
      </c>
      <c r="S2074" s="392"/>
      <c r="T2074" s="387"/>
      <c r="U2074" s="387"/>
      <c r="V2074" s="387"/>
      <c r="W2074" s="387"/>
      <c r="X2074" s="392"/>
      <c r="Y2074" s="387"/>
      <c r="Z2074" s="387"/>
      <c r="AA2074" s="387"/>
      <c r="AB2074" s="387"/>
      <c r="AC2074"/>
      <c r="AD2074"/>
    </row>
    <row r="2075" spans="1:30" ht="15" hidden="1" x14ac:dyDescent="0.25">
      <c r="A2075" s="168" t="s">
        <v>64</v>
      </c>
      <c r="B2075" s="175" t="s">
        <v>510</v>
      </c>
      <c r="C2075" s="168" t="str">
        <f t="shared" si="22"/>
        <v>Panchagarh Tetulia</v>
      </c>
      <c r="D2075" s="392"/>
      <c r="E2075" s="387"/>
      <c r="F2075" s="387"/>
      <c r="G2075" s="387"/>
      <c r="H2075" s="387"/>
      <c r="I2075" s="392"/>
      <c r="J2075" s="387"/>
      <c r="K2075" s="387"/>
      <c r="L2075" s="387"/>
      <c r="M2075" s="387"/>
      <c r="N2075" s="179"/>
      <c r="O2075" s="179"/>
      <c r="P2075" s="168" t="s">
        <v>64</v>
      </c>
      <c r="Q2075" s="175" t="s">
        <v>510</v>
      </c>
      <c r="R2075" s="168" t="str">
        <f t="shared" si="23"/>
        <v>Panchagarh Tetulia</v>
      </c>
      <c r="S2075" s="392"/>
      <c r="T2075" s="387"/>
      <c r="U2075" s="387"/>
      <c r="V2075" s="387"/>
      <c r="W2075" s="387"/>
      <c r="X2075" s="392"/>
      <c r="Y2075" s="387"/>
      <c r="Z2075" s="387"/>
      <c r="AA2075" s="387"/>
      <c r="AB2075" s="387"/>
      <c r="AC2075"/>
      <c r="AD2075"/>
    </row>
    <row r="2076" spans="1:30" ht="15" hidden="1" x14ac:dyDescent="0.25">
      <c r="A2076" s="168" t="s">
        <v>70</v>
      </c>
      <c r="B2076" s="168" t="s">
        <v>522</v>
      </c>
      <c r="C2076" s="168" t="str">
        <f t="shared" si="22"/>
        <v>Rangpur Bodorgonj</v>
      </c>
      <c r="D2076" s="392"/>
      <c r="E2076" s="387"/>
      <c r="F2076" s="387"/>
      <c r="G2076" s="387"/>
      <c r="H2076" s="387"/>
      <c r="I2076" s="392"/>
      <c r="J2076" s="387"/>
      <c r="K2076" s="387"/>
      <c r="L2076" s="387"/>
      <c r="M2076" s="387"/>
      <c r="N2076" s="179"/>
      <c r="O2076" s="179"/>
      <c r="P2076" s="168" t="s">
        <v>70</v>
      </c>
      <c r="Q2076" s="168" t="s">
        <v>522</v>
      </c>
      <c r="R2076" s="168" t="str">
        <f t="shared" si="23"/>
        <v>Rangpur Bodorgonj</v>
      </c>
      <c r="S2076" s="392"/>
      <c r="T2076" s="387"/>
      <c r="U2076" s="387"/>
      <c r="V2076" s="387"/>
      <c r="W2076" s="387"/>
      <c r="X2076" s="392"/>
      <c r="Y2076" s="387"/>
      <c r="Z2076" s="387"/>
      <c r="AA2076" s="387"/>
      <c r="AB2076" s="387"/>
      <c r="AC2076"/>
      <c r="AD2076"/>
    </row>
    <row r="2077" spans="1:30" ht="15" hidden="1" x14ac:dyDescent="0.25">
      <c r="A2077" s="168" t="s">
        <v>70</v>
      </c>
      <c r="B2077" s="168" t="s">
        <v>161</v>
      </c>
      <c r="C2077" s="168" t="str">
        <f t="shared" si="22"/>
        <v>Rangpur Comb M Hospital</v>
      </c>
      <c r="D2077" s="392"/>
      <c r="E2077" s="387"/>
      <c r="F2077" s="387"/>
      <c r="G2077" s="387"/>
      <c r="H2077" s="387"/>
      <c r="I2077" s="392"/>
      <c r="J2077" s="387"/>
      <c r="K2077" s="387"/>
      <c r="L2077" s="387"/>
      <c r="M2077" s="387"/>
      <c r="N2077" s="179"/>
      <c r="O2077" s="179"/>
      <c r="P2077" s="168" t="s">
        <v>70</v>
      </c>
      <c r="Q2077" s="168" t="s">
        <v>161</v>
      </c>
      <c r="R2077" s="168" t="str">
        <f t="shared" si="23"/>
        <v>Rangpur Comb M Hospital</v>
      </c>
      <c r="S2077" s="392"/>
      <c r="T2077" s="387"/>
      <c r="U2077" s="387"/>
      <c r="V2077" s="387"/>
      <c r="W2077" s="387"/>
      <c r="X2077" s="392"/>
      <c r="Y2077" s="387"/>
      <c r="Z2077" s="387"/>
      <c r="AA2077" s="387"/>
      <c r="AB2077" s="387"/>
      <c r="AC2077"/>
      <c r="AD2077"/>
    </row>
    <row r="2078" spans="1:30" ht="15" hidden="1" x14ac:dyDescent="0.25">
      <c r="A2078" s="168" t="s">
        <v>70</v>
      </c>
      <c r="B2078" s="168" t="s">
        <v>523</v>
      </c>
      <c r="C2078" s="168" t="str">
        <f t="shared" si="22"/>
        <v>Rangpur Gangachara</v>
      </c>
      <c r="D2078" s="392"/>
      <c r="E2078" s="387"/>
      <c r="F2078" s="387"/>
      <c r="G2078" s="387"/>
      <c r="H2078" s="387"/>
      <c r="I2078" s="392"/>
      <c r="J2078" s="387"/>
      <c r="K2078" s="387"/>
      <c r="L2078" s="387"/>
      <c r="M2078" s="387"/>
      <c r="N2078" s="179"/>
      <c r="O2078" s="179"/>
      <c r="P2078" s="168" t="s">
        <v>70</v>
      </c>
      <c r="Q2078" s="168" t="s">
        <v>523</v>
      </c>
      <c r="R2078" s="168" t="str">
        <f t="shared" si="23"/>
        <v>Rangpur Gangachara</v>
      </c>
      <c r="S2078" s="392"/>
      <c r="T2078" s="387"/>
      <c r="U2078" s="387"/>
      <c r="V2078" s="387"/>
      <c r="W2078" s="387"/>
      <c r="X2078" s="392"/>
      <c r="Y2078" s="387"/>
      <c r="Z2078" s="387"/>
      <c r="AA2078" s="387"/>
      <c r="AB2078" s="387"/>
      <c r="AC2078"/>
      <c r="AD2078"/>
    </row>
    <row r="2079" spans="1:30" ht="15" hidden="1" x14ac:dyDescent="0.25">
      <c r="A2079" s="168" t="s">
        <v>70</v>
      </c>
      <c r="B2079" s="168" t="s">
        <v>524</v>
      </c>
      <c r="C2079" s="168" t="str">
        <f t="shared" si="22"/>
        <v>Rangpur Kownia</v>
      </c>
      <c r="D2079" s="392"/>
      <c r="E2079" s="387"/>
      <c r="F2079" s="387"/>
      <c r="G2079" s="387"/>
      <c r="H2079" s="387"/>
      <c r="I2079" s="392"/>
      <c r="J2079" s="387"/>
      <c r="K2079" s="387"/>
      <c r="L2079" s="387"/>
      <c r="M2079" s="387"/>
      <c r="N2079" s="179"/>
      <c r="O2079" s="179"/>
      <c r="P2079" s="168" t="s">
        <v>70</v>
      </c>
      <c r="Q2079" s="168" t="s">
        <v>524</v>
      </c>
      <c r="R2079" s="168" t="str">
        <f t="shared" si="23"/>
        <v>Rangpur Kownia</v>
      </c>
      <c r="S2079" s="392"/>
      <c r="T2079" s="387"/>
      <c r="U2079" s="387"/>
      <c r="V2079" s="387"/>
      <c r="W2079" s="387"/>
      <c r="X2079" s="392"/>
      <c r="Y2079" s="387"/>
      <c r="Z2079" s="387"/>
      <c r="AA2079" s="387"/>
      <c r="AB2079" s="387"/>
      <c r="AC2079"/>
      <c r="AD2079"/>
    </row>
    <row r="2080" spans="1:30" ht="15" hidden="1" x14ac:dyDescent="0.25">
      <c r="A2080" s="168" t="s">
        <v>70</v>
      </c>
      <c r="B2080" s="168" t="s">
        <v>525</v>
      </c>
      <c r="C2080" s="168" t="str">
        <f t="shared" si="22"/>
        <v>Rangpur Mithapukur</v>
      </c>
      <c r="D2080" s="392"/>
      <c r="E2080" s="387"/>
      <c r="F2080" s="387"/>
      <c r="G2080" s="387"/>
      <c r="H2080" s="387"/>
      <c r="I2080" s="392"/>
      <c r="J2080" s="387"/>
      <c r="K2080" s="387"/>
      <c r="L2080" s="387"/>
      <c r="M2080" s="387"/>
      <c r="N2080" s="179"/>
      <c r="O2080" s="179"/>
      <c r="P2080" s="168" t="s">
        <v>70</v>
      </c>
      <c r="Q2080" s="168" t="s">
        <v>525</v>
      </c>
      <c r="R2080" s="168" t="str">
        <f t="shared" si="23"/>
        <v>Rangpur Mithapukur</v>
      </c>
      <c r="S2080" s="392"/>
      <c r="T2080" s="387"/>
      <c r="U2080" s="387"/>
      <c r="V2080" s="387"/>
      <c r="W2080" s="387"/>
      <c r="X2080" s="392"/>
      <c r="Y2080" s="387"/>
      <c r="Z2080" s="387"/>
      <c r="AA2080" s="387"/>
      <c r="AB2080" s="387"/>
      <c r="AC2080"/>
      <c r="AD2080"/>
    </row>
    <row r="2081" spans="1:30" ht="15" hidden="1" x14ac:dyDescent="0.25">
      <c r="A2081" s="168" t="s">
        <v>70</v>
      </c>
      <c r="B2081" s="170" t="s">
        <v>526</v>
      </c>
      <c r="C2081" s="168" t="str">
        <f t="shared" si="22"/>
        <v>Rangpur Pirgacha</v>
      </c>
      <c r="D2081" s="392"/>
      <c r="E2081" s="387"/>
      <c r="F2081" s="387"/>
      <c r="G2081" s="387"/>
      <c r="H2081" s="387"/>
      <c r="I2081" s="392"/>
      <c r="J2081" s="387"/>
      <c r="K2081" s="387"/>
      <c r="L2081" s="387"/>
      <c r="M2081" s="387"/>
      <c r="N2081" s="179"/>
      <c r="O2081" s="179"/>
      <c r="P2081" s="168" t="s">
        <v>70</v>
      </c>
      <c r="Q2081" s="170" t="s">
        <v>526</v>
      </c>
      <c r="R2081" s="168" t="str">
        <f t="shared" si="23"/>
        <v>Rangpur Pirgacha</v>
      </c>
      <c r="S2081" s="392"/>
      <c r="T2081" s="387"/>
      <c r="U2081" s="387"/>
      <c r="V2081" s="387"/>
      <c r="W2081" s="387"/>
      <c r="X2081" s="392"/>
      <c r="Y2081" s="387"/>
      <c r="Z2081" s="387"/>
      <c r="AA2081" s="387"/>
      <c r="AB2081" s="387"/>
      <c r="AC2081"/>
      <c r="AD2081"/>
    </row>
    <row r="2082" spans="1:30" ht="15" hidden="1" x14ac:dyDescent="0.25">
      <c r="A2082" s="168" t="s">
        <v>70</v>
      </c>
      <c r="B2082" s="170" t="s">
        <v>527</v>
      </c>
      <c r="C2082" s="168" t="str">
        <f t="shared" si="22"/>
        <v>Rangpur Pirganj</v>
      </c>
      <c r="D2082" s="392"/>
      <c r="E2082" s="387"/>
      <c r="F2082" s="387"/>
      <c r="G2082" s="387"/>
      <c r="H2082" s="387"/>
      <c r="I2082" s="392"/>
      <c r="J2082" s="387"/>
      <c r="K2082" s="387"/>
      <c r="L2082" s="387"/>
      <c r="M2082" s="387"/>
      <c r="N2082" s="179"/>
      <c r="O2082" s="179"/>
      <c r="P2082" s="168" t="s">
        <v>70</v>
      </c>
      <c r="Q2082" s="170" t="s">
        <v>527</v>
      </c>
      <c r="R2082" s="168" t="str">
        <f t="shared" si="23"/>
        <v>Rangpur Pirganj</v>
      </c>
      <c r="S2082" s="392"/>
      <c r="T2082" s="387"/>
      <c r="U2082" s="387"/>
      <c r="V2082" s="387"/>
      <c r="W2082" s="387"/>
      <c r="X2082" s="392"/>
      <c r="Y2082" s="387"/>
      <c r="Z2082" s="387"/>
      <c r="AA2082" s="387"/>
      <c r="AB2082" s="387"/>
      <c r="AC2082"/>
      <c r="AD2082"/>
    </row>
    <row r="2083" spans="1:30" ht="15" hidden="1" x14ac:dyDescent="0.25">
      <c r="A2083" s="168" t="s">
        <v>70</v>
      </c>
      <c r="B2083" s="168" t="s">
        <v>528</v>
      </c>
      <c r="C2083" s="168" t="str">
        <f t="shared" si="22"/>
        <v>Rangpur Prime Medical College Hosp.</v>
      </c>
      <c r="D2083" s="392"/>
      <c r="E2083" s="387"/>
      <c r="F2083" s="387"/>
      <c r="G2083" s="387"/>
      <c r="H2083" s="387"/>
      <c r="I2083" s="392"/>
      <c r="J2083" s="387"/>
      <c r="K2083" s="387"/>
      <c r="L2083" s="387"/>
      <c r="M2083" s="387"/>
      <c r="N2083" s="179"/>
      <c r="O2083" s="179"/>
      <c r="P2083" s="168" t="s">
        <v>70</v>
      </c>
      <c r="Q2083" s="168" t="s">
        <v>528</v>
      </c>
      <c r="R2083" s="168" t="str">
        <f t="shared" si="23"/>
        <v>Rangpur Prime Medical College Hosp.</v>
      </c>
      <c r="S2083" s="392"/>
      <c r="T2083" s="387"/>
      <c r="U2083" s="387"/>
      <c r="V2083" s="387"/>
      <c r="W2083" s="387"/>
      <c r="X2083" s="392"/>
      <c r="Y2083" s="387"/>
      <c r="Z2083" s="387"/>
      <c r="AA2083" s="387"/>
      <c r="AB2083" s="387"/>
      <c r="AC2083"/>
      <c r="AD2083"/>
    </row>
    <row r="2084" spans="1:30" ht="15" hidden="1" x14ac:dyDescent="0.25">
      <c r="A2084" s="168" t="s">
        <v>70</v>
      </c>
      <c r="B2084" t="s">
        <v>86</v>
      </c>
      <c r="C2084" s="168" t="str">
        <f t="shared" si="22"/>
        <v>Rangpur Prison</v>
      </c>
      <c r="D2084" s="392"/>
      <c r="E2084" s="387"/>
      <c r="F2084" s="387"/>
      <c r="G2084" s="387"/>
      <c r="H2084" s="387"/>
      <c r="I2084" s="392"/>
      <c r="J2084" s="387"/>
      <c r="K2084" s="387"/>
      <c r="L2084" s="387"/>
      <c r="M2084" s="387"/>
      <c r="N2084" s="179"/>
      <c r="O2084" s="179"/>
      <c r="P2084" s="168" t="s">
        <v>70</v>
      </c>
      <c r="Q2084" t="s">
        <v>86</v>
      </c>
      <c r="R2084" s="168" t="str">
        <f t="shared" si="23"/>
        <v>Rangpur Prison</v>
      </c>
      <c r="S2084" s="392"/>
      <c r="T2084" s="387"/>
      <c r="U2084" s="387"/>
      <c r="V2084" s="387"/>
      <c r="W2084" s="387"/>
      <c r="X2084" s="392"/>
      <c r="Y2084" s="387"/>
      <c r="Z2084" s="387"/>
      <c r="AA2084" s="387"/>
      <c r="AB2084" s="387"/>
      <c r="AC2084"/>
      <c r="AD2084"/>
    </row>
    <row r="2085" spans="1:30" ht="15" hidden="1" x14ac:dyDescent="0.25">
      <c r="A2085" s="168" t="s">
        <v>70</v>
      </c>
      <c r="B2085" s="168" t="s">
        <v>529</v>
      </c>
      <c r="C2085" s="168" t="str">
        <f t="shared" si="22"/>
        <v>Rangpur Rangpur Medical College Hosp.</v>
      </c>
      <c r="D2085" s="392"/>
      <c r="E2085" s="387"/>
      <c r="F2085" s="387"/>
      <c r="G2085" s="387"/>
      <c r="H2085" s="387"/>
      <c r="I2085" s="392"/>
      <c r="J2085" s="387"/>
      <c r="K2085" s="387"/>
      <c r="L2085" s="387"/>
      <c r="M2085" s="387"/>
      <c r="N2085" s="179"/>
      <c r="O2085" s="179"/>
      <c r="P2085" s="168" t="s">
        <v>70</v>
      </c>
      <c r="Q2085" s="168" t="s">
        <v>529</v>
      </c>
      <c r="R2085" s="168" t="str">
        <f t="shared" si="23"/>
        <v>Rangpur Rangpur Medical College Hosp.</v>
      </c>
      <c r="S2085" s="392"/>
      <c r="T2085" s="387"/>
      <c r="U2085" s="387"/>
      <c r="V2085" s="387"/>
      <c r="W2085" s="387"/>
      <c r="X2085" s="392"/>
      <c r="Y2085" s="387"/>
      <c r="Z2085" s="387"/>
      <c r="AA2085" s="387"/>
      <c r="AB2085" s="387"/>
      <c r="AC2085"/>
      <c r="AD2085"/>
    </row>
    <row r="2086" spans="1:30" ht="15" hidden="1" x14ac:dyDescent="0.25">
      <c r="A2086" s="175" t="s">
        <v>70</v>
      </c>
      <c r="B2086" s="168" t="s">
        <v>530</v>
      </c>
      <c r="C2086" s="168" t="str">
        <f t="shared" si="22"/>
        <v>Rangpur Rangpur Sadar</v>
      </c>
      <c r="D2086" s="392"/>
      <c r="E2086" s="387"/>
      <c r="F2086" s="387"/>
      <c r="G2086" s="387"/>
      <c r="H2086" s="387"/>
      <c r="I2086" s="392"/>
      <c r="J2086" s="387"/>
      <c r="K2086" s="387"/>
      <c r="L2086" s="387"/>
      <c r="M2086" s="387"/>
      <c r="N2086" s="179"/>
      <c r="O2086" s="179"/>
      <c r="P2086" s="175" t="s">
        <v>70</v>
      </c>
      <c r="Q2086" s="168" t="s">
        <v>530</v>
      </c>
      <c r="R2086" s="168" t="str">
        <f t="shared" si="23"/>
        <v>Rangpur Rangpur Sadar</v>
      </c>
      <c r="S2086" s="392"/>
      <c r="T2086" s="387"/>
      <c r="U2086" s="387"/>
      <c r="V2086" s="387"/>
      <c r="W2086" s="387"/>
      <c r="X2086" s="392"/>
      <c r="Y2086" s="387"/>
      <c r="Z2086" s="387"/>
      <c r="AA2086" s="387"/>
      <c r="AB2086" s="387"/>
      <c r="AC2086"/>
      <c r="AD2086"/>
    </row>
    <row r="2087" spans="1:30" ht="15" hidden="1" x14ac:dyDescent="0.25">
      <c r="A2087" s="175" t="s">
        <v>70</v>
      </c>
      <c r="B2087" s="168" t="s">
        <v>531</v>
      </c>
      <c r="C2087" s="168" t="str">
        <f t="shared" si="22"/>
        <v>Rangpur Taraganj</v>
      </c>
      <c r="D2087" s="392"/>
      <c r="E2087" s="387"/>
      <c r="F2087" s="387"/>
      <c r="G2087" s="387"/>
      <c r="H2087" s="387"/>
      <c r="I2087" s="392"/>
      <c r="J2087" s="387"/>
      <c r="K2087" s="387"/>
      <c r="L2087" s="387"/>
      <c r="M2087" s="387"/>
      <c r="N2087" s="179"/>
      <c r="O2087" s="179"/>
      <c r="P2087" s="175" t="s">
        <v>70</v>
      </c>
      <c r="Q2087" s="168" t="s">
        <v>531</v>
      </c>
      <c r="R2087" s="168" t="str">
        <f t="shared" si="23"/>
        <v>Rangpur Taraganj</v>
      </c>
      <c r="S2087" s="392"/>
      <c r="T2087" s="387"/>
      <c r="U2087" s="387"/>
      <c r="V2087" s="387"/>
      <c r="W2087" s="387"/>
      <c r="X2087" s="392"/>
      <c r="Y2087" s="387"/>
      <c r="Z2087" s="387"/>
      <c r="AA2087" s="387"/>
      <c r="AB2087" s="387"/>
      <c r="AC2087"/>
      <c r="AD2087"/>
    </row>
    <row r="2088" spans="1:30" ht="15" hidden="1" x14ac:dyDescent="0.25">
      <c r="A2088" s="175" t="s">
        <v>78</v>
      </c>
      <c r="B2088" s="168" t="s">
        <v>541</v>
      </c>
      <c r="C2088" s="168" t="str">
        <f t="shared" si="22"/>
        <v>Thakurgaon Baliadangi</v>
      </c>
      <c r="D2088" s="392"/>
      <c r="E2088" s="387"/>
      <c r="F2088" s="387"/>
      <c r="G2088" s="387"/>
      <c r="H2088" s="387"/>
      <c r="I2088" s="392"/>
      <c r="J2088" s="387"/>
      <c r="K2088" s="387"/>
      <c r="L2088" s="387"/>
      <c r="M2088" s="387"/>
      <c r="N2088" s="179"/>
      <c r="O2088" s="179"/>
      <c r="P2088" s="175" t="s">
        <v>78</v>
      </c>
      <c r="Q2088" s="168" t="s">
        <v>541</v>
      </c>
      <c r="R2088" s="168" t="str">
        <f t="shared" si="23"/>
        <v>Thakurgaon Baliadangi</v>
      </c>
      <c r="S2088" s="392"/>
      <c r="T2088" s="387"/>
      <c r="U2088" s="387"/>
      <c r="V2088" s="387"/>
      <c r="W2088" s="387"/>
      <c r="X2088" s="392"/>
      <c r="Y2088" s="387"/>
      <c r="Z2088" s="387"/>
      <c r="AA2088" s="387"/>
      <c r="AB2088" s="387"/>
      <c r="AC2088"/>
      <c r="AD2088"/>
    </row>
    <row r="2089" spans="1:30" ht="15" hidden="1" x14ac:dyDescent="0.25">
      <c r="A2089" s="175" t="s">
        <v>78</v>
      </c>
      <c r="B2089" s="168" t="s">
        <v>542</v>
      </c>
      <c r="C2089" s="168" t="str">
        <f t="shared" si="22"/>
        <v>Thakurgaon Haripur</v>
      </c>
      <c r="D2089" s="392"/>
      <c r="E2089" s="387"/>
      <c r="F2089" s="387"/>
      <c r="G2089" s="387"/>
      <c r="H2089" s="387"/>
      <c r="I2089" s="392"/>
      <c r="J2089" s="387"/>
      <c r="K2089" s="387"/>
      <c r="L2089" s="387"/>
      <c r="M2089" s="387"/>
      <c r="N2089" s="179"/>
      <c r="O2089" s="179"/>
      <c r="P2089" s="175" t="s">
        <v>78</v>
      </c>
      <c r="Q2089" s="168" t="s">
        <v>542</v>
      </c>
      <c r="R2089" s="168" t="str">
        <f t="shared" si="23"/>
        <v>Thakurgaon Haripur</v>
      </c>
      <c r="S2089" s="392"/>
      <c r="T2089" s="387"/>
      <c r="U2089" s="387"/>
      <c r="V2089" s="387"/>
      <c r="W2089" s="387"/>
      <c r="X2089" s="392"/>
      <c r="Y2089" s="387"/>
      <c r="Z2089" s="387"/>
      <c r="AA2089" s="387"/>
      <c r="AB2089" s="387"/>
      <c r="AC2089"/>
      <c r="AD2089"/>
    </row>
    <row r="2090" spans="1:30" ht="15" hidden="1" x14ac:dyDescent="0.25">
      <c r="A2090" s="175" t="s">
        <v>78</v>
      </c>
      <c r="B2090" t="s">
        <v>527</v>
      </c>
      <c r="C2090" s="168" t="str">
        <f t="shared" si="22"/>
        <v>Thakurgaon Pirganj</v>
      </c>
      <c r="D2090" s="392"/>
      <c r="E2090" s="387"/>
      <c r="F2090" s="387"/>
      <c r="G2090" s="387"/>
      <c r="H2090" s="387"/>
      <c r="I2090" s="392"/>
      <c r="J2090" s="387"/>
      <c r="K2090" s="387"/>
      <c r="L2090" s="387"/>
      <c r="M2090" s="387"/>
      <c r="N2090" s="179"/>
      <c r="O2090" s="179"/>
      <c r="P2090" s="175" t="s">
        <v>78</v>
      </c>
      <c r="Q2090" t="s">
        <v>527</v>
      </c>
      <c r="R2090" s="168" t="str">
        <f t="shared" si="23"/>
        <v>Thakurgaon Pirganj</v>
      </c>
      <c r="S2090" s="392"/>
      <c r="T2090" s="387"/>
      <c r="U2090" s="387"/>
      <c r="V2090" s="387"/>
      <c r="W2090" s="387"/>
      <c r="X2090" s="392"/>
      <c r="Y2090" s="387"/>
      <c r="Z2090" s="387"/>
      <c r="AA2090" s="387"/>
      <c r="AB2090" s="387"/>
      <c r="AC2090"/>
      <c r="AD2090"/>
    </row>
    <row r="2091" spans="1:30" ht="15" hidden="1" x14ac:dyDescent="0.25">
      <c r="A2091" s="168" t="s">
        <v>78</v>
      </c>
      <c r="B2091" s="168" t="s">
        <v>543</v>
      </c>
      <c r="C2091" s="168" t="str">
        <f t="shared" si="22"/>
        <v>Thakurgaon Ranisonkail</v>
      </c>
      <c r="D2091" s="392"/>
      <c r="E2091" s="387"/>
      <c r="F2091" s="387"/>
      <c r="G2091" s="387"/>
      <c r="H2091" s="387"/>
      <c r="I2091" s="392"/>
      <c r="J2091" s="387"/>
      <c r="K2091" s="387"/>
      <c r="L2091" s="387"/>
      <c r="M2091" s="387"/>
      <c r="N2091" s="179"/>
      <c r="O2091" s="179"/>
      <c r="P2091" s="168" t="s">
        <v>78</v>
      </c>
      <c r="Q2091" s="168" t="s">
        <v>543</v>
      </c>
      <c r="R2091" s="168" t="str">
        <f t="shared" si="23"/>
        <v>Thakurgaon Ranisonkail</v>
      </c>
      <c r="S2091" s="392"/>
      <c r="T2091" s="387"/>
      <c r="U2091" s="387"/>
      <c r="V2091" s="387"/>
      <c r="W2091" s="387"/>
      <c r="X2091" s="392"/>
      <c r="Y2091" s="387"/>
      <c r="Z2091" s="387"/>
      <c r="AA2091" s="387"/>
      <c r="AB2091" s="387"/>
      <c r="AC2091"/>
      <c r="AD2091"/>
    </row>
    <row r="2092" spans="1:30" ht="15" hidden="1" x14ac:dyDescent="0.25">
      <c r="A2092" s="168" t="s">
        <v>78</v>
      </c>
      <c r="B2092" s="168" t="s">
        <v>544</v>
      </c>
      <c r="C2092" s="168" t="str">
        <f t="shared" si="22"/>
        <v>Thakurgaon Thakurgaon Sadar</v>
      </c>
      <c r="D2092" s="392"/>
      <c r="E2092" s="387"/>
      <c r="F2092" s="387"/>
      <c r="G2092" s="387"/>
      <c r="H2092" s="387"/>
      <c r="I2092" s="392"/>
      <c r="J2092" s="387"/>
      <c r="K2092" s="387"/>
      <c r="L2092" s="387"/>
      <c r="M2092" s="387"/>
      <c r="N2092" s="179"/>
      <c r="O2092" s="179"/>
      <c r="P2092" s="168" t="s">
        <v>78</v>
      </c>
      <c r="Q2092" s="168" t="s">
        <v>544</v>
      </c>
      <c r="R2092" s="168" t="str">
        <f t="shared" si="23"/>
        <v>Thakurgaon Thakurgaon Sadar</v>
      </c>
      <c r="S2092" s="392"/>
      <c r="T2092" s="387"/>
      <c r="U2092" s="387"/>
      <c r="V2092" s="387"/>
      <c r="W2092" s="387"/>
      <c r="X2092" s="392"/>
      <c r="Y2092" s="387"/>
      <c r="Z2092" s="387"/>
      <c r="AA2092" s="387"/>
      <c r="AB2092" s="387"/>
      <c r="AC2092"/>
      <c r="AD2092"/>
    </row>
    <row r="2093" spans="1:30" ht="15" hidden="1" x14ac:dyDescent="0.25">
      <c r="A2093" s="168" t="s">
        <v>35</v>
      </c>
      <c r="B2093" s="168" t="s">
        <v>545</v>
      </c>
      <c r="C2093" s="168" t="str">
        <f t="shared" si="22"/>
        <v>Habiganj Ajmiriganj</v>
      </c>
      <c r="D2093" s="392"/>
      <c r="E2093" s="387"/>
      <c r="F2093" s="387"/>
      <c r="G2093" s="387"/>
      <c r="H2093" s="387"/>
      <c r="I2093" s="392"/>
      <c r="J2093" s="387"/>
      <c r="K2093" s="387"/>
      <c r="L2093" s="387"/>
      <c r="M2093" s="387"/>
      <c r="N2093" s="179"/>
      <c r="O2093" s="179"/>
      <c r="P2093" s="168" t="s">
        <v>35</v>
      </c>
      <c r="Q2093" s="168" t="s">
        <v>545</v>
      </c>
      <c r="R2093" s="168" t="str">
        <f t="shared" si="23"/>
        <v>Habiganj Ajmiriganj</v>
      </c>
      <c r="S2093" s="392"/>
      <c r="T2093" s="387"/>
      <c r="U2093" s="387"/>
      <c r="V2093" s="387"/>
      <c r="W2093" s="387"/>
      <c r="X2093" s="392"/>
      <c r="Y2093" s="387"/>
      <c r="Z2093" s="387"/>
      <c r="AA2093" s="387"/>
      <c r="AB2093" s="387"/>
      <c r="AC2093"/>
      <c r="AD2093"/>
    </row>
    <row r="2094" spans="1:30" ht="15" hidden="1" x14ac:dyDescent="0.25">
      <c r="A2094" s="168" t="s">
        <v>35</v>
      </c>
      <c r="B2094" s="168" t="s">
        <v>546</v>
      </c>
      <c r="C2094" s="168" t="str">
        <f t="shared" si="22"/>
        <v>Habiganj Bahubal</v>
      </c>
      <c r="D2094" s="392"/>
      <c r="E2094" s="387"/>
      <c r="F2094" s="387"/>
      <c r="G2094" s="387"/>
      <c r="H2094" s="387"/>
      <c r="I2094" s="392"/>
      <c r="J2094" s="387"/>
      <c r="K2094" s="387"/>
      <c r="L2094" s="387"/>
      <c r="M2094" s="387"/>
      <c r="N2094" s="179"/>
      <c r="O2094" s="179"/>
      <c r="P2094" s="168" t="s">
        <v>35</v>
      </c>
      <c r="Q2094" s="168" t="s">
        <v>546</v>
      </c>
      <c r="R2094" s="168" t="str">
        <f t="shared" si="23"/>
        <v>Habiganj Bahubal</v>
      </c>
      <c r="S2094" s="392"/>
      <c r="T2094" s="387"/>
      <c r="U2094" s="387"/>
      <c r="V2094" s="387"/>
      <c r="W2094" s="387"/>
      <c r="X2094" s="392"/>
      <c r="Y2094" s="387"/>
      <c r="Z2094" s="387"/>
      <c r="AA2094" s="387"/>
      <c r="AB2094" s="387"/>
      <c r="AC2094"/>
      <c r="AD2094"/>
    </row>
    <row r="2095" spans="1:30" ht="15" hidden="1" x14ac:dyDescent="0.25">
      <c r="A2095" s="168" t="s">
        <v>35</v>
      </c>
      <c r="B2095" t="s">
        <v>547</v>
      </c>
      <c r="C2095" s="168" t="str">
        <f t="shared" si="22"/>
        <v>Habiganj Baniachang</v>
      </c>
      <c r="D2095" s="392"/>
      <c r="E2095" s="387"/>
      <c r="F2095" s="387"/>
      <c r="G2095" s="387"/>
      <c r="H2095" s="387"/>
      <c r="I2095" s="392"/>
      <c r="J2095" s="387"/>
      <c r="K2095" s="387"/>
      <c r="L2095" s="387"/>
      <c r="M2095" s="387"/>
      <c r="N2095" s="179"/>
      <c r="O2095" s="179"/>
      <c r="P2095" s="168" t="s">
        <v>35</v>
      </c>
      <c r="Q2095" t="s">
        <v>547</v>
      </c>
      <c r="R2095" s="168" t="str">
        <f t="shared" si="23"/>
        <v>Habiganj Baniachang</v>
      </c>
      <c r="S2095" s="392"/>
      <c r="T2095" s="387"/>
      <c r="U2095" s="387"/>
      <c r="V2095" s="387"/>
      <c r="W2095" s="387"/>
      <c r="X2095" s="392"/>
      <c r="Y2095" s="387"/>
      <c r="Z2095" s="387"/>
      <c r="AA2095" s="387"/>
      <c r="AB2095" s="387"/>
      <c r="AC2095"/>
      <c r="AD2095"/>
    </row>
    <row r="2096" spans="1:30" ht="15" hidden="1" x14ac:dyDescent="0.25">
      <c r="A2096" s="168" t="s">
        <v>35</v>
      </c>
      <c r="B2096" s="168" t="s">
        <v>548</v>
      </c>
      <c r="C2096" s="168" t="str">
        <f t="shared" si="22"/>
        <v>Habiganj Chunarughat</v>
      </c>
      <c r="D2096" s="392"/>
      <c r="E2096" s="387"/>
      <c r="F2096" s="387"/>
      <c r="G2096" s="387"/>
      <c r="H2096" s="387"/>
      <c r="I2096" s="392"/>
      <c r="J2096" s="387"/>
      <c r="K2096" s="387"/>
      <c r="L2096" s="387"/>
      <c r="M2096" s="387"/>
      <c r="N2096" s="179"/>
      <c r="O2096" s="179"/>
      <c r="P2096" s="168" t="s">
        <v>35</v>
      </c>
      <c r="Q2096" s="168" t="s">
        <v>548</v>
      </c>
      <c r="R2096" s="168" t="str">
        <f t="shared" si="23"/>
        <v>Habiganj Chunarughat</v>
      </c>
      <c r="S2096" s="392"/>
      <c r="T2096" s="387"/>
      <c r="U2096" s="387"/>
      <c r="V2096" s="387"/>
      <c r="W2096" s="387"/>
      <c r="X2096" s="392"/>
      <c r="Y2096" s="387"/>
      <c r="Z2096" s="387"/>
      <c r="AA2096" s="387"/>
      <c r="AB2096" s="387"/>
      <c r="AC2096"/>
      <c r="AD2096"/>
    </row>
    <row r="2097" spans="1:30" ht="15" hidden="1" x14ac:dyDescent="0.25">
      <c r="A2097" s="168" t="s">
        <v>35</v>
      </c>
      <c r="B2097" s="168" t="s">
        <v>549</v>
      </c>
      <c r="C2097" s="168" t="str">
        <f t="shared" si="22"/>
        <v>Habiganj Habiganj Sadar</v>
      </c>
      <c r="D2097" s="392"/>
      <c r="E2097" s="387"/>
      <c r="F2097" s="387"/>
      <c r="G2097" s="387"/>
      <c r="H2097" s="387"/>
      <c r="I2097" s="392"/>
      <c r="J2097" s="387"/>
      <c r="K2097" s="387"/>
      <c r="L2097" s="387"/>
      <c r="M2097" s="387"/>
      <c r="N2097" s="179"/>
      <c r="O2097" s="179"/>
      <c r="P2097" s="168" t="s">
        <v>35</v>
      </c>
      <c r="Q2097" s="168" t="s">
        <v>549</v>
      </c>
      <c r="R2097" s="168" t="str">
        <f t="shared" si="23"/>
        <v>Habiganj Habiganj Sadar</v>
      </c>
      <c r="S2097" s="392"/>
      <c r="T2097" s="387"/>
      <c r="U2097" s="387"/>
      <c r="V2097" s="387"/>
      <c r="W2097" s="387"/>
      <c r="X2097" s="392"/>
      <c r="Y2097" s="387"/>
      <c r="Z2097" s="387"/>
      <c r="AA2097" s="387"/>
      <c r="AB2097" s="387"/>
      <c r="AC2097"/>
      <c r="AD2097"/>
    </row>
    <row r="2098" spans="1:30" ht="15" hidden="1" x14ac:dyDescent="0.25">
      <c r="A2098" s="168" t="s">
        <v>35</v>
      </c>
      <c r="B2098" s="168" t="s">
        <v>550</v>
      </c>
      <c r="C2098" s="168" t="str">
        <f t="shared" si="22"/>
        <v>Habiganj Lakhai</v>
      </c>
      <c r="D2098" s="392"/>
      <c r="E2098" s="387"/>
      <c r="F2098" s="387"/>
      <c r="G2098" s="387"/>
      <c r="H2098" s="387"/>
      <c r="I2098" s="392"/>
      <c r="J2098" s="387"/>
      <c r="K2098" s="387"/>
      <c r="L2098" s="387"/>
      <c r="M2098" s="387"/>
      <c r="N2098" s="179"/>
      <c r="O2098" s="179"/>
      <c r="P2098" s="168" t="s">
        <v>35</v>
      </c>
      <c r="Q2098" s="168" t="s">
        <v>550</v>
      </c>
      <c r="R2098" s="168" t="str">
        <f t="shared" si="23"/>
        <v>Habiganj Lakhai</v>
      </c>
      <c r="S2098" s="392"/>
      <c r="T2098" s="387"/>
      <c r="U2098" s="387"/>
      <c r="V2098" s="387"/>
      <c r="W2098" s="387"/>
      <c r="X2098" s="392"/>
      <c r="Y2098" s="387"/>
      <c r="Z2098" s="387"/>
      <c r="AA2098" s="387"/>
      <c r="AB2098" s="387"/>
      <c r="AC2098"/>
      <c r="AD2098"/>
    </row>
    <row r="2099" spans="1:30" ht="15" hidden="1" x14ac:dyDescent="0.25">
      <c r="A2099" s="168" t="s">
        <v>35</v>
      </c>
      <c r="B2099" s="168" t="s">
        <v>551</v>
      </c>
      <c r="C2099" s="168" t="str">
        <f t="shared" si="22"/>
        <v>Habiganj Madhabpur</v>
      </c>
      <c r="D2099" s="392"/>
      <c r="E2099" s="387"/>
      <c r="F2099" s="387"/>
      <c r="G2099" s="387"/>
      <c r="H2099" s="387"/>
      <c r="I2099" s="392"/>
      <c r="J2099" s="387"/>
      <c r="K2099" s="387"/>
      <c r="L2099" s="387"/>
      <c r="M2099" s="387"/>
      <c r="N2099" s="179"/>
      <c r="O2099" s="179"/>
      <c r="P2099" s="168" t="s">
        <v>35</v>
      </c>
      <c r="Q2099" s="168" t="s">
        <v>551</v>
      </c>
      <c r="R2099" s="168" t="str">
        <f t="shared" si="23"/>
        <v>Habiganj Madhabpur</v>
      </c>
      <c r="S2099" s="392"/>
      <c r="T2099" s="387"/>
      <c r="U2099" s="387"/>
      <c r="V2099" s="387"/>
      <c r="W2099" s="387"/>
      <c r="X2099" s="392"/>
      <c r="Y2099" s="387"/>
      <c r="Z2099" s="387"/>
      <c r="AA2099" s="387"/>
      <c r="AB2099" s="387"/>
      <c r="AC2099"/>
      <c r="AD2099"/>
    </row>
    <row r="2100" spans="1:30" ht="15" hidden="1" x14ac:dyDescent="0.25">
      <c r="A2100" s="168" t="s">
        <v>35</v>
      </c>
      <c r="B2100" s="170" t="s">
        <v>552</v>
      </c>
      <c r="C2100" s="168" t="str">
        <f t="shared" si="22"/>
        <v>Habiganj Nabiganj</v>
      </c>
      <c r="D2100" s="392"/>
      <c r="E2100" s="387"/>
      <c r="F2100" s="387"/>
      <c r="G2100" s="387"/>
      <c r="H2100" s="387"/>
      <c r="I2100" s="392"/>
      <c r="J2100" s="387"/>
      <c r="K2100" s="387"/>
      <c r="L2100" s="387"/>
      <c r="M2100" s="387"/>
      <c r="N2100" s="179"/>
      <c r="O2100" s="179"/>
      <c r="P2100" s="168" t="s">
        <v>35</v>
      </c>
      <c r="Q2100" s="170" t="s">
        <v>552</v>
      </c>
      <c r="R2100" s="168" t="str">
        <f t="shared" si="23"/>
        <v>Habiganj Nabiganj</v>
      </c>
      <c r="S2100" s="392"/>
      <c r="T2100" s="387"/>
      <c r="U2100" s="387"/>
      <c r="V2100" s="387"/>
      <c r="W2100" s="387"/>
      <c r="X2100" s="392"/>
      <c r="Y2100" s="387"/>
      <c r="Z2100" s="387"/>
      <c r="AA2100" s="387"/>
      <c r="AB2100" s="387"/>
      <c r="AC2100"/>
      <c r="AD2100"/>
    </row>
    <row r="2101" spans="1:30" ht="15" hidden="1" x14ac:dyDescent="0.25">
      <c r="A2101" s="168" t="s">
        <v>51</v>
      </c>
      <c r="B2101" s="168" t="s">
        <v>553</v>
      </c>
      <c r="C2101" s="168" t="str">
        <f t="shared" si="22"/>
        <v>Moulvibazar Baralekha</v>
      </c>
      <c r="D2101" s="392"/>
      <c r="E2101" s="387"/>
      <c r="F2101" s="387"/>
      <c r="G2101" s="387"/>
      <c r="H2101" s="387"/>
      <c r="I2101" s="392"/>
      <c r="J2101" s="387"/>
      <c r="K2101" s="387"/>
      <c r="L2101" s="387"/>
      <c r="M2101" s="387"/>
      <c r="N2101" s="179"/>
      <c r="O2101" s="179"/>
      <c r="P2101" s="168" t="s">
        <v>51</v>
      </c>
      <c r="Q2101" s="168" t="s">
        <v>553</v>
      </c>
      <c r="R2101" s="168" t="str">
        <f t="shared" si="23"/>
        <v>Moulvibazar Baralekha</v>
      </c>
      <c r="S2101" s="392"/>
      <c r="T2101" s="387"/>
      <c r="U2101" s="387"/>
      <c r="V2101" s="387"/>
      <c r="W2101" s="387"/>
      <c r="X2101" s="392"/>
      <c r="Y2101" s="387"/>
      <c r="Z2101" s="387"/>
      <c r="AA2101" s="387"/>
      <c r="AB2101" s="387"/>
      <c r="AC2101"/>
      <c r="AD2101"/>
    </row>
    <row r="2102" spans="1:30" ht="15" hidden="1" x14ac:dyDescent="0.25">
      <c r="A2102" s="168" t="s">
        <v>51</v>
      </c>
      <c r="B2102" s="168" t="s">
        <v>554</v>
      </c>
      <c r="C2102" s="168" t="str">
        <f t="shared" si="22"/>
        <v>Moulvibazar Juri</v>
      </c>
      <c r="D2102" s="392"/>
      <c r="E2102" s="387"/>
      <c r="F2102" s="387"/>
      <c r="G2102" s="387"/>
      <c r="H2102" s="387"/>
      <c r="I2102" s="392"/>
      <c r="J2102" s="387"/>
      <c r="K2102" s="387"/>
      <c r="L2102" s="387"/>
      <c r="M2102" s="387"/>
      <c r="N2102" s="179"/>
      <c r="O2102" s="179"/>
      <c r="P2102" s="168" t="s">
        <v>51</v>
      </c>
      <c r="Q2102" s="168" t="s">
        <v>554</v>
      </c>
      <c r="R2102" s="168" t="str">
        <f t="shared" si="23"/>
        <v>Moulvibazar Juri</v>
      </c>
      <c r="S2102" s="392"/>
      <c r="T2102" s="387"/>
      <c r="U2102" s="387"/>
      <c r="V2102" s="387"/>
      <c r="W2102" s="387"/>
      <c r="X2102" s="392"/>
      <c r="Y2102" s="387"/>
      <c r="Z2102" s="387"/>
      <c r="AA2102" s="387"/>
      <c r="AB2102" s="387"/>
      <c r="AC2102"/>
      <c r="AD2102"/>
    </row>
    <row r="2103" spans="1:30" ht="15" hidden="1" x14ac:dyDescent="0.25">
      <c r="A2103" s="168" t="s">
        <v>51</v>
      </c>
      <c r="B2103" t="s">
        <v>555</v>
      </c>
      <c r="C2103" s="168" t="str">
        <f t="shared" si="22"/>
        <v>Moulvibazar Kamalganj</v>
      </c>
      <c r="D2103" s="392"/>
      <c r="E2103" s="387"/>
      <c r="F2103" s="387"/>
      <c r="G2103" s="387"/>
      <c r="H2103" s="387"/>
      <c r="I2103" s="392"/>
      <c r="J2103" s="387"/>
      <c r="K2103" s="387"/>
      <c r="L2103" s="387"/>
      <c r="M2103" s="387"/>
      <c r="N2103" s="179"/>
      <c r="O2103" s="179"/>
      <c r="P2103" s="168" t="s">
        <v>51</v>
      </c>
      <c r="Q2103" t="s">
        <v>555</v>
      </c>
      <c r="R2103" s="168" t="str">
        <f t="shared" si="23"/>
        <v>Moulvibazar Kamalganj</v>
      </c>
      <c r="S2103" s="392"/>
      <c r="T2103" s="387"/>
      <c r="U2103" s="387"/>
      <c r="V2103" s="387"/>
      <c r="W2103" s="387"/>
      <c r="X2103" s="392"/>
      <c r="Y2103" s="387"/>
      <c r="Z2103" s="387"/>
      <c r="AA2103" s="387"/>
      <c r="AB2103" s="387"/>
      <c r="AC2103"/>
      <c r="AD2103"/>
    </row>
    <row r="2104" spans="1:30" ht="15" hidden="1" x14ac:dyDescent="0.25">
      <c r="A2104" s="168" t="s">
        <v>51</v>
      </c>
      <c r="B2104" s="168" t="s">
        <v>556</v>
      </c>
      <c r="C2104" s="168" t="str">
        <f t="shared" si="22"/>
        <v>Moulvibazar Kulaura</v>
      </c>
      <c r="D2104" s="392"/>
      <c r="E2104" s="387"/>
      <c r="F2104" s="387"/>
      <c r="G2104" s="387"/>
      <c r="H2104" s="387"/>
      <c r="I2104" s="392"/>
      <c r="J2104" s="387"/>
      <c r="K2104" s="387"/>
      <c r="L2104" s="387"/>
      <c r="M2104" s="387"/>
      <c r="N2104" s="179"/>
      <c r="O2104" s="179"/>
      <c r="P2104" s="168" t="s">
        <v>51</v>
      </c>
      <c r="Q2104" s="168" t="s">
        <v>556</v>
      </c>
      <c r="R2104" s="168" t="str">
        <f t="shared" si="23"/>
        <v>Moulvibazar Kulaura</v>
      </c>
      <c r="S2104" s="392"/>
      <c r="T2104" s="387"/>
      <c r="U2104" s="387"/>
      <c r="V2104" s="387"/>
      <c r="W2104" s="387"/>
      <c r="X2104" s="392"/>
      <c r="Y2104" s="387"/>
      <c r="Z2104" s="387"/>
      <c r="AA2104" s="387"/>
      <c r="AB2104" s="387"/>
      <c r="AC2104"/>
      <c r="AD2104"/>
    </row>
    <row r="2105" spans="1:30" ht="15" hidden="1" x14ac:dyDescent="0.25">
      <c r="A2105" s="168" t="s">
        <v>51</v>
      </c>
      <c r="B2105" s="168" t="s">
        <v>557</v>
      </c>
      <c r="C2105" s="168" t="str">
        <f t="shared" si="22"/>
        <v>Moulvibazar Moulvibazar Sadar</v>
      </c>
      <c r="D2105" s="392"/>
      <c r="E2105" s="387"/>
      <c r="F2105" s="387"/>
      <c r="G2105" s="387"/>
      <c r="H2105" s="387"/>
      <c r="I2105" s="392"/>
      <c r="J2105" s="387"/>
      <c r="K2105" s="387"/>
      <c r="L2105" s="387"/>
      <c r="M2105" s="387"/>
      <c r="N2105" s="179"/>
      <c r="O2105" s="179"/>
      <c r="P2105" s="168" t="s">
        <v>51</v>
      </c>
      <c r="Q2105" s="168" t="s">
        <v>557</v>
      </c>
      <c r="R2105" s="168" t="str">
        <f t="shared" si="23"/>
        <v>Moulvibazar Moulvibazar Sadar</v>
      </c>
      <c r="S2105" s="392"/>
      <c r="T2105" s="387"/>
      <c r="U2105" s="387"/>
      <c r="V2105" s="387"/>
      <c r="W2105" s="387"/>
      <c r="X2105" s="392"/>
      <c r="Y2105" s="387"/>
      <c r="Z2105" s="387"/>
      <c r="AA2105" s="387"/>
      <c r="AB2105" s="387"/>
      <c r="AC2105"/>
      <c r="AD2105"/>
    </row>
    <row r="2106" spans="1:30" ht="15" hidden="1" x14ac:dyDescent="0.25">
      <c r="A2106" s="168" t="s">
        <v>51</v>
      </c>
      <c r="B2106" s="168" t="s">
        <v>558</v>
      </c>
      <c r="C2106" s="168" t="str">
        <f t="shared" ref="C2106:C2131" si="24">A2106&amp;" "&amp;B2106</f>
        <v>Moulvibazar Rajnagar</v>
      </c>
      <c r="D2106" s="392"/>
      <c r="E2106" s="387"/>
      <c r="F2106" s="387"/>
      <c r="G2106" s="387"/>
      <c r="H2106" s="387"/>
      <c r="I2106" s="392"/>
      <c r="J2106" s="387"/>
      <c r="K2106" s="387"/>
      <c r="L2106" s="387"/>
      <c r="M2106" s="387"/>
      <c r="N2106" s="169"/>
      <c r="O2106" s="169"/>
      <c r="P2106" s="168" t="s">
        <v>51</v>
      </c>
      <c r="Q2106" s="168" t="s">
        <v>558</v>
      </c>
      <c r="R2106" s="168" t="str">
        <f t="shared" ref="R2106:R2131" si="25">P2106&amp;" "&amp;Q2106</f>
        <v>Moulvibazar Rajnagar</v>
      </c>
      <c r="S2106" s="392"/>
      <c r="T2106" s="387"/>
      <c r="U2106" s="387"/>
      <c r="V2106" s="387"/>
      <c r="W2106" s="387"/>
      <c r="X2106" s="392"/>
      <c r="Y2106" s="387"/>
      <c r="Z2106" s="387"/>
      <c r="AA2106" s="387"/>
      <c r="AB2106" s="387"/>
      <c r="AC2106"/>
      <c r="AD2106"/>
    </row>
    <row r="2107" spans="1:30" ht="15" hidden="1" x14ac:dyDescent="0.25">
      <c r="A2107" s="168" t="s">
        <v>51</v>
      </c>
      <c r="B2107" s="168" t="s">
        <v>559</v>
      </c>
      <c r="C2107" s="168" t="str">
        <f t="shared" si="24"/>
        <v>Moulvibazar Srimangal</v>
      </c>
      <c r="D2107" s="392"/>
      <c r="E2107" s="387"/>
      <c r="F2107" s="387"/>
      <c r="G2107" s="387"/>
      <c r="H2107" s="387"/>
      <c r="I2107" s="392"/>
      <c r="J2107" s="387"/>
      <c r="K2107" s="387"/>
      <c r="L2107" s="387"/>
      <c r="M2107" s="387"/>
      <c r="N2107" s="169"/>
      <c r="O2107" s="169"/>
      <c r="P2107" s="168" t="s">
        <v>51</v>
      </c>
      <c r="Q2107" s="168" t="s">
        <v>559</v>
      </c>
      <c r="R2107" s="168" t="str">
        <f t="shared" si="25"/>
        <v>Moulvibazar Srimangal</v>
      </c>
      <c r="S2107" s="392"/>
      <c r="T2107" s="387"/>
      <c r="U2107" s="387"/>
      <c r="V2107" s="387"/>
      <c r="W2107" s="387"/>
      <c r="X2107" s="392"/>
      <c r="Y2107" s="387"/>
      <c r="Z2107" s="387"/>
      <c r="AA2107" s="387"/>
      <c r="AB2107" s="387"/>
      <c r="AC2107"/>
      <c r="AD2107"/>
    </row>
    <row r="2108" spans="1:30" ht="15" hidden="1" x14ac:dyDescent="0.25">
      <c r="A2108" s="168" t="s">
        <v>75</v>
      </c>
      <c r="B2108" s="168" t="s">
        <v>560</v>
      </c>
      <c r="C2108" s="168" t="str">
        <f t="shared" si="24"/>
        <v>Sunamganj Bishambarpur</v>
      </c>
      <c r="D2108" s="392"/>
      <c r="E2108" s="383"/>
      <c r="F2108" s="383"/>
      <c r="G2108" s="383"/>
      <c r="H2108" s="383"/>
      <c r="I2108" s="392"/>
      <c r="J2108" s="383"/>
      <c r="K2108" s="383"/>
      <c r="L2108" s="383"/>
      <c r="M2108" s="383"/>
      <c r="N2108" s="169"/>
      <c r="O2108" s="169"/>
      <c r="P2108" s="168" t="s">
        <v>75</v>
      </c>
      <c r="Q2108" s="168" t="s">
        <v>560</v>
      </c>
      <c r="R2108" s="168" t="str">
        <f t="shared" si="25"/>
        <v>Sunamganj Bishambarpur</v>
      </c>
      <c r="S2108" s="392"/>
      <c r="T2108" s="383"/>
      <c r="U2108" s="383"/>
      <c r="V2108" s="383"/>
      <c r="W2108" s="383"/>
      <c r="X2108" s="392"/>
      <c r="Y2108" s="383"/>
      <c r="Z2108" s="383"/>
      <c r="AA2108" s="383"/>
      <c r="AB2108" s="383"/>
      <c r="AC2108"/>
      <c r="AD2108"/>
    </row>
    <row r="2109" spans="1:30" ht="15" hidden="1" x14ac:dyDescent="0.25">
      <c r="A2109" s="168" t="s">
        <v>75</v>
      </c>
      <c r="B2109" s="168" t="s">
        <v>561</v>
      </c>
      <c r="C2109" s="168" t="str">
        <f t="shared" si="24"/>
        <v>Sunamganj Chatak</v>
      </c>
      <c r="D2109" s="392"/>
      <c r="E2109" s="383"/>
      <c r="F2109" s="383"/>
      <c r="G2109" s="383"/>
      <c r="H2109" s="383"/>
      <c r="I2109" s="392"/>
      <c r="J2109" s="383"/>
      <c r="K2109" s="383"/>
      <c r="L2109" s="383"/>
      <c r="M2109" s="383"/>
      <c r="N2109" s="169"/>
      <c r="O2109" s="169"/>
      <c r="P2109" s="168" t="s">
        <v>75</v>
      </c>
      <c r="Q2109" s="168" t="s">
        <v>561</v>
      </c>
      <c r="R2109" s="168" t="str">
        <f t="shared" si="25"/>
        <v>Sunamganj Chatak</v>
      </c>
      <c r="S2109" s="392"/>
      <c r="T2109" s="383"/>
      <c r="U2109" s="383"/>
      <c r="V2109" s="383"/>
      <c r="W2109" s="383"/>
      <c r="X2109" s="392"/>
      <c r="Y2109" s="383"/>
      <c r="Z2109" s="383"/>
      <c r="AA2109" s="383"/>
      <c r="AB2109" s="383"/>
      <c r="AC2109"/>
      <c r="AD2109"/>
    </row>
    <row r="2110" spans="1:30" ht="15" hidden="1" x14ac:dyDescent="0.25">
      <c r="A2110" s="168" t="s">
        <v>75</v>
      </c>
      <c r="B2110" s="168" t="s">
        <v>562</v>
      </c>
      <c r="C2110" s="168" t="str">
        <f t="shared" si="24"/>
        <v>Sunamganj Dharampasha</v>
      </c>
      <c r="D2110" s="392"/>
      <c r="E2110" s="383"/>
      <c r="F2110" s="383"/>
      <c r="G2110" s="383"/>
      <c r="H2110" s="383"/>
      <c r="I2110" s="392"/>
      <c r="J2110" s="383"/>
      <c r="K2110" s="383"/>
      <c r="L2110" s="383"/>
      <c r="M2110" s="383"/>
      <c r="N2110" s="169"/>
      <c r="O2110" s="169"/>
      <c r="P2110" s="168" t="s">
        <v>75</v>
      </c>
      <c r="Q2110" s="168" t="s">
        <v>562</v>
      </c>
      <c r="R2110" s="168" t="str">
        <f t="shared" si="25"/>
        <v>Sunamganj Dharampasha</v>
      </c>
      <c r="S2110" s="392"/>
      <c r="T2110" s="383"/>
      <c r="U2110" s="383"/>
      <c r="V2110" s="383"/>
      <c r="W2110" s="383"/>
      <c r="X2110" s="392"/>
      <c r="Y2110" s="383"/>
      <c r="Z2110" s="383"/>
      <c r="AA2110" s="383"/>
      <c r="AB2110" s="383"/>
      <c r="AC2110"/>
      <c r="AD2110"/>
    </row>
    <row r="2111" spans="1:30" ht="15" hidden="1" x14ac:dyDescent="0.25">
      <c r="A2111" s="168" t="s">
        <v>75</v>
      </c>
      <c r="B2111" s="168" t="s">
        <v>563</v>
      </c>
      <c r="C2111" s="168" t="str">
        <f t="shared" si="24"/>
        <v>Sunamganj Dirai</v>
      </c>
      <c r="D2111" s="392"/>
      <c r="E2111" s="383"/>
      <c r="F2111" s="383"/>
      <c r="G2111" s="383"/>
      <c r="H2111" s="383"/>
      <c r="I2111" s="392"/>
      <c r="J2111" s="383"/>
      <c r="K2111" s="383"/>
      <c r="L2111" s="383"/>
      <c r="M2111" s="383"/>
      <c r="N2111" s="169"/>
      <c r="O2111" s="169"/>
      <c r="P2111" s="168" t="s">
        <v>75</v>
      </c>
      <c r="Q2111" s="168" t="s">
        <v>563</v>
      </c>
      <c r="R2111" s="168" t="str">
        <f t="shared" si="25"/>
        <v>Sunamganj Dirai</v>
      </c>
      <c r="S2111" s="392"/>
      <c r="T2111" s="383"/>
      <c r="U2111" s="383"/>
      <c r="V2111" s="383"/>
      <c r="W2111" s="383"/>
      <c r="X2111" s="392"/>
      <c r="Y2111" s="383"/>
      <c r="Z2111" s="383"/>
      <c r="AA2111" s="383"/>
      <c r="AB2111" s="383"/>
      <c r="AC2111"/>
      <c r="AD2111"/>
    </row>
    <row r="2112" spans="1:30" ht="15" hidden="1" x14ac:dyDescent="0.25">
      <c r="A2112" s="168" t="s">
        <v>75</v>
      </c>
      <c r="B2112" s="168" t="s">
        <v>564</v>
      </c>
      <c r="C2112" s="168" t="str">
        <f t="shared" si="24"/>
        <v>Sunamganj Dwarabazar</v>
      </c>
      <c r="D2112" s="392"/>
      <c r="E2112" s="383"/>
      <c r="F2112" s="383"/>
      <c r="G2112" s="383"/>
      <c r="H2112" s="383"/>
      <c r="I2112" s="392"/>
      <c r="J2112" s="383"/>
      <c r="K2112" s="383"/>
      <c r="L2112" s="383"/>
      <c r="M2112" s="383"/>
      <c r="N2112" s="169"/>
      <c r="O2112" s="169"/>
      <c r="P2112" s="168" t="s">
        <v>75</v>
      </c>
      <c r="Q2112" s="168" t="s">
        <v>564</v>
      </c>
      <c r="R2112" s="168" t="str">
        <f t="shared" si="25"/>
        <v>Sunamganj Dwarabazar</v>
      </c>
      <c r="S2112" s="392"/>
      <c r="T2112" s="383"/>
      <c r="U2112" s="383"/>
      <c r="V2112" s="383"/>
      <c r="W2112" s="383"/>
      <c r="X2112" s="392"/>
      <c r="Y2112" s="383"/>
      <c r="Z2112" s="383"/>
      <c r="AA2112" s="383"/>
      <c r="AB2112" s="383"/>
      <c r="AC2112"/>
      <c r="AD2112"/>
    </row>
    <row r="2113" spans="1:30" ht="15" hidden="1" x14ac:dyDescent="0.25">
      <c r="A2113" s="168" t="s">
        <v>75</v>
      </c>
      <c r="B2113" s="170" t="s">
        <v>565</v>
      </c>
      <c r="C2113" s="168" t="str">
        <f t="shared" si="24"/>
        <v>Sunamganj Jagannathpur</v>
      </c>
      <c r="D2113" s="392"/>
      <c r="E2113" s="383"/>
      <c r="F2113" s="383"/>
      <c r="G2113" s="383"/>
      <c r="H2113" s="383"/>
      <c r="I2113" s="392"/>
      <c r="J2113" s="383"/>
      <c r="K2113" s="383"/>
      <c r="L2113" s="383"/>
      <c r="M2113" s="383"/>
      <c r="N2113" s="169"/>
      <c r="O2113" s="169"/>
      <c r="P2113" s="168" t="s">
        <v>75</v>
      </c>
      <c r="Q2113" s="170" t="s">
        <v>565</v>
      </c>
      <c r="R2113" s="168" t="str">
        <f t="shared" si="25"/>
        <v>Sunamganj Jagannathpur</v>
      </c>
      <c r="S2113" s="392"/>
      <c r="T2113" s="383"/>
      <c r="U2113" s="383"/>
      <c r="V2113" s="383"/>
      <c r="W2113" s="383"/>
      <c r="X2113" s="392"/>
      <c r="Y2113" s="383"/>
      <c r="Z2113" s="383"/>
      <c r="AA2113" s="383"/>
      <c r="AB2113" s="383"/>
      <c r="AC2113"/>
      <c r="AD2113"/>
    </row>
    <row r="2114" spans="1:30" ht="15" hidden="1" x14ac:dyDescent="0.25">
      <c r="A2114" s="168" t="s">
        <v>75</v>
      </c>
      <c r="B2114" s="168" t="s">
        <v>566</v>
      </c>
      <c r="C2114" s="168" t="str">
        <f t="shared" si="24"/>
        <v>Sunamganj Jamalganj</v>
      </c>
      <c r="D2114" s="392"/>
      <c r="E2114" s="383"/>
      <c r="F2114" s="383"/>
      <c r="G2114" s="383"/>
      <c r="H2114" s="383"/>
      <c r="I2114" s="392"/>
      <c r="J2114" s="383"/>
      <c r="K2114" s="383"/>
      <c r="L2114" s="383"/>
      <c r="M2114" s="383"/>
      <c r="N2114" s="169"/>
      <c r="O2114" s="169"/>
      <c r="P2114" s="168" t="s">
        <v>75</v>
      </c>
      <c r="Q2114" s="168" t="s">
        <v>566</v>
      </c>
      <c r="R2114" s="168" t="str">
        <f t="shared" si="25"/>
        <v>Sunamganj Jamalganj</v>
      </c>
      <c r="S2114" s="392"/>
      <c r="T2114" s="383"/>
      <c r="U2114" s="383"/>
      <c r="V2114" s="383"/>
      <c r="W2114" s="383"/>
      <c r="X2114" s="392"/>
      <c r="Y2114" s="383"/>
      <c r="Z2114" s="383"/>
      <c r="AA2114" s="383"/>
      <c r="AB2114" s="383"/>
      <c r="AC2114"/>
      <c r="AD2114"/>
    </row>
    <row r="2115" spans="1:30" ht="15" hidden="1" x14ac:dyDescent="0.25">
      <c r="A2115" s="168" t="s">
        <v>75</v>
      </c>
      <c r="B2115" s="168" t="s">
        <v>86</v>
      </c>
      <c r="C2115" s="168" t="str">
        <f t="shared" si="24"/>
        <v>Sunamganj Prison</v>
      </c>
      <c r="D2115" s="392"/>
      <c r="E2115" s="383"/>
      <c r="F2115" s="383"/>
      <c r="G2115" s="383"/>
      <c r="H2115" s="383"/>
      <c r="I2115" s="392"/>
      <c r="J2115" s="383"/>
      <c r="K2115" s="383"/>
      <c r="L2115" s="383"/>
      <c r="M2115" s="383"/>
      <c r="N2115" s="169"/>
      <c r="O2115" s="169"/>
      <c r="P2115" s="168" t="s">
        <v>75</v>
      </c>
      <c r="Q2115" s="168" t="s">
        <v>86</v>
      </c>
      <c r="R2115" s="168" t="str">
        <f t="shared" si="25"/>
        <v>Sunamganj Prison</v>
      </c>
      <c r="S2115" s="392"/>
      <c r="T2115" s="383"/>
      <c r="U2115" s="383"/>
      <c r="V2115" s="383"/>
      <c r="W2115" s="383"/>
      <c r="X2115" s="392"/>
      <c r="Y2115" s="383"/>
      <c r="Z2115" s="383"/>
      <c r="AA2115" s="383"/>
      <c r="AB2115" s="383"/>
      <c r="AC2115"/>
      <c r="AD2115"/>
    </row>
    <row r="2116" spans="1:30" ht="15" hidden="1" x14ac:dyDescent="0.25">
      <c r="A2116" s="168" t="s">
        <v>75</v>
      </c>
      <c r="B2116" t="s">
        <v>567</v>
      </c>
      <c r="C2116" s="168" t="str">
        <f t="shared" si="24"/>
        <v>Sunamganj Sulla</v>
      </c>
      <c r="D2116" s="392"/>
      <c r="E2116" s="383"/>
      <c r="F2116" s="383"/>
      <c r="G2116" s="383"/>
      <c r="H2116" s="383"/>
      <c r="I2116" s="392"/>
      <c r="J2116" s="383"/>
      <c r="K2116" s="383"/>
      <c r="L2116" s="383"/>
      <c r="M2116" s="383"/>
      <c r="N2116" s="169"/>
      <c r="O2116" s="169"/>
      <c r="P2116" s="168" t="s">
        <v>75</v>
      </c>
      <c r="Q2116" t="s">
        <v>567</v>
      </c>
      <c r="R2116" s="168" t="str">
        <f t="shared" si="25"/>
        <v>Sunamganj Sulla</v>
      </c>
      <c r="S2116" s="392"/>
      <c r="T2116" s="383"/>
      <c r="U2116" s="383"/>
      <c r="V2116" s="383"/>
      <c r="W2116" s="383"/>
      <c r="X2116" s="392"/>
      <c r="Y2116" s="383"/>
      <c r="Z2116" s="383"/>
      <c r="AA2116" s="383"/>
      <c r="AB2116" s="383"/>
      <c r="AC2116"/>
      <c r="AD2116"/>
    </row>
    <row r="2117" spans="1:30" ht="15" hidden="1" x14ac:dyDescent="0.25">
      <c r="A2117" s="168" t="s">
        <v>75</v>
      </c>
      <c r="B2117" s="168" t="s">
        <v>956</v>
      </c>
      <c r="C2117" s="168" t="str">
        <f t="shared" si="24"/>
        <v>Sunamganj Sunamganj DOTs Corner</v>
      </c>
      <c r="D2117" s="392"/>
      <c r="E2117" s="383"/>
      <c r="F2117" s="383"/>
      <c r="G2117" s="383"/>
      <c r="H2117" s="383"/>
      <c r="I2117" s="392"/>
      <c r="J2117" s="383"/>
      <c r="K2117" s="383"/>
      <c r="L2117" s="383"/>
      <c r="M2117" s="383"/>
      <c r="N2117" s="169"/>
      <c r="O2117" s="169"/>
      <c r="P2117" s="168" t="s">
        <v>75</v>
      </c>
      <c r="Q2117" s="168" t="s">
        <v>956</v>
      </c>
      <c r="R2117" s="168" t="str">
        <f t="shared" si="25"/>
        <v>Sunamganj Sunamganj DOTs Corner</v>
      </c>
      <c r="S2117" s="392"/>
      <c r="T2117" s="383"/>
      <c r="U2117" s="383"/>
      <c r="V2117" s="383"/>
      <c r="W2117" s="383"/>
      <c r="X2117" s="392"/>
      <c r="Y2117" s="383"/>
      <c r="Z2117" s="383"/>
      <c r="AA2117" s="383"/>
      <c r="AB2117" s="383"/>
      <c r="AC2117"/>
      <c r="AD2117"/>
    </row>
    <row r="2118" spans="1:30" ht="15" hidden="1" x14ac:dyDescent="0.25">
      <c r="A2118" s="168" t="s">
        <v>75</v>
      </c>
      <c r="B2118" s="168" t="s">
        <v>568</v>
      </c>
      <c r="C2118" s="168" t="str">
        <f t="shared" si="24"/>
        <v>Sunamganj Sunamganj Sadar</v>
      </c>
      <c r="D2118" s="392"/>
      <c r="E2118" s="383"/>
      <c r="F2118" s="383"/>
      <c r="G2118" s="383"/>
      <c r="H2118" s="383"/>
      <c r="I2118" s="392"/>
      <c r="J2118" s="383"/>
      <c r="K2118" s="383"/>
      <c r="L2118" s="383"/>
      <c r="M2118" s="383"/>
      <c r="N2118" s="179"/>
      <c r="O2118" s="179"/>
      <c r="P2118" s="168" t="s">
        <v>75</v>
      </c>
      <c r="Q2118" s="168" t="s">
        <v>568</v>
      </c>
      <c r="R2118" s="168" t="str">
        <f t="shared" si="25"/>
        <v>Sunamganj Sunamganj Sadar</v>
      </c>
      <c r="S2118" s="392"/>
      <c r="T2118" s="383"/>
      <c r="U2118" s="383"/>
      <c r="V2118" s="383"/>
      <c r="W2118" s="383"/>
      <c r="X2118" s="392"/>
      <c r="Y2118" s="383"/>
      <c r="Z2118" s="383"/>
      <c r="AA2118" s="383"/>
      <c r="AB2118" s="383"/>
      <c r="AC2118"/>
      <c r="AD2118"/>
    </row>
    <row r="2119" spans="1:30" ht="15" hidden="1" x14ac:dyDescent="0.25">
      <c r="A2119" s="168" t="s">
        <v>75</v>
      </c>
      <c r="B2119" s="168" t="s">
        <v>569</v>
      </c>
      <c r="C2119" s="168" t="str">
        <f t="shared" si="24"/>
        <v>Sunamganj Tahirpur</v>
      </c>
      <c r="D2119" s="392"/>
      <c r="E2119" s="383"/>
      <c r="F2119" s="383"/>
      <c r="G2119" s="383"/>
      <c r="H2119" s="383"/>
      <c r="I2119" s="392"/>
      <c r="J2119" s="383"/>
      <c r="K2119" s="383"/>
      <c r="L2119" s="383"/>
      <c r="M2119" s="383"/>
      <c r="N2119" s="179"/>
      <c r="O2119" s="179"/>
      <c r="P2119" s="168" t="s">
        <v>75</v>
      </c>
      <c r="Q2119" s="168" t="s">
        <v>569</v>
      </c>
      <c r="R2119" s="168" t="str">
        <f t="shared" si="25"/>
        <v>Sunamganj Tahirpur</v>
      </c>
      <c r="S2119" s="392"/>
      <c r="T2119" s="383"/>
      <c r="U2119" s="383"/>
      <c r="V2119" s="383"/>
      <c r="W2119" s="383"/>
      <c r="X2119" s="392"/>
      <c r="Y2119" s="383"/>
      <c r="Z2119" s="383"/>
      <c r="AA2119" s="383"/>
      <c r="AB2119" s="383"/>
      <c r="AC2119"/>
      <c r="AD2119"/>
    </row>
    <row r="2120" spans="1:30" ht="15" hidden="1" x14ac:dyDescent="0.25">
      <c r="A2120" s="168" t="s">
        <v>76</v>
      </c>
      <c r="B2120" s="168" t="s">
        <v>570</v>
      </c>
      <c r="C2120" s="168" t="str">
        <f t="shared" si="24"/>
        <v>Sylhet Balaganj</v>
      </c>
      <c r="D2120" s="392"/>
      <c r="E2120" s="387"/>
      <c r="F2120" s="387"/>
      <c r="G2120" s="387"/>
      <c r="H2120" s="387"/>
      <c r="I2120" s="392"/>
      <c r="J2120" s="387"/>
      <c r="K2120" s="387"/>
      <c r="L2120" s="387"/>
      <c r="M2120" s="387"/>
      <c r="N2120" s="179"/>
      <c r="O2120" s="179"/>
      <c r="P2120" s="168" t="s">
        <v>76</v>
      </c>
      <c r="Q2120" s="168" t="s">
        <v>570</v>
      </c>
      <c r="R2120" s="168" t="str">
        <f t="shared" si="25"/>
        <v>Sylhet Balaganj</v>
      </c>
      <c r="S2120" s="392"/>
      <c r="T2120" s="387"/>
      <c r="U2120" s="387"/>
      <c r="V2120" s="387"/>
      <c r="W2120" s="387"/>
      <c r="X2120" s="392"/>
      <c r="Y2120" s="387"/>
      <c r="Z2120" s="387"/>
      <c r="AA2120" s="387"/>
      <c r="AB2120" s="387"/>
      <c r="AC2120"/>
      <c r="AD2120"/>
    </row>
    <row r="2121" spans="1:30" ht="15" hidden="1" x14ac:dyDescent="0.25">
      <c r="A2121" s="168" t="s">
        <v>76</v>
      </c>
      <c r="B2121" s="168" t="s">
        <v>571</v>
      </c>
      <c r="C2121" s="168" t="str">
        <f t="shared" si="24"/>
        <v>Sylhet Beani Bazar</v>
      </c>
      <c r="D2121" s="392"/>
      <c r="E2121" s="387"/>
      <c r="F2121" s="387"/>
      <c r="G2121" s="387"/>
      <c r="H2121" s="387"/>
      <c r="I2121" s="392"/>
      <c r="J2121" s="387"/>
      <c r="K2121" s="387"/>
      <c r="L2121" s="387"/>
      <c r="M2121" s="387"/>
      <c r="N2121" s="179"/>
      <c r="O2121" s="179"/>
      <c r="P2121" s="168" t="s">
        <v>76</v>
      </c>
      <c r="Q2121" s="168" t="s">
        <v>571</v>
      </c>
      <c r="R2121" s="168" t="str">
        <f t="shared" si="25"/>
        <v>Sylhet Beani Bazar</v>
      </c>
      <c r="S2121" s="392"/>
      <c r="T2121" s="387"/>
      <c r="U2121" s="387"/>
      <c r="V2121" s="387"/>
      <c r="W2121" s="387"/>
      <c r="X2121" s="392"/>
      <c r="Y2121" s="387"/>
      <c r="Z2121" s="387"/>
      <c r="AA2121" s="387"/>
      <c r="AB2121" s="387"/>
      <c r="AC2121"/>
      <c r="AD2121"/>
    </row>
    <row r="2122" spans="1:30" ht="15" hidden="1" x14ac:dyDescent="0.25">
      <c r="A2122" s="168" t="s">
        <v>76</v>
      </c>
      <c r="B2122" s="168" t="s">
        <v>572</v>
      </c>
      <c r="C2122" s="168" t="str">
        <f t="shared" si="24"/>
        <v>Sylhet Biswanath</v>
      </c>
      <c r="D2122" s="392"/>
      <c r="E2122" s="387"/>
      <c r="F2122" s="387"/>
      <c r="G2122" s="387"/>
      <c r="H2122" s="387"/>
      <c r="I2122" s="392"/>
      <c r="J2122" s="387"/>
      <c r="K2122" s="387"/>
      <c r="L2122" s="387"/>
      <c r="M2122" s="387"/>
      <c r="N2122" s="179"/>
      <c r="O2122" s="179"/>
      <c r="P2122" s="168" t="s">
        <v>76</v>
      </c>
      <c r="Q2122" s="168" t="s">
        <v>572</v>
      </c>
      <c r="R2122" s="168" t="str">
        <f t="shared" si="25"/>
        <v>Sylhet Biswanath</v>
      </c>
      <c r="S2122" s="392"/>
      <c r="T2122" s="387"/>
      <c r="U2122" s="387"/>
      <c r="V2122" s="387"/>
      <c r="W2122" s="387"/>
      <c r="X2122" s="392"/>
      <c r="Y2122" s="387"/>
      <c r="Z2122" s="387"/>
      <c r="AA2122" s="387"/>
      <c r="AB2122" s="387"/>
      <c r="AC2122"/>
      <c r="AD2122"/>
    </row>
    <row r="2123" spans="1:30" ht="15" hidden="1" x14ac:dyDescent="0.25">
      <c r="A2123" s="168" t="s">
        <v>76</v>
      </c>
      <c r="B2123" s="168" t="s">
        <v>203</v>
      </c>
      <c r="C2123" s="168" t="str">
        <f t="shared" si="24"/>
        <v>Sylhet Companiganj</v>
      </c>
      <c r="D2123" s="392"/>
      <c r="E2123" s="387"/>
      <c r="F2123" s="387"/>
      <c r="G2123" s="387"/>
      <c r="H2123" s="387"/>
      <c r="I2123" s="392"/>
      <c r="J2123" s="387"/>
      <c r="K2123" s="387"/>
      <c r="L2123" s="387"/>
      <c r="M2123" s="387"/>
      <c r="N2123" s="179"/>
      <c r="O2123" s="179"/>
      <c r="P2123" s="168" t="s">
        <v>76</v>
      </c>
      <c r="Q2123" s="168" t="s">
        <v>203</v>
      </c>
      <c r="R2123" s="168" t="str">
        <f t="shared" si="25"/>
        <v>Sylhet Companiganj</v>
      </c>
      <c r="S2123" s="392"/>
      <c r="T2123" s="387"/>
      <c r="U2123" s="387"/>
      <c r="V2123" s="387"/>
      <c r="W2123" s="387"/>
      <c r="X2123" s="392"/>
      <c r="Y2123" s="387"/>
      <c r="Z2123" s="387"/>
      <c r="AA2123" s="387"/>
      <c r="AB2123" s="387"/>
      <c r="AC2123"/>
      <c r="AD2123"/>
    </row>
    <row r="2124" spans="1:30" ht="15" hidden="1" x14ac:dyDescent="0.25">
      <c r="A2124" s="168" t="s">
        <v>76</v>
      </c>
      <c r="B2124" s="168" t="s">
        <v>573</v>
      </c>
      <c r="C2124" s="168" t="str">
        <f t="shared" si="24"/>
        <v>Sylhet Fenchuganj</v>
      </c>
      <c r="D2124" s="392"/>
      <c r="E2124" s="387"/>
      <c r="F2124" s="387"/>
      <c r="G2124" s="387"/>
      <c r="H2124" s="387"/>
      <c r="I2124" s="392"/>
      <c r="J2124" s="387"/>
      <c r="K2124" s="387"/>
      <c r="L2124" s="387"/>
      <c r="M2124" s="387"/>
      <c r="N2124" s="179"/>
      <c r="O2124" s="179"/>
      <c r="P2124" s="168" t="s">
        <v>76</v>
      </c>
      <c r="Q2124" s="168" t="s">
        <v>573</v>
      </c>
      <c r="R2124" s="168" t="str">
        <f t="shared" si="25"/>
        <v>Sylhet Fenchuganj</v>
      </c>
      <c r="S2124" s="392"/>
      <c r="T2124" s="387"/>
      <c r="U2124" s="387"/>
      <c r="V2124" s="387"/>
      <c r="W2124" s="387"/>
      <c r="X2124" s="392"/>
      <c r="Y2124" s="387"/>
      <c r="Z2124" s="387"/>
      <c r="AA2124" s="387"/>
      <c r="AB2124" s="387"/>
      <c r="AC2124"/>
      <c r="AD2124"/>
    </row>
    <row r="2125" spans="1:30" ht="15" hidden="1" x14ac:dyDescent="0.25">
      <c r="A2125" s="168" t="s">
        <v>76</v>
      </c>
      <c r="B2125" s="168" t="s">
        <v>574</v>
      </c>
      <c r="C2125" s="168" t="str">
        <f t="shared" si="24"/>
        <v>Sylhet Golapganj</v>
      </c>
      <c r="D2125" s="392"/>
      <c r="E2125" s="387"/>
      <c r="F2125" s="387"/>
      <c r="G2125" s="387"/>
      <c r="H2125" s="387"/>
      <c r="I2125" s="392"/>
      <c r="J2125" s="387"/>
      <c r="K2125" s="387"/>
      <c r="L2125" s="387"/>
      <c r="M2125" s="387"/>
      <c r="N2125" s="179"/>
      <c r="O2125" s="179"/>
      <c r="P2125" s="168" t="s">
        <v>76</v>
      </c>
      <c r="Q2125" s="168" t="s">
        <v>574</v>
      </c>
      <c r="R2125" s="168" t="str">
        <f t="shared" si="25"/>
        <v>Sylhet Golapganj</v>
      </c>
      <c r="S2125" s="392"/>
      <c r="T2125" s="387"/>
      <c r="U2125" s="387"/>
      <c r="V2125" s="387"/>
      <c r="W2125" s="387"/>
      <c r="X2125" s="392"/>
      <c r="Y2125" s="387"/>
      <c r="Z2125" s="387"/>
      <c r="AA2125" s="387"/>
      <c r="AB2125" s="387"/>
      <c r="AC2125"/>
      <c r="AD2125"/>
    </row>
    <row r="2126" spans="1:30" ht="15" hidden="1" x14ac:dyDescent="0.25">
      <c r="A2126" s="168" t="s">
        <v>76</v>
      </c>
      <c r="B2126" s="168" t="s">
        <v>575</v>
      </c>
      <c r="C2126" s="168" t="str">
        <f t="shared" si="24"/>
        <v>Sylhet Gowaingath</v>
      </c>
      <c r="D2126" s="392"/>
      <c r="E2126" s="387"/>
      <c r="F2126" s="387"/>
      <c r="G2126" s="387"/>
      <c r="H2126" s="387"/>
      <c r="I2126" s="392"/>
      <c r="J2126" s="387"/>
      <c r="K2126" s="387"/>
      <c r="L2126" s="387"/>
      <c r="M2126" s="387"/>
      <c r="N2126" s="179"/>
      <c r="O2126" s="179"/>
      <c r="P2126" s="168" t="s">
        <v>76</v>
      </c>
      <c r="Q2126" s="168" t="s">
        <v>575</v>
      </c>
      <c r="R2126" s="168" t="str">
        <f t="shared" si="25"/>
        <v>Sylhet Gowaingath</v>
      </c>
      <c r="S2126" s="392"/>
      <c r="T2126" s="387"/>
      <c r="U2126" s="387"/>
      <c r="V2126" s="387"/>
      <c r="W2126" s="387"/>
      <c r="X2126" s="392"/>
      <c r="Y2126" s="387"/>
      <c r="Z2126" s="387"/>
      <c r="AA2126" s="387"/>
      <c r="AB2126" s="387"/>
      <c r="AC2126"/>
      <c r="AD2126"/>
    </row>
    <row r="2127" spans="1:30" ht="15" hidden="1" x14ac:dyDescent="0.25">
      <c r="A2127" s="168" t="s">
        <v>76</v>
      </c>
      <c r="B2127" s="170" t="s">
        <v>576</v>
      </c>
      <c r="C2127" s="168" t="str">
        <f t="shared" si="24"/>
        <v>Sylhet Jointiapur</v>
      </c>
      <c r="D2127" s="392"/>
      <c r="E2127" s="387"/>
      <c r="F2127" s="387"/>
      <c r="G2127" s="387"/>
      <c r="H2127" s="387"/>
      <c r="I2127" s="392"/>
      <c r="J2127" s="387"/>
      <c r="K2127" s="387"/>
      <c r="L2127" s="387"/>
      <c r="M2127" s="387"/>
      <c r="N2127" s="179"/>
      <c r="O2127" s="179"/>
      <c r="P2127" s="168" t="s">
        <v>76</v>
      </c>
      <c r="Q2127" s="170" t="s">
        <v>576</v>
      </c>
      <c r="R2127" s="168" t="str">
        <f t="shared" si="25"/>
        <v>Sylhet Jointiapur</v>
      </c>
      <c r="S2127" s="392"/>
      <c r="T2127" s="387"/>
      <c r="U2127" s="387"/>
      <c r="V2127" s="387"/>
      <c r="W2127" s="387"/>
      <c r="X2127" s="392"/>
      <c r="Y2127" s="387"/>
      <c r="Z2127" s="387"/>
      <c r="AA2127" s="387"/>
      <c r="AB2127" s="387"/>
      <c r="AC2127"/>
      <c r="AD2127"/>
    </row>
    <row r="2128" spans="1:30" ht="15" hidden="1" x14ac:dyDescent="0.25">
      <c r="A2128" s="168" t="s">
        <v>76</v>
      </c>
      <c r="B2128" t="s">
        <v>577</v>
      </c>
      <c r="C2128" s="168" t="str">
        <f t="shared" si="24"/>
        <v>Sylhet Kanairghat</v>
      </c>
      <c r="D2128" s="392"/>
      <c r="E2128" s="387"/>
      <c r="F2128" s="387"/>
      <c r="G2128" s="387"/>
      <c r="H2128" s="387"/>
      <c r="I2128" s="392"/>
      <c r="J2128" s="387"/>
      <c r="K2128" s="387"/>
      <c r="L2128" s="387"/>
      <c r="M2128" s="387"/>
      <c r="N2128" s="179"/>
      <c r="O2128" s="179"/>
      <c r="P2128" s="168" t="s">
        <v>76</v>
      </c>
      <c r="Q2128" t="s">
        <v>577</v>
      </c>
      <c r="R2128" s="168" t="str">
        <f t="shared" si="25"/>
        <v>Sylhet Kanairghat</v>
      </c>
      <c r="S2128" s="392"/>
      <c r="T2128" s="387"/>
      <c r="U2128" s="387"/>
      <c r="V2128" s="387"/>
      <c r="W2128" s="387"/>
      <c r="X2128" s="392"/>
      <c r="Y2128" s="387"/>
      <c r="Z2128" s="387"/>
      <c r="AA2128" s="387"/>
      <c r="AB2128" s="387"/>
      <c r="AC2128"/>
      <c r="AD2128"/>
    </row>
    <row r="2129" spans="1:30" ht="15" hidden="1" x14ac:dyDescent="0.25">
      <c r="A2129" s="168" t="s">
        <v>76</v>
      </c>
      <c r="B2129" s="168" t="s">
        <v>578</v>
      </c>
      <c r="C2129" s="168" t="str">
        <f t="shared" si="24"/>
        <v>Sylhet South Surma</v>
      </c>
      <c r="D2129" s="392"/>
      <c r="E2129" s="387"/>
      <c r="F2129" s="387"/>
      <c r="G2129" s="387"/>
      <c r="H2129" s="387"/>
      <c r="I2129" s="392"/>
      <c r="J2129" s="387"/>
      <c r="K2129" s="387"/>
      <c r="L2129" s="387"/>
      <c r="M2129" s="387"/>
      <c r="N2129" s="179"/>
      <c r="O2129" s="179"/>
      <c r="P2129" s="168" t="s">
        <v>76</v>
      </c>
      <c r="Q2129" s="168" t="s">
        <v>578</v>
      </c>
      <c r="R2129" s="168" t="str">
        <f t="shared" si="25"/>
        <v>Sylhet South Surma</v>
      </c>
      <c r="S2129" s="392"/>
      <c r="T2129" s="387"/>
      <c r="U2129" s="387"/>
      <c r="V2129" s="387"/>
      <c r="W2129" s="387"/>
      <c r="X2129" s="392"/>
      <c r="Y2129" s="387"/>
      <c r="Z2129" s="387"/>
      <c r="AA2129" s="387"/>
      <c r="AB2129" s="387"/>
      <c r="AC2129"/>
      <c r="AD2129"/>
    </row>
    <row r="2130" spans="1:30" ht="15" hidden="1" x14ac:dyDescent="0.25">
      <c r="A2130" s="168" t="s">
        <v>76</v>
      </c>
      <c r="B2130" s="170" t="s">
        <v>579</v>
      </c>
      <c r="C2130" s="168" t="str">
        <f t="shared" si="24"/>
        <v>Sylhet Sylhet Sadar</v>
      </c>
      <c r="D2130" s="392"/>
      <c r="E2130" s="387"/>
      <c r="F2130" s="387"/>
      <c r="G2130" s="387"/>
      <c r="H2130" s="387"/>
      <c r="I2130" s="392"/>
      <c r="J2130" s="387"/>
      <c r="K2130" s="387"/>
      <c r="L2130" s="387"/>
      <c r="M2130" s="387"/>
      <c r="P2130" s="168" t="s">
        <v>76</v>
      </c>
      <c r="Q2130" t="s">
        <v>579</v>
      </c>
      <c r="R2130" s="168" t="str">
        <f t="shared" si="25"/>
        <v>Sylhet Sylhet Sadar</v>
      </c>
      <c r="S2130" s="392"/>
      <c r="T2130" s="387"/>
      <c r="U2130" s="387"/>
      <c r="V2130" s="387"/>
      <c r="W2130" s="387"/>
      <c r="X2130" s="392"/>
      <c r="Y2130" s="387"/>
      <c r="Z2130" s="387"/>
      <c r="AA2130" s="387"/>
      <c r="AB2130" s="387"/>
      <c r="AC2130"/>
      <c r="AD2130"/>
    </row>
    <row r="2131" spans="1:30" ht="15" hidden="1" x14ac:dyDescent="0.25">
      <c r="A2131" s="168" t="s">
        <v>76</v>
      </c>
      <c r="B2131" s="170" t="s">
        <v>580</v>
      </c>
      <c r="C2131" s="168" t="str">
        <f t="shared" si="24"/>
        <v>Sylhet Zakiganj</v>
      </c>
      <c r="D2131" s="392"/>
      <c r="E2131" s="387"/>
      <c r="F2131" s="387"/>
      <c r="G2131" s="387"/>
      <c r="H2131" s="387"/>
      <c r="I2131" s="392"/>
      <c r="J2131" s="387"/>
      <c r="K2131" s="387"/>
      <c r="L2131" s="387"/>
      <c r="M2131" s="387"/>
      <c r="P2131" s="168" t="s">
        <v>76</v>
      </c>
      <c r="Q2131" t="s">
        <v>580</v>
      </c>
      <c r="R2131" s="168" t="str">
        <f t="shared" si="25"/>
        <v>Sylhet Zakiganj</v>
      </c>
      <c r="S2131" s="392"/>
      <c r="T2131" s="387"/>
      <c r="U2131" s="387"/>
      <c r="V2131" s="387"/>
      <c r="W2131" s="387"/>
      <c r="X2131" s="392"/>
      <c r="Y2131" s="387"/>
      <c r="Z2131" s="387"/>
      <c r="AA2131" s="387"/>
      <c r="AB2131" s="387"/>
      <c r="AC2131"/>
      <c r="AD2131"/>
    </row>
    <row r="2132" spans="1:30" ht="105" hidden="1" customHeight="1" x14ac:dyDescent="0.25">
      <c r="A2132" s="182"/>
      <c r="B2132" s="183"/>
      <c r="C2132" s="184"/>
      <c r="D2132" s="165" t="s">
        <v>925</v>
      </c>
      <c r="E2132" s="165" t="s">
        <v>926</v>
      </c>
      <c r="F2132" s="165" t="s">
        <v>927</v>
      </c>
      <c r="G2132" s="165" t="s">
        <v>928</v>
      </c>
      <c r="H2132" s="165" t="s">
        <v>929</v>
      </c>
      <c r="I2132" s="207" t="s">
        <v>930</v>
      </c>
      <c r="J2132" s="207" t="s">
        <v>931</v>
      </c>
      <c r="K2132" s="207" t="s">
        <v>932</v>
      </c>
      <c r="L2132" s="207" t="s">
        <v>933</v>
      </c>
      <c r="M2132" s="207" t="s">
        <v>934</v>
      </c>
      <c r="P2132" s="182"/>
      <c r="Q2132" s="183"/>
      <c r="R2132" s="184"/>
      <c r="S2132" s="165" t="s">
        <v>925</v>
      </c>
      <c r="T2132" s="165" t="s">
        <v>926</v>
      </c>
      <c r="U2132" s="165" t="s">
        <v>927</v>
      </c>
      <c r="V2132" s="165" t="s">
        <v>928</v>
      </c>
      <c r="W2132" s="165" t="s">
        <v>929</v>
      </c>
      <c r="X2132" s="207" t="s">
        <v>930</v>
      </c>
      <c r="Y2132" s="207" t="s">
        <v>931</v>
      </c>
      <c r="Z2132" s="207" t="s">
        <v>932</v>
      </c>
      <c r="AA2132" s="207" t="s">
        <v>933</v>
      </c>
      <c r="AB2132" s="207" t="s">
        <v>934</v>
      </c>
      <c r="AC2132"/>
      <c r="AD2132"/>
    </row>
    <row r="2133" spans="1:30" ht="51" hidden="1" x14ac:dyDescent="0.25">
      <c r="A2133" s="182" t="s">
        <v>79</v>
      </c>
      <c r="B2133" s="183" t="s">
        <v>957</v>
      </c>
      <c r="C2133" s="183" t="str">
        <f>A2133&amp;" "&amp;B2133</f>
        <v>Division CUnit</v>
      </c>
      <c r="D2133" s="166" t="s">
        <v>645</v>
      </c>
      <c r="E2133" s="166" t="s">
        <v>645</v>
      </c>
      <c r="F2133" s="166" t="s">
        <v>645</v>
      </c>
      <c r="G2133" s="166" t="s">
        <v>645</v>
      </c>
      <c r="H2133" s="166" t="s">
        <v>645</v>
      </c>
      <c r="I2133" s="167" t="s">
        <v>645</v>
      </c>
      <c r="J2133" s="167" t="s">
        <v>645</v>
      </c>
      <c r="K2133" s="167" t="s">
        <v>645</v>
      </c>
      <c r="L2133" s="167" t="s">
        <v>645</v>
      </c>
      <c r="M2133" s="167" t="s">
        <v>645</v>
      </c>
      <c r="P2133" s="182" t="s">
        <v>79</v>
      </c>
      <c r="Q2133" s="183" t="s">
        <v>957</v>
      </c>
      <c r="R2133" s="183" t="str">
        <f>P2133&amp;" "&amp;Q2133</f>
        <v>Division CUnit</v>
      </c>
      <c r="S2133" s="166" t="s">
        <v>646</v>
      </c>
      <c r="T2133" s="166" t="s">
        <v>646</v>
      </c>
      <c r="U2133" s="166" t="s">
        <v>646</v>
      </c>
      <c r="V2133" s="166" t="s">
        <v>646</v>
      </c>
      <c r="W2133" s="166" t="s">
        <v>646</v>
      </c>
      <c r="X2133" s="167" t="s">
        <v>646</v>
      </c>
      <c r="Y2133" s="167" t="s">
        <v>646</v>
      </c>
      <c r="Z2133" s="167" t="s">
        <v>646</v>
      </c>
      <c r="AA2133" s="167" t="s">
        <v>646</v>
      </c>
      <c r="AB2133" s="167" t="s">
        <v>646</v>
      </c>
      <c r="AC2133"/>
      <c r="AD2133"/>
    </row>
    <row r="2134" spans="1:30" ht="15" hidden="1" x14ac:dyDescent="0.25">
      <c r="A2134" t="s">
        <v>1082</v>
      </c>
      <c r="B2134" s="185" t="s">
        <v>1085</v>
      </c>
      <c r="C2134" s="185" t="str">
        <f>A2134&amp;" "&amp;B2134</f>
        <v>Barishal_Metropolitan_BRAC BRAC: Barishal Urban</v>
      </c>
      <c r="D2134" s="392"/>
      <c r="E2134" s="393"/>
      <c r="F2134" s="393"/>
      <c r="G2134" s="393"/>
      <c r="H2134" s="393"/>
      <c r="I2134" s="392"/>
      <c r="J2134" s="393"/>
      <c r="K2134" s="393"/>
      <c r="L2134" s="393"/>
      <c r="M2134" s="393"/>
      <c r="P2134" t="s">
        <v>1082</v>
      </c>
      <c r="Q2134" s="185" t="s">
        <v>1085</v>
      </c>
      <c r="R2134" s="185" t="str">
        <f>P2134&amp;" "&amp;Q2134</f>
        <v>Barishal_Metropolitan_BRAC BRAC: Barishal Urban</v>
      </c>
      <c r="S2134" s="392"/>
      <c r="T2134" s="393"/>
      <c r="U2134" s="393"/>
      <c r="V2134" s="393"/>
      <c r="W2134" s="393"/>
      <c r="X2134" s="392"/>
      <c r="Y2134" s="393"/>
      <c r="Z2134" s="393"/>
      <c r="AA2134" s="393"/>
      <c r="AB2134" s="393"/>
      <c r="AC2134"/>
      <c r="AD2134"/>
    </row>
    <row r="2135" spans="1:30" ht="15" hidden="1" x14ac:dyDescent="0.25">
      <c r="A2135" t="s">
        <v>1082</v>
      </c>
      <c r="B2135" s="185" t="s">
        <v>1086</v>
      </c>
      <c r="C2135" s="185" t="str">
        <f t="shared" ref="C2135:C2203" si="26">A2135&amp;" "&amp;B2135</f>
        <v>Barishal_Metropolitan_BRAC BRAC: Central Jail Barishal</v>
      </c>
      <c r="D2135" s="392"/>
      <c r="E2135" s="383"/>
      <c r="F2135" s="383"/>
      <c r="G2135" s="383"/>
      <c r="H2135" s="383"/>
      <c r="I2135" s="392"/>
      <c r="J2135" s="383"/>
      <c r="K2135" s="383"/>
      <c r="L2135" s="383"/>
      <c r="M2135" s="383"/>
      <c r="P2135" t="s">
        <v>1082</v>
      </c>
      <c r="Q2135" s="185" t="s">
        <v>1086</v>
      </c>
      <c r="R2135" s="185" t="str">
        <f t="shared" ref="R2135:R2203" si="27">P2135&amp;" "&amp;Q2135</f>
        <v>Barishal_Metropolitan_BRAC BRAC: Central Jail Barishal</v>
      </c>
      <c r="S2135" s="392"/>
      <c r="T2135" s="383"/>
      <c r="U2135" s="383"/>
      <c r="V2135" s="383"/>
      <c r="W2135" s="383"/>
      <c r="X2135" s="392"/>
      <c r="Y2135" s="383"/>
      <c r="Z2135" s="383"/>
      <c r="AA2135" s="383"/>
      <c r="AB2135" s="383"/>
      <c r="AC2135"/>
      <c r="AD2135"/>
    </row>
    <row r="2136" spans="1:30" ht="15" hidden="1" x14ac:dyDescent="0.25">
      <c r="A2136" s="186" t="s">
        <v>1082</v>
      </c>
      <c r="B2136" s="185" t="s">
        <v>1087</v>
      </c>
      <c r="C2136" s="185" t="str">
        <f t="shared" si="26"/>
        <v>Barishal_Metropolitan_BRAC BRAC: DOTS Corner: Barishal Gen. Hosp.</v>
      </c>
      <c r="D2136" s="392"/>
      <c r="E2136" s="383"/>
      <c r="F2136" s="383"/>
      <c r="G2136" s="383"/>
      <c r="H2136" s="383"/>
      <c r="I2136" s="392"/>
      <c r="J2136" s="383"/>
      <c r="K2136" s="383"/>
      <c r="L2136" s="383"/>
      <c r="M2136" s="383"/>
      <c r="P2136" s="186" t="s">
        <v>1082</v>
      </c>
      <c r="Q2136" s="185" t="s">
        <v>1087</v>
      </c>
      <c r="R2136" s="185" t="str">
        <f t="shared" si="27"/>
        <v>Barishal_Metropolitan_BRAC BRAC: DOTS Corner: Barishal Gen. Hosp.</v>
      </c>
      <c r="S2136" s="392"/>
      <c r="T2136" s="383"/>
      <c r="U2136" s="383"/>
      <c r="V2136" s="383"/>
      <c r="W2136" s="383"/>
      <c r="X2136" s="392"/>
      <c r="Y2136" s="383"/>
      <c r="Z2136" s="383"/>
      <c r="AA2136" s="383"/>
      <c r="AB2136" s="383"/>
      <c r="AC2136"/>
      <c r="AD2136"/>
    </row>
    <row r="2137" spans="1:30" ht="15" hidden="1" x14ac:dyDescent="0.25">
      <c r="A2137" s="186" t="s">
        <v>1082</v>
      </c>
      <c r="B2137" s="185" t="s">
        <v>1088</v>
      </c>
      <c r="C2137" s="185" t="str">
        <f t="shared" si="26"/>
        <v>Barishal_Metropolitan_BRAC BRAC: DOTS Corner: Barishal Medical College Hosp. (SBMCH)</v>
      </c>
      <c r="D2137" s="392"/>
      <c r="E2137" s="383"/>
      <c r="F2137" s="383"/>
      <c r="G2137" s="383"/>
      <c r="H2137" s="383"/>
      <c r="I2137" s="392"/>
      <c r="J2137" s="383"/>
      <c r="K2137" s="383"/>
      <c r="L2137" s="383"/>
      <c r="M2137" s="383"/>
      <c r="P2137" s="186" t="s">
        <v>1082</v>
      </c>
      <c r="Q2137" s="185" t="s">
        <v>1088</v>
      </c>
      <c r="R2137" s="185" t="str">
        <f t="shared" si="27"/>
        <v>Barishal_Metropolitan_BRAC BRAC: DOTS Corner: Barishal Medical College Hosp. (SBMCH)</v>
      </c>
      <c r="S2137" s="392"/>
      <c r="T2137" s="383"/>
      <c r="U2137" s="383"/>
      <c r="V2137" s="383"/>
      <c r="W2137" s="383"/>
      <c r="X2137" s="392"/>
      <c r="Y2137" s="383"/>
      <c r="Z2137" s="383"/>
      <c r="AA2137" s="383"/>
      <c r="AB2137" s="383"/>
      <c r="AC2137"/>
      <c r="AD2137"/>
    </row>
    <row r="2138" spans="1:30" ht="15" hidden="1" x14ac:dyDescent="0.25">
      <c r="A2138" s="186" t="s">
        <v>1099</v>
      </c>
      <c r="B2138" s="185" t="s">
        <v>846</v>
      </c>
      <c r="C2138" s="185" t="str">
        <f t="shared" si="26"/>
        <v>Chattogram_Metropolitan_CCC Agrabad South</v>
      </c>
      <c r="D2138" s="392"/>
      <c r="E2138" s="394"/>
      <c r="F2138" s="394"/>
      <c r="G2138" s="394"/>
      <c r="H2138" s="394"/>
      <c r="I2138" s="392"/>
      <c r="J2138" s="394"/>
      <c r="K2138" s="394"/>
      <c r="L2138" s="394"/>
      <c r="M2138" s="394"/>
      <c r="P2138" s="186" t="s">
        <v>1099</v>
      </c>
      <c r="Q2138" s="185" t="s">
        <v>846</v>
      </c>
      <c r="R2138" s="185" t="str">
        <f t="shared" si="27"/>
        <v>Chattogram_Metropolitan_CCC Agrabad South</v>
      </c>
      <c r="S2138" s="392"/>
      <c r="T2138" s="394"/>
      <c r="U2138" s="394"/>
      <c r="V2138" s="394"/>
      <c r="W2138" s="394"/>
      <c r="X2138" s="392"/>
      <c r="Y2138" s="394"/>
      <c r="Z2138" s="394"/>
      <c r="AA2138" s="394"/>
      <c r="AB2138" s="394"/>
      <c r="AC2138"/>
      <c r="AD2138"/>
    </row>
    <row r="2139" spans="1:30" ht="15" hidden="1" x14ac:dyDescent="0.25">
      <c r="A2139" s="186" t="s">
        <v>1099</v>
      </c>
      <c r="B2139" s="185" t="s">
        <v>845</v>
      </c>
      <c r="C2139" s="185" t="str">
        <f t="shared" si="26"/>
        <v>Chattogram_Metropolitan_CCC Bakalia East</v>
      </c>
      <c r="D2139" s="392"/>
      <c r="E2139" s="393"/>
      <c r="F2139" s="393"/>
      <c r="G2139" s="393"/>
      <c r="H2139" s="393"/>
      <c r="I2139" s="392"/>
      <c r="J2139" s="393"/>
      <c r="K2139" s="393"/>
      <c r="L2139" s="393"/>
      <c r="M2139" s="393"/>
      <c r="P2139" s="186" t="s">
        <v>1099</v>
      </c>
      <c r="Q2139" s="185" t="s">
        <v>845</v>
      </c>
      <c r="R2139" s="185" t="str">
        <f t="shared" si="27"/>
        <v>Chattogram_Metropolitan_CCC Bakalia East</v>
      </c>
      <c r="S2139" s="392"/>
      <c r="T2139" s="393"/>
      <c r="U2139" s="393"/>
      <c r="V2139" s="393"/>
      <c r="W2139" s="393"/>
      <c r="X2139" s="392"/>
      <c r="Y2139" s="393"/>
      <c r="Z2139" s="393"/>
      <c r="AA2139" s="393"/>
      <c r="AB2139" s="393"/>
      <c r="AC2139"/>
      <c r="AD2139"/>
    </row>
    <row r="2140" spans="1:30" ht="15" hidden="1" x14ac:dyDescent="0.25">
      <c r="A2140" s="186" t="s">
        <v>1099</v>
      </c>
      <c r="B2140" s="185" t="s">
        <v>844</v>
      </c>
      <c r="C2140" s="185" t="str">
        <f t="shared" si="26"/>
        <v>Chattogram_Metropolitan_CCC Bakalia South</v>
      </c>
      <c r="D2140" s="392"/>
      <c r="E2140" s="392"/>
      <c r="F2140" s="392"/>
      <c r="G2140" s="392"/>
      <c r="H2140" s="392"/>
      <c r="I2140" s="392"/>
      <c r="J2140" s="392"/>
      <c r="K2140" s="392"/>
      <c r="L2140" s="392"/>
      <c r="M2140" s="392"/>
      <c r="P2140" s="186" t="s">
        <v>1099</v>
      </c>
      <c r="Q2140" s="185" t="s">
        <v>844</v>
      </c>
      <c r="R2140" s="185" t="str">
        <f t="shared" si="27"/>
        <v>Chattogram_Metropolitan_CCC Bakalia South</v>
      </c>
      <c r="S2140" s="392"/>
      <c r="T2140" s="392"/>
      <c r="U2140" s="392"/>
      <c r="V2140" s="392"/>
      <c r="W2140" s="392"/>
      <c r="X2140" s="392"/>
      <c r="Y2140" s="392"/>
      <c r="Z2140" s="392"/>
      <c r="AA2140" s="392"/>
      <c r="AB2140" s="392"/>
      <c r="AC2140"/>
      <c r="AD2140"/>
    </row>
    <row r="2141" spans="1:30" ht="15" hidden="1" x14ac:dyDescent="0.25">
      <c r="A2141" s="186" t="s">
        <v>1099</v>
      </c>
      <c r="B2141" s="185" t="s">
        <v>843</v>
      </c>
      <c r="C2141" s="185" t="str">
        <f t="shared" si="26"/>
        <v>Chattogram_Metropolitan_CCC Chawk Bazar</v>
      </c>
      <c r="D2141" s="392"/>
      <c r="E2141" s="392"/>
      <c r="F2141" s="392"/>
      <c r="G2141" s="392"/>
      <c r="H2141" s="392"/>
      <c r="I2141" s="392"/>
      <c r="J2141" s="392"/>
      <c r="K2141" s="392"/>
      <c r="L2141" s="392"/>
      <c r="M2141" s="392"/>
      <c r="P2141" s="186" t="s">
        <v>1099</v>
      </c>
      <c r="Q2141" s="185" t="s">
        <v>843</v>
      </c>
      <c r="R2141" s="185" t="str">
        <f t="shared" si="27"/>
        <v>Chattogram_Metropolitan_CCC Chawk Bazar</v>
      </c>
      <c r="S2141" s="392"/>
      <c r="T2141" s="392"/>
      <c r="U2141" s="392"/>
      <c r="V2141" s="392"/>
      <c r="W2141" s="392"/>
      <c r="X2141" s="392"/>
      <c r="Y2141" s="392"/>
      <c r="Z2141" s="392"/>
      <c r="AA2141" s="392"/>
      <c r="AB2141" s="392"/>
      <c r="AC2141"/>
      <c r="AD2141"/>
    </row>
    <row r="2142" spans="1:30" ht="15" hidden="1" x14ac:dyDescent="0.25">
      <c r="A2142" s="186" t="s">
        <v>1099</v>
      </c>
      <c r="B2142" s="185" t="s">
        <v>842</v>
      </c>
      <c r="C2142" s="185" t="str">
        <f t="shared" si="26"/>
        <v>Chattogram_Metropolitan_CCC Dewan Bazar</v>
      </c>
      <c r="D2142" s="392"/>
      <c r="E2142" s="392"/>
      <c r="F2142" s="392"/>
      <c r="G2142" s="392"/>
      <c r="H2142" s="392"/>
      <c r="I2142" s="392"/>
      <c r="J2142" s="392"/>
      <c r="K2142" s="392"/>
      <c r="L2142" s="392"/>
      <c r="M2142" s="392"/>
      <c r="P2142" s="186" t="s">
        <v>1099</v>
      </c>
      <c r="Q2142" s="185" t="s">
        <v>842</v>
      </c>
      <c r="R2142" s="185" t="str">
        <f t="shared" si="27"/>
        <v>Chattogram_Metropolitan_CCC Dewan Bazar</v>
      </c>
      <c r="S2142" s="392"/>
      <c r="T2142" s="392"/>
      <c r="U2142" s="392"/>
      <c r="V2142" s="392"/>
      <c r="W2142" s="392"/>
      <c r="X2142" s="392"/>
      <c r="Y2142" s="392"/>
      <c r="Z2142" s="392"/>
      <c r="AA2142" s="392"/>
      <c r="AB2142" s="392"/>
      <c r="AC2142"/>
      <c r="AD2142"/>
    </row>
    <row r="2143" spans="1:30" ht="15" hidden="1" x14ac:dyDescent="0.25">
      <c r="A2143" s="186" t="s">
        <v>1099</v>
      </c>
      <c r="B2143" s="185" t="s">
        <v>841</v>
      </c>
      <c r="C2143" s="185" t="str">
        <f t="shared" si="26"/>
        <v>Chattogram_Metropolitan_CCC Dewn Hat</v>
      </c>
      <c r="D2143" s="392"/>
      <c r="E2143" s="393"/>
      <c r="F2143" s="393"/>
      <c r="G2143" s="393"/>
      <c r="H2143" s="393"/>
      <c r="I2143" s="392"/>
      <c r="J2143" s="393"/>
      <c r="K2143" s="393"/>
      <c r="L2143" s="393"/>
      <c r="M2143" s="393"/>
      <c r="P2143" s="186" t="s">
        <v>1099</v>
      </c>
      <c r="Q2143" s="185" t="s">
        <v>841</v>
      </c>
      <c r="R2143" s="185" t="str">
        <f t="shared" si="27"/>
        <v>Chattogram_Metropolitan_CCC Dewn Hat</v>
      </c>
      <c r="S2143" s="392"/>
      <c r="T2143" s="393"/>
      <c r="U2143" s="393"/>
      <c r="V2143" s="393"/>
      <c r="W2143" s="393"/>
      <c r="X2143" s="392"/>
      <c r="Y2143" s="393"/>
      <c r="Z2143" s="393"/>
      <c r="AA2143" s="393"/>
      <c r="AB2143" s="393"/>
      <c r="AC2143"/>
      <c r="AD2143"/>
    </row>
    <row r="2144" spans="1:30" ht="15" hidden="1" x14ac:dyDescent="0.25">
      <c r="A2144" s="186" t="s">
        <v>1099</v>
      </c>
      <c r="B2144" s="185" t="s">
        <v>840</v>
      </c>
      <c r="C2144" s="185" t="str">
        <f t="shared" si="26"/>
        <v>Chattogram_Metropolitan_CCC Firingee Bazar</v>
      </c>
      <c r="D2144" s="392"/>
      <c r="E2144" s="392"/>
      <c r="F2144" s="392"/>
      <c r="G2144" s="392"/>
      <c r="H2144" s="392"/>
      <c r="I2144" s="392"/>
      <c r="J2144" s="392"/>
      <c r="K2144" s="392"/>
      <c r="L2144" s="392"/>
      <c r="M2144" s="392"/>
      <c r="P2144" s="186" t="s">
        <v>1099</v>
      </c>
      <c r="Q2144" s="185" t="s">
        <v>840</v>
      </c>
      <c r="R2144" s="185" t="str">
        <f t="shared" si="27"/>
        <v>Chattogram_Metropolitan_CCC Firingee Bazar</v>
      </c>
      <c r="S2144" s="392"/>
      <c r="T2144" s="392"/>
      <c r="U2144" s="392"/>
      <c r="V2144" s="392"/>
      <c r="W2144" s="392"/>
      <c r="X2144" s="392"/>
      <c r="Y2144" s="392"/>
      <c r="Z2144" s="392"/>
      <c r="AA2144" s="392"/>
      <c r="AB2144" s="392"/>
      <c r="AC2144"/>
      <c r="AD2144"/>
    </row>
    <row r="2145" spans="1:30" ht="15" hidden="1" x14ac:dyDescent="0.25">
      <c r="A2145" s="186" t="s">
        <v>1099</v>
      </c>
      <c r="B2145" s="185" t="s">
        <v>839</v>
      </c>
      <c r="C2145" s="185" t="str">
        <f t="shared" si="26"/>
        <v>Chattogram_Metropolitan_CCC Lalkhan Bazar</v>
      </c>
      <c r="D2145" s="392"/>
      <c r="E2145" s="392"/>
      <c r="F2145" s="392"/>
      <c r="G2145" s="392"/>
      <c r="H2145" s="392"/>
      <c r="I2145" s="392"/>
      <c r="J2145" s="392"/>
      <c r="K2145" s="392"/>
      <c r="L2145" s="392"/>
      <c r="M2145" s="392"/>
      <c r="P2145" s="186" t="s">
        <v>1099</v>
      </c>
      <c r="Q2145" s="185" t="s">
        <v>839</v>
      </c>
      <c r="R2145" s="185" t="str">
        <f t="shared" si="27"/>
        <v>Chattogram_Metropolitan_CCC Lalkhan Bazar</v>
      </c>
      <c r="S2145" s="392"/>
      <c r="T2145" s="392"/>
      <c r="U2145" s="392"/>
      <c r="V2145" s="392"/>
      <c r="W2145" s="392"/>
      <c r="X2145" s="392"/>
      <c r="Y2145" s="392"/>
      <c r="Z2145" s="392"/>
      <c r="AA2145" s="392"/>
      <c r="AB2145" s="392"/>
      <c r="AC2145"/>
      <c r="AD2145"/>
    </row>
    <row r="2146" spans="1:30" ht="15" hidden="1" x14ac:dyDescent="0.25">
      <c r="A2146" s="186" t="s">
        <v>1099</v>
      </c>
      <c r="B2146" s="185" t="s">
        <v>838</v>
      </c>
      <c r="C2146" s="185" t="str">
        <f t="shared" si="26"/>
        <v>Chattogram_Metropolitan_CCC Madarbari East (Ynus Miah)</v>
      </c>
      <c r="D2146" s="392"/>
      <c r="E2146" s="392"/>
      <c r="F2146" s="392"/>
      <c r="G2146" s="392"/>
      <c r="H2146" s="392"/>
      <c r="I2146" s="392"/>
      <c r="J2146" s="392"/>
      <c r="K2146" s="392"/>
      <c r="L2146" s="392"/>
      <c r="M2146" s="392"/>
      <c r="P2146" s="186" t="s">
        <v>1099</v>
      </c>
      <c r="Q2146" s="185" t="s">
        <v>838</v>
      </c>
      <c r="R2146" s="185" t="str">
        <f t="shared" si="27"/>
        <v>Chattogram_Metropolitan_CCC Madarbari East (Ynus Miah)</v>
      </c>
      <c r="S2146" s="392"/>
      <c r="T2146" s="392"/>
      <c r="U2146" s="392"/>
      <c r="V2146" s="392"/>
      <c r="W2146" s="392"/>
      <c r="X2146" s="392"/>
      <c r="Y2146" s="392"/>
      <c r="Z2146" s="392"/>
      <c r="AA2146" s="392"/>
      <c r="AB2146" s="392"/>
      <c r="AC2146"/>
      <c r="AD2146"/>
    </row>
    <row r="2147" spans="1:30" ht="15" hidden="1" x14ac:dyDescent="0.25">
      <c r="A2147" s="186" t="s">
        <v>1099</v>
      </c>
      <c r="B2147" s="185" t="s">
        <v>837</v>
      </c>
      <c r="C2147" s="185" t="str">
        <f t="shared" si="26"/>
        <v>Chattogram_Metropolitan_CCC Madarbari West</v>
      </c>
      <c r="D2147" s="392"/>
      <c r="E2147" s="392"/>
      <c r="F2147" s="392"/>
      <c r="G2147" s="392"/>
      <c r="H2147" s="392"/>
      <c r="I2147" s="392"/>
      <c r="J2147" s="392"/>
      <c r="K2147" s="392"/>
      <c r="L2147" s="392"/>
      <c r="M2147" s="392"/>
      <c r="P2147" s="186" t="s">
        <v>1099</v>
      </c>
      <c r="Q2147" s="185" t="s">
        <v>837</v>
      </c>
      <c r="R2147" s="185" t="str">
        <f t="shared" si="27"/>
        <v>Chattogram_Metropolitan_CCC Madarbari West</v>
      </c>
      <c r="S2147" s="392"/>
      <c r="T2147" s="392"/>
      <c r="U2147" s="392"/>
      <c r="V2147" s="392"/>
      <c r="W2147" s="392"/>
      <c r="X2147" s="392"/>
      <c r="Y2147" s="392"/>
      <c r="Z2147" s="392"/>
      <c r="AA2147" s="392"/>
      <c r="AB2147" s="392"/>
      <c r="AC2147"/>
      <c r="AD2147"/>
    </row>
    <row r="2148" spans="1:30" ht="15" hidden="1" x14ac:dyDescent="0.25">
      <c r="A2148" s="186" t="s">
        <v>1099</v>
      </c>
      <c r="B2148" s="185" t="s">
        <v>836</v>
      </c>
      <c r="C2148" s="185" t="str">
        <f t="shared" si="26"/>
        <v>Chattogram_Metropolitan_CCC Panchlaish</v>
      </c>
      <c r="D2148" s="392"/>
      <c r="E2148" s="392"/>
      <c r="F2148" s="392"/>
      <c r="G2148" s="392"/>
      <c r="H2148" s="392"/>
      <c r="I2148" s="392"/>
      <c r="J2148" s="392"/>
      <c r="K2148" s="392"/>
      <c r="L2148" s="392"/>
      <c r="M2148" s="392"/>
      <c r="P2148" s="186" t="s">
        <v>1099</v>
      </c>
      <c r="Q2148" s="185" t="s">
        <v>836</v>
      </c>
      <c r="R2148" s="185" t="str">
        <f t="shared" si="27"/>
        <v>Chattogram_Metropolitan_CCC Panchlaish</v>
      </c>
      <c r="S2148" s="392"/>
      <c r="T2148" s="392"/>
      <c r="U2148" s="392"/>
      <c r="V2148" s="392"/>
      <c r="W2148" s="392"/>
      <c r="X2148" s="392"/>
      <c r="Y2148" s="392"/>
      <c r="Z2148" s="392"/>
      <c r="AA2148" s="392"/>
      <c r="AB2148" s="392"/>
      <c r="AC2148"/>
      <c r="AD2148"/>
    </row>
    <row r="2149" spans="1:30" ht="15" hidden="1" x14ac:dyDescent="0.25">
      <c r="A2149" s="186" t="s">
        <v>1099</v>
      </c>
      <c r="B2149" s="185" t="s">
        <v>835</v>
      </c>
      <c r="C2149" s="185" t="str">
        <f t="shared" si="26"/>
        <v>Chattogram_Metropolitan_CCC Sarai Para</v>
      </c>
      <c r="D2149" s="392"/>
      <c r="E2149" s="392"/>
      <c r="F2149" s="392"/>
      <c r="G2149" s="392"/>
      <c r="H2149" s="392"/>
      <c r="I2149" s="392"/>
      <c r="J2149" s="392"/>
      <c r="K2149" s="392"/>
      <c r="L2149" s="392"/>
      <c r="M2149" s="392"/>
      <c r="P2149" s="186" t="s">
        <v>1099</v>
      </c>
      <c r="Q2149" s="185" t="s">
        <v>835</v>
      </c>
      <c r="R2149" s="185" t="str">
        <f t="shared" si="27"/>
        <v>Chattogram_Metropolitan_CCC Sarai Para</v>
      </c>
      <c r="S2149" s="392"/>
      <c r="T2149" s="392"/>
      <c r="U2149" s="392"/>
      <c r="V2149" s="392"/>
      <c r="W2149" s="392"/>
      <c r="X2149" s="392"/>
      <c r="Y2149" s="392"/>
      <c r="Z2149" s="392"/>
      <c r="AA2149" s="392"/>
      <c r="AB2149" s="392"/>
      <c r="AC2149"/>
      <c r="AD2149"/>
    </row>
    <row r="2150" spans="1:30" ht="15" hidden="1" x14ac:dyDescent="0.25">
      <c r="A2150" s="186" t="s">
        <v>1099</v>
      </c>
      <c r="B2150" s="185" t="s">
        <v>834</v>
      </c>
      <c r="C2150" s="185" t="str">
        <f t="shared" si="26"/>
        <v>Chattogram_Metropolitan_CCC South Kattali, word 11</v>
      </c>
      <c r="D2150" s="392"/>
      <c r="E2150" s="392"/>
      <c r="F2150" s="392"/>
      <c r="G2150" s="392"/>
      <c r="H2150" s="392"/>
      <c r="I2150" s="392"/>
      <c r="J2150" s="392"/>
      <c r="K2150" s="392"/>
      <c r="L2150" s="392"/>
      <c r="M2150" s="392"/>
      <c r="P2150" s="186" t="s">
        <v>1099</v>
      </c>
      <c r="Q2150" s="185" t="s">
        <v>834</v>
      </c>
      <c r="R2150" s="185" t="str">
        <f t="shared" si="27"/>
        <v>Chattogram_Metropolitan_CCC South Kattali, word 11</v>
      </c>
      <c r="S2150" s="392"/>
      <c r="T2150" s="392"/>
      <c r="U2150" s="392"/>
      <c r="V2150" s="392"/>
      <c r="W2150" s="392"/>
      <c r="X2150" s="392"/>
      <c r="Y2150" s="392"/>
      <c r="Z2150" s="392"/>
      <c r="AA2150" s="392"/>
      <c r="AB2150" s="392"/>
      <c r="AC2150"/>
      <c r="AD2150"/>
    </row>
    <row r="2151" spans="1:30" ht="15" hidden="1" x14ac:dyDescent="0.25">
      <c r="A2151" s="186" t="s">
        <v>1100</v>
      </c>
      <c r="B2151" s="185" t="s">
        <v>859</v>
      </c>
      <c r="C2151" s="185" t="str">
        <f t="shared" si="26"/>
        <v>Chattogram_Metropolitan_GoB Agrabad Urban Dispensary</v>
      </c>
      <c r="D2151" s="392"/>
      <c r="E2151" s="394"/>
      <c r="F2151" s="394"/>
      <c r="G2151" s="394"/>
      <c r="H2151" s="394"/>
      <c r="I2151" s="392"/>
      <c r="J2151" s="394"/>
      <c r="K2151" s="394"/>
      <c r="L2151" s="394"/>
      <c r="M2151" s="394"/>
      <c r="P2151" s="186" t="s">
        <v>1100</v>
      </c>
      <c r="Q2151" s="185" t="s">
        <v>859</v>
      </c>
      <c r="R2151" s="185" t="str">
        <f t="shared" si="27"/>
        <v>Chattogram_Metropolitan_GoB Agrabad Urban Dispensary</v>
      </c>
      <c r="S2151" s="392"/>
      <c r="T2151" s="394"/>
      <c r="U2151" s="394"/>
      <c r="V2151" s="394"/>
      <c r="W2151" s="394"/>
      <c r="X2151" s="392"/>
      <c r="Y2151" s="394"/>
      <c r="Z2151" s="394"/>
      <c r="AA2151" s="394"/>
      <c r="AB2151" s="394"/>
      <c r="AC2151"/>
      <c r="AD2151"/>
    </row>
    <row r="2152" spans="1:30" ht="15" hidden="1" x14ac:dyDescent="0.25">
      <c r="A2152" s="186" t="s">
        <v>1100</v>
      </c>
      <c r="B2152" s="187" t="s">
        <v>858</v>
      </c>
      <c r="C2152" s="185" t="str">
        <f t="shared" si="26"/>
        <v>Chattogram_Metropolitan_GoB BNS Potenga-Hospital</v>
      </c>
      <c r="D2152" s="392"/>
      <c r="E2152" s="392"/>
      <c r="F2152" s="392"/>
      <c r="G2152" s="392"/>
      <c r="H2152" s="392"/>
      <c r="I2152" s="392"/>
      <c r="J2152" s="392"/>
      <c r="K2152" s="392"/>
      <c r="L2152" s="392"/>
      <c r="M2152" s="392"/>
      <c r="P2152" s="186" t="s">
        <v>1100</v>
      </c>
      <c r="Q2152" s="187" t="s">
        <v>858</v>
      </c>
      <c r="R2152" s="185" t="str">
        <f t="shared" si="27"/>
        <v>Chattogram_Metropolitan_GoB BNS Potenga-Hospital</v>
      </c>
      <c r="S2152" s="392"/>
      <c r="T2152" s="392"/>
      <c r="U2152" s="392"/>
      <c r="V2152" s="392"/>
      <c r="W2152" s="392"/>
      <c r="X2152" s="392"/>
      <c r="Y2152" s="392"/>
      <c r="Z2152" s="392"/>
      <c r="AA2152" s="392"/>
      <c r="AB2152" s="392"/>
      <c r="AC2152"/>
      <c r="AD2152"/>
    </row>
    <row r="2153" spans="1:30" ht="15" hidden="1" x14ac:dyDescent="0.25">
      <c r="A2153" s="186" t="s">
        <v>1100</v>
      </c>
      <c r="B2153" s="185" t="s">
        <v>857</v>
      </c>
      <c r="C2153" s="185" t="str">
        <f t="shared" si="26"/>
        <v>Chattogram_Metropolitan_GoB Colonel Hat Urban Dispensary</v>
      </c>
      <c r="D2153" s="392"/>
      <c r="E2153" s="392"/>
      <c r="F2153" s="392"/>
      <c r="G2153" s="392"/>
      <c r="H2153" s="392"/>
      <c r="I2153" s="392"/>
      <c r="J2153" s="392"/>
      <c r="K2153" s="392"/>
      <c r="L2153" s="392"/>
      <c r="M2153" s="392"/>
      <c r="P2153" s="186" t="s">
        <v>1100</v>
      </c>
      <c r="Q2153" s="185" t="s">
        <v>857</v>
      </c>
      <c r="R2153" s="185" t="str">
        <f t="shared" si="27"/>
        <v>Chattogram_Metropolitan_GoB Colonel Hat Urban Dispensary</v>
      </c>
      <c r="S2153" s="392"/>
      <c r="T2153" s="392"/>
      <c r="U2153" s="392"/>
      <c r="V2153" s="392"/>
      <c r="W2153" s="392"/>
      <c r="X2153" s="392"/>
      <c r="Y2153" s="392"/>
      <c r="Z2153" s="392"/>
      <c r="AA2153" s="392"/>
      <c r="AB2153" s="392"/>
      <c r="AC2153"/>
      <c r="AD2153"/>
    </row>
    <row r="2154" spans="1:30" ht="15" hidden="1" x14ac:dyDescent="0.25">
      <c r="A2154" s="186" t="s">
        <v>1100</v>
      </c>
      <c r="B2154" s="185" t="s">
        <v>1111</v>
      </c>
      <c r="C2154" s="185" t="str">
        <f t="shared" si="26"/>
        <v>Chattogram_Metropolitan_GoB Comb M Hospital- Chattogram</v>
      </c>
      <c r="D2154" s="392"/>
      <c r="E2154" s="392"/>
      <c r="F2154" s="392"/>
      <c r="G2154" s="392"/>
      <c r="H2154" s="392"/>
      <c r="I2154" s="392"/>
      <c r="J2154" s="392"/>
      <c r="K2154" s="392"/>
      <c r="L2154" s="392"/>
      <c r="M2154" s="392"/>
      <c r="P2154" s="186" t="s">
        <v>1100</v>
      </c>
      <c r="Q2154" s="185" t="s">
        <v>1111</v>
      </c>
      <c r="R2154" s="185" t="str">
        <f t="shared" si="27"/>
        <v>Chattogram_Metropolitan_GoB Comb M Hospital- Chattogram</v>
      </c>
      <c r="S2154" s="392"/>
      <c r="T2154" s="392"/>
      <c r="U2154" s="392"/>
      <c r="V2154" s="392"/>
      <c r="W2154" s="392"/>
      <c r="X2154" s="392"/>
      <c r="Y2154" s="392"/>
      <c r="Z2154" s="392"/>
      <c r="AA2154" s="392"/>
      <c r="AB2154" s="392"/>
      <c r="AC2154"/>
      <c r="AD2154"/>
    </row>
    <row r="2155" spans="1:30" ht="15" hidden="1" x14ac:dyDescent="0.25">
      <c r="A2155" s="186" t="s">
        <v>1100</v>
      </c>
      <c r="B2155" s="185" t="s">
        <v>856</v>
      </c>
      <c r="C2155" s="185" t="str">
        <f t="shared" si="26"/>
        <v>Chattogram_Metropolitan_GoB CSSHC, Skin &amp; Ven. Dis. Agrabad South</v>
      </c>
      <c r="D2155" s="392"/>
      <c r="E2155" s="392"/>
      <c r="F2155" s="392"/>
      <c r="G2155" s="392"/>
      <c r="H2155" s="392"/>
      <c r="I2155" s="392"/>
      <c r="J2155" s="392"/>
      <c r="K2155" s="392"/>
      <c r="L2155" s="392"/>
      <c r="M2155" s="392"/>
      <c r="P2155" s="186" t="s">
        <v>1100</v>
      </c>
      <c r="Q2155" s="185" t="s">
        <v>856</v>
      </c>
      <c r="R2155" s="185" t="str">
        <f t="shared" si="27"/>
        <v>Chattogram_Metropolitan_GoB CSSHC, Skin &amp; Ven. Dis. Agrabad South</v>
      </c>
      <c r="S2155" s="392"/>
      <c r="T2155" s="392"/>
      <c r="U2155" s="392"/>
      <c r="V2155" s="392"/>
      <c r="W2155" s="392"/>
      <c r="X2155" s="392"/>
      <c r="Y2155" s="392"/>
      <c r="Z2155" s="392"/>
      <c r="AA2155" s="392"/>
      <c r="AB2155" s="392"/>
      <c r="AC2155"/>
      <c r="AD2155"/>
    </row>
    <row r="2156" spans="1:30" ht="15" hidden="1" x14ac:dyDescent="0.25">
      <c r="A2156" s="186" t="s">
        <v>1100</v>
      </c>
      <c r="B2156" s="185" t="s">
        <v>855</v>
      </c>
      <c r="C2156" s="185" t="str">
        <f t="shared" si="26"/>
        <v>Chattogram_Metropolitan_GoB Gousal Azam Urban Dispensary</v>
      </c>
      <c r="D2156" s="392"/>
      <c r="E2156" s="392"/>
      <c r="F2156" s="392"/>
      <c r="G2156" s="392"/>
      <c r="H2156" s="392"/>
      <c r="I2156" s="392"/>
      <c r="J2156" s="392"/>
      <c r="K2156" s="392"/>
      <c r="L2156" s="392"/>
      <c r="M2156" s="392"/>
      <c r="P2156" s="186" t="s">
        <v>1100</v>
      </c>
      <c r="Q2156" s="185" t="s">
        <v>855</v>
      </c>
      <c r="R2156" s="185" t="str">
        <f t="shared" si="27"/>
        <v>Chattogram_Metropolitan_GoB Gousal Azam Urban Dispensary</v>
      </c>
      <c r="S2156" s="392"/>
      <c r="T2156" s="392"/>
      <c r="U2156" s="392"/>
      <c r="V2156" s="392"/>
      <c r="W2156" s="392"/>
      <c r="X2156" s="392"/>
      <c r="Y2156" s="392"/>
      <c r="Z2156" s="392"/>
      <c r="AA2156" s="392"/>
      <c r="AB2156" s="392"/>
      <c r="AC2156"/>
      <c r="AD2156"/>
    </row>
    <row r="2157" spans="1:30" ht="15" hidden="1" x14ac:dyDescent="0.25">
      <c r="A2157" s="186" t="s">
        <v>1100</v>
      </c>
      <c r="B2157" s="185" t="s">
        <v>854</v>
      </c>
      <c r="C2157" s="185" t="str">
        <f t="shared" si="26"/>
        <v>Chattogram_Metropolitan_GoB Halishahar Govt. Urban Dispensary</v>
      </c>
      <c r="D2157" s="392"/>
      <c r="E2157" s="392"/>
      <c r="F2157" s="392"/>
      <c r="G2157" s="392"/>
      <c r="H2157" s="392"/>
      <c r="I2157" s="392"/>
      <c r="J2157" s="392"/>
      <c r="K2157" s="392"/>
      <c r="L2157" s="392"/>
      <c r="M2157" s="392"/>
      <c r="P2157" s="186" t="s">
        <v>1100</v>
      </c>
      <c r="Q2157" s="185" t="s">
        <v>854</v>
      </c>
      <c r="R2157" s="185" t="str">
        <f t="shared" si="27"/>
        <v>Chattogram_Metropolitan_GoB Halishahar Govt. Urban Dispensary</v>
      </c>
      <c r="S2157" s="392"/>
      <c r="T2157" s="392"/>
      <c r="U2157" s="392"/>
      <c r="V2157" s="392"/>
      <c r="W2157" s="392"/>
      <c r="X2157" s="392"/>
      <c r="Y2157" s="392"/>
      <c r="Z2157" s="392"/>
      <c r="AA2157" s="392"/>
      <c r="AB2157" s="392"/>
      <c r="AC2157"/>
      <c r="AD2157"/>
    </row>
    <row r="2158" spans="1:30" ht="15" hidden="1" x14ac:dyDescent="0.25">
      <c r="A2158" s="186" t="s">
        <v>1100</v>
      </c>
      <c r="B2158" s="185" t="s">
        <v>853</v>
      </c>
      <c r="C2158" s="185" t="str">
        <f t="shared" si="26"/>
        <v>Chattogram_Metropolitan_GoB Merin Academy Urban Dispensary</v>
      </c>
      <c r="D2158" s="392"/>
      <c r="E2158" s="392"/>
      <c r="F2158" s="392"/>
      <c r="G2158" s="392"/>
      <c r="H2158" s="392"/>
      <c r="I2158" s="392"/>
      <c r="J2158" s="392"/>
      <c r="K2158" s="392"/>
      <c r="L2158" s="392"/>
      <c r="M2158" s="392"/>
      <c r="P2158" s="186" t="s">
        <v>1100</v>
      </c>
      <c r="Q2158" s="185" t="s">
        <v>853</v>
      </c>
      <c r="R2158" s="185" t="str">
        <f t="shared" si="27"/>
        <v>Chattogram_Metropolitan_GoB Merin Academy Urban Dispensary</v>
      </c>
      <c r="S2158" s="392"/>
      <c r="T2158" s="392"/>
      <c r="U2158" s="392"/>
      <c r="V2158" s="392"/>
      <c r="W2158" s="392"/>
      <c r="X2158" s="392"/>
      <c r="Y2158" s="392"/>
      <c r="Z2158" s="392"/>
      <c r="AA2158" s="392"/>
      <c r="AB2158" s="392"/>
      <c r="AC2158"/>
      <c r="AD2158"/>
    </row>
    <row r="2159" spans="1:30" ht="15" hidden="1" x14ac:dyDescent="0.25">
      <c r="A2159" s="186" t="s">
        <v>1100</v>
      </c>
      <c r="B2159" s="185" t="s">
        <v>852</v>
      </c>
      <c r="C2159" s="185" t="str">
        <f t="shared" si="26"/>
        <v>Chattogram_Metropolitan_GoB Pahartali North (Feroz Shah)</v>
      </c>
      <c r="D2159" s="392"/>
      <c r="E2159" s="363"/>
      <c r="F2159" s="363"/>
      <c r="G2159" s="363"/>
      <c r="H2159" s="363"/>
      <c r="I2159" s="392"/>
      <c r="J2159" s="363"/>
      <c r="K2159" s="363"/>
      <c r="L2159" s="363"/>
      <c r="M2159" s="363"/>
      <c r="P2159" s="186" t="s">
        <v>1100</v>
      </c>
      <c r="Q2159" s="185" t="s">
        <v>852</v>
      </c>
      <c r="R2159" s="185" t="str">
        <f t="shared" si="27"/>
        <v>Chattogram_Metropolitan_GoB Pahartali North (Feroz Shah)</v>
      </c>
      <c r="S2159" s="392"/>
      <c r="T2159" s="363"/>
      <c r="U2159" s="363"/>
      <c r="V2159" s="363"/>
      <c r="W2159" s="363"/>
      <c r="X2159" s="392"/>
      <c r="Y2159" s="363"/>
      <c r="Z2159" s="363"/>
      <c r="AA2159" s="363"/>
      <c r="AB2159" s="363"/>
      <c r="AC2159"/>
      <c r="AD2159"/>
    </row>
    <row r="2160" spans="1:30" ht="15" hidden="1" x14ac:dyDescent="0.25">
      <c r="A2160" s="186" t="s">
        <v>1100</v>
      </c>
      <c r="B2160" s="185" t="s">
        <v>851</v>
      </c>
      <c r="C2160" s="185" t="str">
        <f t="shared" si="26"/>
        <v>Chattogram_Metropolitan_GoB Panshlish Urban Dispensary</v>
      </c>
      <c r="D2160" s="392"/>
      <c r="E2160" s="392"/>
      <c r="F2160" s="392"/>
      <c r="G2160" s="392"/>
      <c r="H2160" s="392"/>
      <c r="I2160" s="392"/>
      <c r="J2160" s="392"/>
      <c r="K2160" s="392"/>
      <c r="L2160" s="392"/>
      <c r="M2160" s="392"/>
      <c r="P2160" s="186" t="s">
        <v>1100</v>
      </c>
      <c r="Q2160" s="185" t="s">
        <v>851</v>
      </c>
      <c r="R2160" s="185" t="str">
        <f t="shared" si="27"/>
        <v>Chattogram_Metropolitan_GoB Panshlish Urban Dispensary</v>
      </c>
      <c r="S2160" s="392"/>
      <c r="T2160" s="392"/>
      <c r="U2160" s="392"/>
      <c r="V2160" s="392"/>
      <c r="W2160" s="392"/>
      <c r="X2160" s="392"/>
      <c r="Y2160" s="392"/>
      <c r="Z2160" s="392"/>
      <c r="AA2160" s="392"/>
      <c r="AB2160" s="392"/>
      <c r="AC2160"/>
      <c r="AD2160"/>
    </row>
    <row r="2161" spans="1:30" ht="15" hidden="1" x14ac:dyDescent="0.25">
      <c r="A2161" s="186" t="s">
        <v>1100</v>
      </c>
      <c r="B2161" s="185" t="s">
        <v>850</v>
      </c>
      <c r="C2161" s="185" t="str">
        <f t="shared" si="26"/>
        <v>Chattogram_Metropolitan_GoB Roufabad Urban Dispensary</v>
      </c>
      <c r="D2161" s="392"/>
      <c r="E2161" s="392"/>
      <c r="F2161" s="392"/>
      <c r="G2161" s="392"/>
      <c r="H2161" s="392"/>
      <c r="I2161" s="392"/>
      <c r="J2161" s="392"/>
      <c r="K2161" s="392"/>
      <c r="L2161" s="392"/>
      <c r="M2161" s="392"/>
      <c r="P2161" s="186" t="s">
        <v>1100</v>
      </c>
      <c r="Q2161" s="185" t="s">
        <v>850</v>
      </c>
      <c r="R2161" s="185" t="str">
        <f t="shared" si="27"/>
        <v>Chattogram_Metropolitan_GoB Roufabad Urban Dispensary</v>
      </c>
      <c r="S2161" s="392"/>
      <c r="T2161" s="392"/>
      <c r="U2161" s="392"/>
      <c r="V2161" s="392"/>
      <c r="W2161" s="392"/>
      <c r="X2161" s="392"/>
      <c r="Y2161" s="392"/>
      <c r="Z2161" s="392"/>
      <c r="AA2161" s="392"/>
      <c r="AB2161" s="392"/>
      <c r="AC2161"/>
      <c r="AD2161"/>
    </row>
    <row r="2162" spans="1:30" ht="15" hidden="1" x14ac:dyDescent="0.25">
      <c r="A2162" s="186" t="s">
        <v>1100</v>
      </c>
      <c r="B2162" t="s">
        <v>849</v>
      </c>
      <c r="C2162" s="185" t="str">
        <f t="shared" si="26"/>
        <v>Chattogram_Metropolitan_GoB Seamans Dispensary</v>
      </c>
      <c r="D2162" s="392"/>
      <c r="E2162" s="392"/>
      <c r="F2162" s="392"/>
      <c r="G2162" s="392"/>
      <c r="H2162" s="392"/>
      <c r="I2162" s="392"/>
      <c r="J2162" s="392"/>
      <c r="K2162" s="392"/>
      <c r="L2162" s="392"/>
      <c r="M2162" s="392"/>
      <c r="P2162" s="186" t="s">
        <v>1100</v>
      </c>
      <c r="Q2162" t="s">
        <v>849</v>
      </c>
      <c r="R2162" s="185" t="str">
        <f t="shared" si="27"/>
        <v>Chattogram_Metropolitan_GoB Seamans Dispensary</v>
      </c>
      <c r="S2162" s="392"/>
      <c r="T2162" s="392"/>
      <c r="U2162" s="392"/>
      <c r="V2162" s="392"/>
      <c r="W2162" s="392"/>
      <c r="X2162" s="392"/>
      <c r="Y2162" s="392"/>
      <c r="Z2162" s="392"/>
      <c r="AA2162" s="392"/>
      <c r="AB2162" s="392"/>
      <c r="AC2162"/>
      <c r="AD2162"/>
    </row>
    <row r="2163" spans="1:30" ht="15" hidden="1" x14ac:dyDescent="0.25">
      <c r="A2163" s="186" t="s">
        <v>1100</v>
      </c>
      <c r="B2163" s="185" t="s">
        <v>848</v>
      </c>
      <c r="C2163" s="185" t="str">
        <f t="shared" si="26"/>
        <v>Chattogram_Metropolitan_GoB Shershah Colony Urban Dispensary</v>
      </c>
      <c r="D2163" s="392"/>
      <c r="E2163" s="392"/>
      <c r="F2163" s="392"/>
      <c r="G2163" s="392"/>
      <c r="H2163" s="392"/>
      <c r="I2163" s="392"/>
      <c r="J2163" s="392"/>
      <c r="K2163" s="392"/>
      <c r="L2163" s="392"/>
      <c r="M2163" s="392"/>
      <c r="P2163" s="186" t="s">
        <v>1100</v>
      </c>
      <c r="Q2163" s="185" t="s">
        <v>848</v>
      </c>
      <c r="R2163" s="185" t="str">
        <f t="shared" si="27"/>
        <v>Chattogram_Metropolitan_GoB Shershah Colony Urban Dispensary</v>
      </c>
      <c r="S2163" s="392"/>
      <c r="T2163" s="392"/>
      <c r="U2163" s="392"/>
      <c r="V2163" s="392"/>
      <c r="W2163" s="392"/>
      <c r="X2163" s="392"/>
      <c r="Y2163" s="392"/>
      <c r="Z2163" s="392"/>
      <c r="AA2163" s="392"/>
      <c r="AB2163" s="392"/>
      <c r="AC2163"/>
      <c r="AD2163"/>
    </row>
    <row r="2164" spans="1:30" ht="15" hidden="1" x14ac:dyDescent="0.25">
      <c r="A2164" s="186" t="s">
        <v>1097</v>
      </c>
      <c r="B2164" s="185" t="s">
        <v>820</v>
      </c>
      <c r="C2164" s="185" t="str">
        <f t="shared" si="26"/>
        <v xml:space="preserve">Chattogram_Metropolitan_BGMEA BGMEA </v>
      </c>
      <c r="D2164" s="392"/>
      <c r="E2164" s="386"/>
      <c r="F2164" s="386"/>
      <c r="G2164" s="386"/>
      <c r="H2164" s="386"/>
      <c r="I2164" s="392"/>
      <c r="J2164" s="386"/>
      <c r="K2164" s="386"/>
      <c r="L2164" s="386"/>
      <c r="M2164" s="386"/>
      <c r="P2164" s="186" t="s">
        <v>1097</v>
      </c>
      <c r="Q2164" s="185" t="s">
        <v>820</v>
      </c>
      <c r="R2164" s="185" t="str">
        <f t="shared" si="27"/>
        <v xml:space="preserve">Chattogram_Metropolitan_BGMEA BGMEA </v>
      </c>
      <c r="S2164" s="392"/>
      <c r="T2164" s="386"/>
      <c r="U2164" s="386"/>
      <c r="V2164" s="386"/>
      <c r="W2164" s="386"/>
      <c r="X2164" s="392"/>
      <c r="Y2164" s="386"/>
      <c r="Z2164" s="386"/>
      <c r="AA2164" s="386"/>
      <c r="AB2164" s="386"/>
      <c r="AC2164"/>
      <c r="AD2164"/>
    </row>
    <row r="2165" spans="1:30" ht="15" hidden="1" x14ac:dyDescent="0.25">
      <c r="A2165" s="186" t="s">
        <v>1098</v>
      </c>
      <c r="B2165" s="185" t="s">
        <v>821</v>
      </c>
      <c r="C2165" s="185" t="str">
        <f t="shared" si="26"/>
        <v>Chattogram_Metropolitan_BRAC BRAC/Alkaron</v>
      </c>
      <c r="D2165" s="392"/>
      <c r="E2165" s="385"/>
      <c r="F2165" s="385"/>
      <c r="G2165" s="385"/>
      <c r="H2165" s="385"/>
      <c r="I2165" s="392"/>
      <c r="J2165" s="385"/>
      <c r="K2165" s="385"/>
      <c r="L2165" s="385"/>
      <c r="M2165" s="385"/>
      <c r="P2165" s="186" t="s">
        <v>1098</v>
      </c>
      <c r="Q2165" s="185" t="s">
        <v>821</v>
      </c>
      <c r="R2165" s="185" t="str">
        <f t="shared" si="27"/>
        <v>Chattogram_Metropolitan_BRAC BRAC/Alkaron</v>
      </c>
      <c r="S2165" s="392"/>
      <c r="T2165" s="385"/>
      <c r="U2165" s="385"/>
      <c r="V2165" s="385"/>
      <c r="W2165" s="385"/>
      <c r="X2165" s="392"/>
      <c r="Y2165" s="385"/>
      <c r="Z2165" s="385"/>
      <c r="AA2165" s="385"/>
      <c r="AB2165" s="385"/>
      <c r="AC2165"/>
      <c r="AD2165"/>
    </row>
    <row r="2166" spans="1:30" ht="15" hidden="1" x14ac:dyDescent="0.25">
      <c r="A2166" s="186" t="s">
        <v>1098</v>
      </c>
      <c r="B2166" s="185" t="s">
        <v>822</v>
      </c>
      <c r="C2166" s="185" t="str">
        <f t="shared" si="26"/>
        <v>Chattogram_Metropolitan_BRAC BRAC/Central Jail</v>
      </c>
      <c r="D2166" s="392"/>
      <c r="E2166" s="385"/>
      <c r="F2166" s="385"/>
      <c r="G2166" s="385"/>
      <c r="H2166" s="385"/>
      <c r="I2166" s="392"/>
      <c r="J2166" s="385"/>
      <c r="K2166" s="385"/>
      <c r="L2166" s="385"/>
      <c r="M2166" s="385"/>
      <c r="P2166" s="186" t="s">
        <v>1098</v>
      </c>
      <c r="Q2166" s="185" t="s">
        <v>822</v>
      </c>
      <c r="R2166" s="185" t="str">
        <f t="shared" si="27"/>
        <v>Chattogram_Metropolitan_BRAC BRAC/Central Jail</v>
      </c>
      <c r="S2166" s="392"/>
      <c r="T2166" s="385"/>
      <c r="U2166" s="385"/>
      <c r="V2166" s="385"/>
      <c r="W2166" s="385"/>
      <c r="X2166" s="392"/>
      <c r="Y2166" s="385"/>
      <c r="Z2166" s="385"/>
      <c r="AA2166" s="385"/>
      <c r="AB2166" s="385"/>
      <c r="AC2166"/>
      <c r="AD2166"/>
    </row>
    <row r="2167" spans="1:30" ht="15" hidden="1" x14ac:dyDescent="0.25">
      <c r="A2167" s="186" t="s">
        <v>1098</v>
      </c>
      <c r="B2167" s="185" t="s">
        <v>823</v>
      </c>
      <c r="C2167" s="185" t="str">
        <f t="shared" si="26"/>
        <v>Chattogram_Metropolitan_BRAC BRAC/CPEZ</v>
      </c>
      <c r="D2167" s="392"/>
      <c r="E2167" s="385"/>
      <c r="F2167" s="385"/>
      <c r="G2167" s="385"/>
      <c r="H2167" s="385"/>
      <c r="I2167" s="392"/>
      <c r="J2167" s="385"/>
      <c r="K2167" s="385"/>
      <c r="L2167" s="385"/>
      <c r="M2167" s="385"/>
      <c r="P2167" s="186" t="s">
        <v>1098</v>
      </c>
      <c r="Q2167" s="185" t="s">
        <v>823</v>
      </c>
      <c r="R2167" s="185" t="str">
        <f t="shared" si="27"/>
        <v>Chattogram_Metropolitan_BRAC BRAC/CPEZ</v>
      </c>
      <c r="S2167" s="392"/>
      <c r="T2167" s="385"/>
      <c r="U2167" s="385"/>
      <c r="V2167" s="385"/>
      <c r="W2167" s="385"/>
      <c r="X2167" s="392"/>
      <c r="Y2167" s="385"/>
      <c r="Z2167" s="385"/>
      <c r="AA2167" s="385"/>
      <c r="AB2167" s="385"/>
      <c r="AC2167"/>
      <c r="AD2167"/>
    </row>
    <row r="2168" spans="1:30" ht="15" hidden="1" x14ac:dyDescent="0.25">
      <c r="A2168" s="186" t="s">
        <v>1098</v>
      </c>
      <c r="B2168" s="185" t="s">
        <v>824</v>
      </c>
      <c r="C2168" s="185" t="str">
        <f t="shared" si="26"/>
        <v>Chattogram_Metropolitan_BRAC BRAC/DOTS Corner, CPA Hospital</v>
      </c>
      <c r="D2168" s="392"/>
      <c r="E2168" s="385"/>
      <c r="F2168" s="385"/>
      <c r="G2168" s="385"/>
      <c r="H2168" s="385"/>
      <c r="I2168" s="392"/>
      <c r="J2168" s="385"/>
      <c r="K2168" s="385"/>
      <c r="L2168" s="385"/>
      <c r="M2168" s="385"/>
      <c r="P2168" s="186" t="s">
        <v>1098</v>
      </c>
      <c r="Q2168" s="185" t="s">
        <v>824</v>
      </c>
      <c r="R2168" s="185" t="str">
        <f t="shared" si="27"/>
        <v>Chattogram_Metropolitan_BRAC BRAC/DOTS Corner, CPA Hospital</v>
      </c>
      <c r="S2168" s="392"/>
      <c r="T2168" s="385"/>
      <c r="U2168" s="385"/>
      <c r="V2168" s="385"/>
      <c r="W2168" s="385"/>
      <c r="X2168" s="392"/>
      <c r="Y2168" s="385"/>
      <c r="Z2168" s="385"/>
      <c r="AA2168" s="385"/>
      <c r="AB2168" s="385"/>
      <c r="AC2168"/>
      <c r="AD2168"/>
    </row>
    <row r="2169" spans="1:30" ht="15" hidden="1" x14ac:dyDescent="0.25">
      <c r="A2169" s="186" t="s">
        <v>1098</v>
      </c>
      <c r="B2169" s="185" t="s">
        <v>825</v>
      </c>
      <c r="C2169" s="185" t="str">
        <f t="shared" si="26"/>
        <v>Chattogram_Metropolitan_BRAC BRAC/Fozdarhat Industries area</v>
      </c>
      <c r="D2169" s="392"/>
      <c r="E2169" s="385"/>
      <c r="F2169" s="385"/>
      <c r="G2169" s="385"/>
      <c r="H2169" s="385"/>
      <c r="I2169" s="392"/>
      <c r="J2169" s="385"/>
      <c r="K2169" s="385"/>
      <c r="L2169" s="385"/>
      <c r="M2169" s="385"/>
      <c r="P2169" s="186" t="s">
        <v>1098</v>
      </c>
      <c r="Q2169" s="185" t="s">
        <v>825</v>
      </c>
      <c r="R2169" s="185" t="str">
        <f t="shared" si="27"/>
        <v>Chattogram_Metropolitan_BRAC BRAC/Fozdarhat Industries area</v>
      </c>
      <c r="S2169" s="392"/>
      <c r="T2169" s="385"/>
      <c r="U2169" s="385"/>
      <c r="V2169" s="385"/>
      <c r="W2169" s="385"/>
      <c r="X2169" s="392"/>
      <c r="Y2169" s="385"/>
      <c r="Z2169" s="385"/>
      <c r="AA2169" s="385"/>
      <c r="AB2169" s="385"/>
      <c r="AC2169"/>
      <c r="AD2169"/>
    </row>
    <row r="2170" spans="1:30" ht="15" hidden="1" x14ac:dyDescent="0.25">
      <c r="A2170" s="186" t="s">
        <v>1098</v>
      </c>
      <c r="B2170" s="185" t="s">
        <v>826</v>
      </c>
      <c r="C2170" s="185" t="str">
        <f t="shared" si="26"/>
        <v>Chattogram_Metropolitan_BRAC BRAC/Kalurghat Inds. Area</v>
      </c>
      <c r="D2170" s="392"/>
      <c r="E2170" s="385"/>
      <c r="F2170" s="385"/>
      <c r="G2170" s="385"/>
      <c r="H2170" s="385"/>
      <c r="I2170" s="392"/>
      <c r="J2170" s="385"/>
      <c r="K2170" s="385"/>
      <c r="L2170" s="385"/>
      <c r="M2170" s="385"/>
      <c r="P2170" s="186" t="s">
        <v>1098</v>
      </c>
      <c r="Q2170" s="185" t="s">
        <v>826</v>
      </c>
      <c r="R2170" s="185" t="str">
        <f t="shared" si="27"/>
        <v>Chattogram_Metropolitan_BRAC BRAC/Kalurghat Inds. Area</v>
      </c>
      <c r="S2170" s="392"/>
      <c r="T2170" s="385"/>
      <c r="U2170" s="385"/>
      <c r="V2170" s="385"/>
      <c r="W2170" s="385"/>
      <c r="X2170" s="392"/>
      <c r="Y2170" s="385"/>
      <c r="Z2170" s="385"/>
      <c r="AA2170" s="385"/>
      <c r="AB2170" s="385"/>
      <c r="AC2170"/>
      <c r="AD2170"/>
    </row>
    <row r="2171" spans="1:30" ht="15" hidden="1" x14ac:dyDescent="0.25">
      <c r="A2171" s="186" t="s">
        <v>1098</v>
      </c>
      <c r="B2171" s="185" t="s">
        <v>827</v>
      </c>
      <c r="C2171" s="185" t="str">
        <f t="shared" si="26"/>
        <v>Chattogram_Metropolitan_BRAC BRAC/Karnophully  Inds. Area</v>
      </c>
      <c r="D2171" s="392"/>
      <c r="E2171" s="385"/>
      <c r="F2171" s="385"/>
      <c r="G2171" s="385"/>
      <c r="H2171" s="385"/>
      <c r="I2171" s="392"/>
      <c r="J2171" s="385"/>
      <c r="K2171" s="385"/>
      <c r="L2171" s="385"/>
      <c r="M2171" s="385"/>
      <c r="P2171" s="186" t="s">
        <v>1098</v>
      </c>
      <c r="Q2171" s="185" t="s">
        <v>827</v>
      </c>
      <c r="R2171" s="185" t="str">
        <f t="shared" si="27"/>
        <v>Chattogram_Metropolitan_BRAC BRAC/Karnophully  Inds. Area</v>
      </c>
      <c r="S2171" s="392"/>
      <c r="T2171" s="385"/>
      <c r="U2171" s="385"/>
      <c r="V2171" s="385"/>
      <c r="W2171" s="385"/>
      <c r="X2171" s="392"/>
      <c r="Y2171" s="385"/>
      <c r="Z2171" s="385"/>
      <c r="AA2171" s="385"/>
      <c r="AB2171" s="385"/>
      <c r="AC2171"/>
      <c r="AD2171"/>
    </row>
    <row r="2172" spans="1:30" ht="15" hidden="1" x14ac:dyDescent="0.25">
      <c r="A2172" s="186" t="s">
        <v>1098</v>
      </c>
      <c r="B2172" s="185" t="s">
        <v>828</v>
      </c>
      <c r="C2172" s="185" t="str">
        <f t="shared" si="26"/>
        <v>Chattogram_Metropolitan_BRAC BRAC/KEPZ</v>
      </c>
      <c r="D2172" s="392"/>
      <c r="E2172" s="385"/>
      <c r="F2172" s="385"/>
      <c r="G2172" s="385"/>
      <c r="H2172" s="385"/>
      <c r="I2172" s="392"/>
      <c r="J2172" s="385"/>
      <c r="K2172" s="385"/>
      <c r="L2172" s="385"/>
      <c r="M2172" s="385"/>
      <c r="P2172" s="186" t="s">
        <v>1098</v>
      </c>
      <c r="Q2172" s="185" t="s">
        <v>828</v>
      </c>
      <c r="R2172" s="185" t="str">
        <f t="shared" si="27"/>
        <v>Chattogram_Metropolitan_BRAC BRAC/KEPZ</v>
      </c>
      <c r="S2172" s="392"/>
      <c r="T2172" s="385"/>
      <c r="U2172" s="385"/>
      <c r="V2172" s="385"/>
      <c r="W2172" s="385"/>
      <c r="X2172" s="392"/>
      <c r="Y2172" s="385"/>
      <c r="Z2172" s="385"/>
      <c r="AA2172" s="385"/>
      <c r="AB2172" s="385"/>
      <c r="AC2172"/>
      <c r="AD2172"/>
    </row>
    <row r="2173" spans="1:30" ht="15" hidden="1" x14ac:dyDescent="0.25">
      <c r="A2173" s="186" t="s">
        <v>1098</v>
      </c>
      <c r="B2173" s="185" t="s">
        <v>829</v>
      </c>
      <c r="C2173" s="185" t="str">
        <f t="shared" si="26"/>
        <v>Chattogram_Metropolitan_BRAC BRAC/Pathantooli</v>
      </c>
      <c r="D2173" s="392"/>
      <c r="E2173" s="385"/>
      <c r="F2173" s="385"/>
      <c r="G2173" s="385"/>
      <c r="H2173" s="385"/>
      <c r="I2173" s="392"/>
      <c r="J2173" s="385"/>
      <c r="K2173" s="385"/>
      <c r="L2173" s="385"/>
      <c r="M2173" s="385"/>
      <c r="P2173" s="186" t="s">
        <v>1098</v>
      </c>
      <c r="Q2173" s="185" t="s">
        <v>829</v>
      </c>
      <c r="R2173" s="185" t="str">
        <f t="shared" si="27"/>
        <v>Chattogram_Metropolitan_BRAC BRAC/Pathantooli</v>
      </c>
      <c r="S2173" s="392"/>
      <c r="T2173" s="385"/>
      <c r="U2173" s="385"/>
      <c r="V2173" s="385"/>
      <c r="W2173" s="385"/>
      <c r="X2173" s="392"/>
      <c r="Y2173" s="385"/>
      <c r="Z2173" s="385"/>
      <c r="AA2173" s="385"/>
      <c r="AB2173" s="385"/>
      <c r="AC2173"/>
      <c r="AD2173"/>
    </row>
    <row r="2174" spans="1:30" ht="15" hidden="1" x14ac:dyDescent="0.25">
      <c r="A2174" s="186" t="s">
        <v>1098</v>
      </c>
      <c r="B2174" s="185" t="s">
        <v>830</v>
      </c>
      <c r="C2174" s="185" t="str">
        <f t="shared" si="26"/>
        <v>Chattogram_Metropolitan_BRAC BRAC/Pathargata</v>
      </c>
      <c r="D2174" s="392"/>
      <c r="E2174" s="385"/>
      <c r="F2174" s="385"/>
      <c r="G2174" s="385"/>
      <c r="H2174" s="385"/>
      <c r="I2174" s="392"/>
      <c r="J2174" s="385"/>
      <c r="K2174" s="385"/>
      <c r="L2174" s="385"/>
      <c r="M2174" s="385"/>
      <c r="P2174" s="186" t="s">
        <v>1098</v>
      </c>
      <c r="Q2174" s="185" t="s">
        <v>830</v>
      </c>
      <c r="R2174" s="185" t="str">
        <f t="shared" si="27"/>
        <v>Chattogram_Metropolitan_BRAC BRAC/Pathargata</v>
      </c>
      <c r="S2174" s="392"/>
      <c r="T2174" s="385"/>
      <c r="U2174" s="385"/>
      <c r="V2174" s="385"/>
      <c r="W2174" s="385"/>
      <c r="X2174" s="392"/>
      <c r="Y2174" s="385"/>
      <c r="Z2174" s="385"/>
      <c r="AA2174" s="385"/>
      <c r="AB2174" s="385"/>
      <c r="AC2174"/>
      <c r="AD2174"/>
    </row>
    <row r="2175" spans="1:30" ht="15" hidden="1" x14ac:dyDescent="0.25">
      <c r="A2175" s="186" t="s">
        <v>1098</v>
      </c>
      <c r="B2175" s="185" t="s">
        <v>831</v>
      </c>
      <c r="C2175" s="185" t="str">
        <f t="shared" si="26"/>
        <v>Chattogram_Metropolitan_BRAC BRAC/Railway Hospital</v>
      </c>
      <c r="D2175" s="392"/>
      <c r="E2175" s="385"/>
      <c r="F2175" s="385"/>
      <c r="G2175" s="385"/>
      <c r="H2175" s="385"/>
      <c r="I2175" s="392"/>
      <c r="J2175" s="385"/>
      <c r="K2175" s="385"/>
      <c r="L2175" s="385"/>
      <c r="M2175" s="385"/>
      <c r="P2175" s="186" t="s">
        <v>1098</v>
      </c>
      <c r="Q2175" s="185" t="s">
        <v>831</v>
      </c>
      <c r="R2175" s="185" t="str">
        <f t="shared" si="27"/>
        <v>Chattogram_Metropolitan_BRAC BRAC/Railway Hospital</v>
      </c>
      <c r="S2175" s="392"/>
      <c r="T2175" s="385"/>
      <c r="U2175" s="385"/>
      <c r="V2175" s="385"/>
      <c r="W2175" s="385"/>
      <c r="X2175" s="392"/>
      <c r="Y2175" s="385"/>
      <c r="Z2175" s="385"/>
      <c r="AA2175" s="385"/>
      <c r="AB2175" s="385"/>
      <c r="AC2175"/>
      <c r="AD2175"/>
    </row>
    <row r="2176" spans="1:30" ht="15" hidden="1" x14ac:dyDescent="0.25">
      <c r="A2176" s="186" t="s">
        <v>1098</v>
      </c>
      <c r="B2176" s="185" t="s">
        <v>1108</v>
      </c>
      <c r="C2176" s="185" t="str">
        <f t="shared" si="26"/>
        <v>Chattogram_Metropolitan_BRAC BRAC: Chattogram Medical College Hosp.</v>
      </c>
      <c r="D2176" s="392"/>
      <c r="E2176" s="385"/>
      <c r="F2176" s="385"/>
      <c r="G2176" s="385"/>
      <c r="H2176" s="385"/>
      <c r="I2176" s="392"/>
      <c r="J2176" s="385"/>
      <c r="K2176" s="385"/>
      <c r="L2176" s="385"/>
      <c r="M2176" s="385"/>
      <c r="P2176" s="186" t="s">
        <v>1098</v>
      </c>
      <c r="Q2176" s="185" t="s">
        <v>1108</v>
      </c>
      <c r="R2176" s="185" t="str">
        <f t="shared" si="27"/>
        <v>Chattogram_Metropolitan_BRAC BRAC: Chattogram Medical College Hosp.</v>
      </c>
      <c r="S2176" s="392"/>
      <c r="T2176" s="385"/>
      <c r="U2176" s="385"/>
      <c r="V2176" s="385"/>
      <c r="W2176" s="385"/>
      <c r="X2176" s="392"/>
      <c r="Y2176" s="385"/>
      <c r="Z2176" s="385"/>
      <c r="AA2176" s="385"/>
      <c r="AB2176" s="385"/>
      <c r="AC2176"/>
      <c r="AD2176"/>
    </row>
    <row r="2177" spans="1:30" ht="15" hidden="1" x14ac:dyDescent="0.25">
      <c r="A2177" s="186" t="s">
        <v>1098</v>
      </c>
      <c r="B2177" t="s">
        <v>832</v>
      </c>
      <c r="C2177" s="185" t="str">
        <f>A2177&amp;" "&amp;B2177</f>
        <v>Chattogram_Metropolitan_BRAC Ma-O-Shishu-General Hospital</v>
      </c>
      <c r="D2177" s="392"/>
      <c r="E2177" s="385"/>
      <c r="F2177" s="385"/>
      <c r="G2177" s="385"/>
      <c r="H2177" s="385"/>
      <c r="I2177" s="392"/>
      <c r="J2177" s="385"/>
      <c r="K2177" s="385"/>
      <c r="L2177" s="385"/>
      <c r="M2177" s="385"/>
      <c r="P2177" s="186" t="s">
        <v>1098</v>
      </c>
      <c r="Q2177" t="s">
        <v>832</v>
      </c>
      <c r="R2177" s="185" t="str">
        <f>P2177&amp;" "&amp;Q2177</f>
        <v>Chattogram_Metropolitan_BRAC Ma-O-Shishu-General Hospital</v>
      </c>
      <c r="S2177" s="392"/>
      <c r="T2177" s="385"/>
      <c r="U2177" s="385"/>
      <c r="V2177" s="385"/>
      <c r="W2177" s="385"/>
      <c r="X2177" s="392"/>
      <c r="Y2177" s="385"/>
      <c r="Z2177" s="385"/>
      <c r="AA2177" s="385"/>
      <c r="AB2177" s="385"/>
      <c r="AC2177"/>
      <c r="AD2177"/>
    </row>
    <row r="2178" spans="1:30" ht="15" hidden="1" x14ac:dyDescent="0.25">
      <c r="A2178" s="186" t="s">
        <v>1098</v>
      </c>
      <c r="B2178" s="185" t="s">
        <v>1109</v>
      </c>
      <c r="C2178" s="185" t="str">
        <f>A2178&amp;" "&amp;B2178</f>
        <v>Chattogram_Metropolitan_BRAC TB Hospital, Chattogram(Fauzdharhat)</v>
      </c>
      <c r="D2178" s="392"/>
      <c r="E2178" s="385"/>
      <c r="F2178" s="385"/>
      <c r="G2178" s="385"/>
      <c r="H2178" s="385"/>
      <c r="I2178" s="392"/>
      <c r="J2178" s="385"/>
      <c r="K2178" s="385"/>
      <c r="L2178" s="385"/>
      <c r="M2178" s="385"/>
      <c r="P2178" s="186" t="s">
        <v>1098</v>
      </c>
      <c r="Q2178" s="185" t="s">
        <v>1109</v>
      </c>
      <c r="R2178" s="185" t="str">
        <f>P2178&amp;" "&amp;Q2178</f>
        <v>Chattogram_Metropolitan_BRAC TB Hospital, Chattogram(Fauzdharhat)</v>
      </c>
      <c r="S2178" s="392"/>
      <c r="T2178" s="385"/>
      <c r="U2178" s="385"/>
      <c r="V2178" s="385"/>
      <c r="W2178" s="385"/>
      <c r="X2178" s="392"/>
      <c r="Y2178" s="385"/>
      <c r="Z2178" s="385"/>
      <c r="AA2178" s="385"/>
      <c r="AB2178" s="385"/>
      <c r="AC2178"/>
      <c r="AD2178"/>
    </row>
    <row r="2179" spans="1:30" ht="15" hidden="1" x14ac:dyDescent="0.25">
      <c r="A2179" s="186" t="s">
        <v>1098</v>
      </c>
      <c r="B2179" t="s">
        <v>1110</v>
      </c>
      <c r="C2179" s="185" t="str">
        <f t="shared" si="26"/>
        <v>Chattogram_Metropolitan_BRAC DOTS Corner: Chattogram International Medical College Hosp. (CIMCH)</v>
      </c>
      <c r="D2179" s="392"/>
      <c r="E2179" s="385"/>
      <c r="F2179" s="385"/>
      <c r="G2179" s="385"/>
      <c r="H2179" s="385"/>
      <c r="I2179" s="392"/>
      <c r="J2179" s="385"/>
      <c r="K2179" s="385"/>
      <c r="L2179" s="385"/>
      <c r="M2179" s="385"/>
      <c r="P2179" s="186" t="s">
        <v>1098</v>
      </c>
      <c r="Q2179" t="s">
        <v>1110</v>
      </c>
      <c r="R2179" s="185" t="str">
        <f t="shared" si="27"/>
        <v>Chattogram_Metropolitan_BRAC DOTS Corner: Chattogram International Medical College Hosp. (CIMCH)</v>
      </c>
      <c r="S2179" s="392"/>
      <c r="T2179" s="385"/>
      <c r="U2179" s="385"/>
      <c r="V2179" s="385"/>
      <c r="W2179" s="385"/>
      <c r="X2179" s="392"/>
      <c r="Y2179" s="385"/>
      <c r="Z2179" s="385"/>
      <c r="AA2179" s="385"/>
      <c r="AB2179" s="385"/>
      <c r="AC2179"/>
      <c r="AD2179"/>
    </row>
    <row r="2180" spans="1:30" ht="15" hidden="1" x14ac:dyDescent="0.25">
      <c r="A2180" s="186" t="s">
        <v>1098</v>
      </c>
      <c r="B2180" s="185" t="s">
        <v>1055</v>
      </c>
      <c r="C2180" s="185" t="str">
        <f t="shared" si="26"/>
        <v>Chattogram_Metropolitan_BRAC DOTS Corner: Bangabandhu Memorial Hospital (BBMH-USTC)</v>
      </c>
      <c r="D2180" s="392"/>
      <c r="E2180" s="385"/>
      <c r="F2180" s="385"/>
      <c r="G2180" s="385"/>
      <c r="H2180" s="385"/>
      <c r="I2180" s="392"/>
      <c r="J2180" s="385"/>
      <c r="K2180" s="385"/>
      <c r="L2180" s="385"/>
      <c r="M2180" s="385"/>
      <c r="P2180" s="186" t="s">
        <v>1098</v>
      </c>
      <c r="Q2180" s="185" t="s">
        <v>1055</v>
      </c>
      <c r="R2180" s="185" t="str">
        <f t="shared" si="27"/>
        <v>Chattogram_Metropolitan_BRAC DOTS Corner: Bangabandhu Memorial Hospital (BBMH-USTC)</v>
      </c>
      <c r="S2180" s="392"/>
      <c r="T2180" s="385"/>
      <c r="U2180" s="385"/>
      <c r="V2180" s="385"/>
      <c r="W2180" s="385"/>
      <c r="X2180" s="392"/>
      <c r="Y2180" s="385"/>
      <c r="Z2180" s="385"/>
      <c r="AA2180" s="385"/>
      <c r="AB2180" s="385"/>
      <c r="AC2180"/>
      <c r="AD2180"/>
    </row>
    <row r="2181" spans="1:30" ht="15" hidden="1" x14ac:dyDescent="0.25">
      <c r="A2181" s="186" t="s">
        <v>1106</v>
      </c>
      <c r="B2181" s="185" t="s">
        <v>879</v>
      </c>
      <c r="C2181" s="185" t="str">
        <f t="shared" si="26"/>
        <v>Chattogram_Metropolitan_YOUNGONE Halishahar South (YoungOne-CEPZ)</v>
      </c>
      <c r="D2181" s="392"/>
      <c r="E2181" s="394"/>
      <c r="F2181" s="394"/>
      <c r="G2181" s="394"/>
      <c r="H2181" s="394"/>
      <c r="I2181" s="392"/>
      <c r="J2181" s="394"/>
      <c r="K2181" s="394"/>
      <c r="L2181" s="394"/>
      <c r="M2181" s="394"/>
      <c r="P2181" s="186" t="s">
        <v>1106</v>
      </c>
      <c r="Q2181" s="185" t="s">
        <v>879</v>
      </c>
      <c r="R2181" s="185" t="str">
        <f t="shared" si="27"/>
        <v>Chattogram_Metropolitan_YOUNGONE Halishahar South (YoungOne-CEPZ)</v>
      </c>
      <c r="S2181" s="392"/>
      <c r="T2181" s="394"/>
      <c r="U2181" s="394"/>
      <c r="V2181" s="394"/>
      <c r="W2181" s="394"/>
      <c r="X2181" s="392"/>
      <c r="Y2181" s="394"/>
      <c r="Z2181" s="394"/>
      <c r="AA2181" s="394"/>
      <c r="AB2181" s="394"/>
      <c r="AC2181"/>
      <c r="AD2181"/>
    </row>
    <row r="2182" spans="1:30" ht="15" hidden="1" x14ac:dyDescent="0.25">
      <c r="A2182" s="186" t="s">
        <v>1101</v>
      </c>
      <c r="B2182" s="185" t="s">
        <v>1070</v>
      </c>
      <c r="C2182" s="185" t="str">
        <f>A2182&amp;" "&amp;B2182</f>
        <v>Chattogram_Metropolitan_ICDDRB ICDDR,B: Golpahar</v>
      </c>
      <c r="D2182" s="392"/>
      <c r="E2182" s="392"/>
      <c r="F2182" s="392"/>
      <c r="G2182" s="392"/>
      <c r="H2182" s="392"/>
      <c r="I2182" s="392"/>
      <c r="J2182" s="392"/>
      <c r="K2182" s="392"/>
      <c r="L2182" s="392"/>
      <c r="M2182" s="392"/>
      <c r="P2182" s="186" t="s">
        <v>1101</v>
      </c>
      <c r="Q2182" s="185" t="s">
        <v>1070</v>
      </c>
      <c r="R2182" s="185" t="str">
        <f>P2182&amp;" "&amp;Q2182</f>
        <v>Chattogram_Metropolitan_ICDDRB ICDDR,B: Golpahar</v>
      </c>
      <c r="S2182" s="392"/>
      <c r="T2182" s="392"/>
      <c r="U2182" s="392"/>
      <c r="V2182" s="392"/>
      <c r="W2182" s="392"/>
      <c r="X2182" s="392"/>
      <c r="Y2182" s="392"/>
      <c r="Z2182" s="392"/>
      <c r="AA2182" s="392"/>
      <c r="AB2182" s="392"/>
      <c r="AC2182"/>
      <c r="AD2182"/>
    </row>
    <row r="2183" spans="1:30" ht="15" hidden="1" x14ac:dyDescent="0.25">
      <c r="A2183" s="186" t="s">
        <v>1102</v>
      </c>
      <c r="B2183" s="185" t="s">
        <v>864</v>
      </c>
      <c r="C2183" s="185" t="str">
        <f t="shared" si="26"/>
        <v>Chattogram_Metropolitan_IMAGE Image I (Nasirabad)</v>
      </c>
      <c r="D2183" s="392"/>
      <c r="E2183" s="383"/>
      <c r="F2183" s="383"/>
      <c r="G2183" s="383"/>
      <c r="H2183" s="383"/>
      <c r="I2183" s="392"/>
      <c r="J2183" s="383"/>
      <c r="K2183" s="383"/>
      <c r="L2183" s="383"/>
      <c r="M2183" s="383"/>
      <c r="P2183" s="186" t="s">
        <v>1102</v>
      </c>
      <c r="Q2183" s="185" t="s">
        <v>864</v>
      </c>
      <c r="R2183" s="185" t="str">
        <f t="shared" si="27"/>
        <v>Chattogram_Metropolitan_IMAGE Image I (Nasirabad)</v>
      </c>
      <c r="S2183" s="392"/>
      <c r="T2183" s="383"/>
      <c r="U2183" s="383"/>
      <c r="V2183" s="383"/>
      <c r="W2183" s="383"/>
      <c r="X2183" s="392"/>
      <c r="Y2183" s="383"/>
      <c r="Z2183" s="383"/>
      <c r="AA2183" s="383"/>
      <c r="AB2183" s="383"/>
      <c r="AC2183"/>
      <c r="AD2183"/>
    </row>
    <row r="2184" spans="1:30" ht="15" hidden="1" x14ac:dyDescent="0.25">
      <c r="A2184" s="186" t="s">
        <v>1102</v>
      </c>
      <c r="B2184" s="185" t="s">
        <v>863</v>
      </c>
      <c r="C2184" s="185" t="str">
        <f>A2184&amp;" "&amp;B2184</f>
        <v>Chattogram_Metropolitan_IMAGE Image-II (Jalalabad)</v>
      </c>
      <c r="D2184" s="392"/>
      <c r="E2184" s="383"/>
      <c r="F2184" s="383"/>
      <c r="G2184" s="383"/>
      <c r="H2184" s="383"/>
      <c r="I2184" s="392"/>
      <c r="J2184" s="383"/>
      <c r="K2184" s="383"/>
      <c r="L2184" s="383"/>
      <c r="M2184" s="383"/>
      <c r="P2184" s="186" t="s">
        <v>1102</v>
      </c>
      <c r="Q2184" s="185" t="s">
        <v>863</v>
      </c>
      <c r="R2184" s="185" t="str">
        <f>P2184&amp;" "&amp;Q2184</f>
        <v>Chattogram_Metropolitan_IMAGE Image-II (Jalalabad)</v>
      </c>
      <c r="S2184" s="392"/>
      <c r="T2184" s="383"/>
      <c r="U2184" s="383"/>
      <c r="V2184" s="383"/>
      <c r="W2184" s="383"/>
      <c r="X2184" s="392"/>
      <c r="Y2184" s="383"/>
      <c r="Z2184" s="383"/>
      <c r="AA2184" s="383"/>
      <c r="AB2184" s="383"/>
      <c r="AC2184"/>
      <c r="AD2184"/>
    </row>
    <row r="2185" spans="1:30" ht="15" hidden="1" x14ac:dyDescent="0.25">
      <c r="A2185" s="186" t="s">
        <v>1102</v>
      </c>
      <c r="B2185" s="188" t="s">
        <v>862</v>
      </c>
      <c r="C2185" s="185" t="str">
        <f>A2185&amp;" "&amp;B2185</f>
        <v>Chattogram_Metropolitan_IMAGE Image-III (Chandgaon )</v>
      </c>
      <c r="D2185" s="392"/>
      <c r="E2185" s="383"/>
      <c r="F2185" s="383"/>
      <c r="G2185" s="383"/>
      <c r="H2185" s="383"/>
      <c r="I2185" s="392"/>
      <c r="J2185" s="383"/>
      <c r="K2185" s="383"/>
      <c r="L2185" s="383"/>
      <c r="M2185" s="383"/>
      <c r="P2185" s="186" t="s">
        <v>1102</v>
      </c>
      <c r="Q2185" s="188" t="s">
        <v>862</v>
      </c>
      <c r="R2185" s="185" t="str">
        <f>P2185&amp;" "&amp;Q2185</f>
        <v>Chattogram_Metropolitan_IMAGE Image-III (Chandgaon )</v>
      </c>
      <c r="S2185" s="392"/>
      <c r="T2185" s="383"/>
      <c r="U2185" s="383"/>
      <c r="V2185" s="383"/>
      <c r="W2185" s="383"/>
      <c r="X2185" s="392"/>
      <c r="Y2185" s="383"/>
      <c r="Z2185" s="383"/>
      <c r="AA2185" s="383"/>
      <c r="AB2185" s="383"/>
      <c r="AC2185"/>
      <c r="AD2185"/>
    </row>
    <row r="2186" spans="1:30" ht="15" hidden="1" x14ac:dyDescent="0.25">
      <c r="A2186" s="186" t="s">
        <v>1102</v>
      </c>
      <c r="B2186" s="185" t="s">
        <v>861</v>
      </c>
      <c r="C2186" s="185" t="str">
        <f t="shared" si="26"/>
        <v>Chattogram_Metropolitan_IMAGE Image IV (Amanbazar)</v>
      </c>
      <c r="D2186" s="392"/>
      <c r="E2186" s="383"/>
      <c r="F2186" s="383"/>
      <c r="G2186" s="383"/>
      <c r="H2186" s="383"/>
      <c r="I2186" s="392"/>
      <c r="J2186" s="383"/>
      <c r="K2186" s="383"/>
      <c r="L2186" s="383"/>
      <c r="M2186" s="383"/>
      <c r="P2186" s="186" t="s">
        <v>1102</v>
      </c>
      <c r="Q2186" s="185" t="s">
        <v>861</v>
      </c>
      <c r="R2186" s="185" t="str">
        <f t="shared" si="27"/>
        <v>Chattogram_Metropolitan_IMAGE Image IV (Amanbazar)</v>
      </c>
      <c r="S2186" s="392"/>
      <c r="T2186" s="383"/>
      <c r="U2186" s="383"/>
      <c r="V2186" s="383"/>
      <c r="W2186" s="383"/>
      <c r="X2186" s="392"/>
      <c r="Y2186" s="383"/>
      <c r="Z2186" s="383"/>
      <c r="AA2186" s="383"/>
      <c r="AB2186" s="383"/>
      <c r="AC2186"/>
      <c r="AD2186"/>
    </row>
    <row r="2187" spans="1:30" ht="15" hidden="1" x14ac:dyDescent="0.25">
      <c r="A2187" s="186" t="s">
        <v>1102</v>
      </c>
      <c r="B2187" s="185" t="s">
        <v>860</v>
      </c>
      <c r="C2187" s="185" t="str">
        <f t="shared" si="26"/>
        <v>Chattogram_Metropolitan_IMAGE Image (Kattali Clinic)</v>
      </c>
      <c r="D2187" s="392"/>
      <c r="E2187" s="383"/>
      <c r="F2187" s="383"/>
      <c r="G2187" s="383"/>
      <c r="H2187" s="383"/>
      <c r="I2187" s="392"/>
      <c r="J2187" s="383"/>
      <c r="K2187" s="383"/>
      <c r="L2187" s="383"/>
      <c r="M2187" s="383"/>
      <c r="P2187" s="186" t="s">
        <v>1102</v>
      </c>
      <c r="Q2187" s="185" t="s">
        <v>860</v>
      </c>
      <c r="R2187" s="185" t="str">
        <f t="shared" si="27"/>
        <v>Chattogram_Metropolitan_IMAGE Image (Kattali Clinic)</v>
      </c>
      <c r="S2187" s="392"/>
      <c r="T2187" s="383"/>
      <c r="U2187" s="383"/>
      <c r="V2187" s="383"/>
      <c r="W2187" s="383"/>
      <c r="X2187" s="392"/>
      <c r="Y2187" s="383"/>
      <c r="Z2187" s="383"/>
      <c r="AA2187" s="383"/>
      <c r="AB2187" s="383"/>
      <c r="AC2187"/>
      <c r="AD2187"/>
    </row>
    <row r="2188" spans="1:30" ht="15" hidden="1" x14ac:dyDescent="0.25">
      <c r="A2188" s="186" t="s">
        <v>1103</v>
      </c>
      <c r="B2188" s="185" t="s">
        <v>871</v>
      </c>
      <c r="C2188" s="185" t="str">
        <f t="shared" si="26"/>
        <v>Chattogram_Metropolitan_MAMATA Mamata-CHC-1</v>
      </c>
      <c r="D2188" s="392"/>
      <c r="E2188" s="384"/>
      <c r="F2188" s="384"/>
      <c r="G2188" s="384"/>
      <c r="H2188" s="384"/>
      <c r="I2188" s="392"/>
      <c r="J2188" s="384"/>
      <c r="K2188" s="384"/>
      <c r="L2188" s="384"/>
      <c r="M2188" s="384"/>
      <c r="P2188" s="186" t="s">
        <v>1103</v>
      </c>
      <c r="Q2188" s="185" t="s">
        <v>871</v>
      </c>
      <c r="R2188" s="185" t="str">
        <f t="shared" si="27"/>
        <v>Chattogram_Metropolitan_MAMATA Mamata-CHC-1</v>
      </c>
      <c r="S2188" s="392"/>
      <c r="T2188" s="384"/>
      <c r="U2188" s="384"/>
      <c r="V2188" s="384"/>
      <c r="W2188" s="384"/>
      <c r="X2188" s="392"/>
      <c r="Y2188" s="384"/>
      <c r="Z2188" s="384"/>
      <c r="AA2188" s="384"/>
      <c r="AB2188" s="384"/>
      <c r="AC2188"/>
      <c r="AD2188"/>
    </row>
    <row r="2189" spans="1:30" ht="15" hidden="1" x14ac:dyDescent="0.25">
      <c r="A2189" s="186" t="s">
        <v>1103</v>
      </c>
      <c r="B2189" s="185" t="s">
        <v>870</v>
      </c>
      <c r="C2189" s="185" t="str">
        <f t="shared" si="26"/>
        <v>Chattogram_Metropolitan_MAMATA Mamata-CHC-2 ( West Madarbari)</v>
      </c>
      <c r="D2189" s="392"/>
      <c r="E2189" s="384"/>
      <c r="F2189" s="384"/>
      <c r="G2189" s="384"/>
      <c r="H2189" s="384"/>
      <c r="I2189" s="392"/>
      <c r="J2189" s="384"/>
      <c r="K2189" s="384"/>
      <c r="L2189" s="384"/>
      <c r="M2189" s="384"/>
      <c r="P2189" s="186" t="s">
        <v>1103</v>
      </c>
      <c r="Q2189" s="185" t="s">
        <v>870</v>
      </c>
      <c r="R2189" s="185" t="str">
        <f t="shared" si="27"/>
        <v>Chattogram_Metropolitan_MAMATA Mamata-CHC-2 ( West Madarbari)</v>
      </c>
      <c r="S2189" s="392"/>
      <c r="T2189" s="384"/>
      <c r="U2189" s="384"/>
      <c r="V2189" s="384"/>
      <c r="W2189" s="384"/>
      <c r="X2189" s="392"/>
      <c r="Y2189" s="384"/>
      <c r="Z2189" s="384"/>
      <c r="AA2189" s="384"/>
      <c r="AB2189" s="384"/>
      <c r="AC2189"/>
      <c r="AD2189"/>
    </row>
    <row r="2190" spans="1:30" ht="15" hidden="1" x14ac:dyDescent="0.25">
      <c r="A2190" s="186" t="s">
        <v>1103</v>
      </c>
      <c r="B2190" s="185" t="s">
        <v>869</v>
      </c>
      <c r="C2190" s="185" t="str">
        <f t="shared" si="26"/>
        <v>Chattogram_Metropolitan_MAMATA Mamata-CHC-4</v>
      </c>
      <c r="D2190" s="392"/>
      <c r="E2190" s="384"/>
      <c r="F2190" s="384"/>
      <c r="G2190" s="384"/>
      <c r="H2190" s="384"/>
      <c r="I2190" s="392"/>
      <c r="J2190" s="384"/>
      <c r="K2190" s="384"/>
      <c r="L2190" s="384"/>
      <c r="M2190" s="384"/>
      <c r="P2190" s="186" t="s">
        <v>1103</v>
      </c>
      <c r="Q2190" s="185" t="s">
        <v>869</v>
      </c>
      <c r="R2190" s="185" t="str">
        <f t="shared" si="27"/>
        <v>Chattogram_Metropolitan_MAMATA Mamata-CHC-4</v>
      </c>
      <c r="S2190" s="392"/>
      <c r="T2190" s="384"/>
      <c r="U2190" s="384"/>
      <c r="V2190" s="384"/>
      <c r="W2190" s="384"/>
      <c r="X2190" s="392"/>
      <c r="Y2190" s="384"/>
      <c r="Z2190" s="384"/>
      <c r="AA2190" s="384"/>
      <c r="AB2190" s="384"/>
      <c r="AC2190"/>
      <c r="AD2190"/>
    </row>
    <row r="2191" spans="1:30" ht="15" hidden="1" x14ac:dyDescent="0.25">
      <c r="A2191" s="186" t="s">
        <v>1103</v>
      </c>
      <c r="B2191" s="185" t="s">
        <v>868</v>
      </c>
      <c r="C2191" s="185" t="str">
        <f t="shared" si="26"/>
        <v>Chattogram_Metropolitan_MAMATA Mamata-CHC-5</v>
      </c>
      <c r="D2191" s="392"/>
      <c r="E2191" s="384"/>
      <c r="F2191" s="384"/>
      <c r="G2191" s="384"/>
      <c r="H2191" s="384"/>
      <c r="I2191" s="392"/>
      <c r="J2191" s="384"/>
      <c r="K2191" s="384"/>
      <c r="L2191" s="384"/>
      <c r="M2191" s="384"/>
      <c r="P2191" s="186" t="s">
        <v>1103</v>
      </c>
      <c r="Q2191" s="185" t="s">
        <v>868</v>
      </c>
      <c r="R2191" s="185" t="str">
        <f t="shared" si="27"/>
        <v>Chattogram_Metropolitan_MAMATA Mamata-CHC-5</v>
      </c>
      <c r="S2191" s="392"/>
      <c r="T2191" s="384"/>
      <c r="U2191" s="384"/>
      <c r="V2191" s="384"/>
      <c r="W2191" s="384"/>
      <c r="X2191" s="392"/>
      <c r="Y2191" s="384"/>
      <c r="Z2191" s="384"/>
      <c r="AA2191" s="384"/>
      <c r="AB2191" s="384"/>
      <c r="AC2191"/>
      <c r="AD2191"/>
    </row>
    <row r="2192" spans="1:30" ht="15" hidden="1" x14ac:dyDescent="0.25">
      <c r="A2192" s="186" t="s">
        <v>1103</v>
      </c>
      <c r="B2192" s="185" t="s">
        <v>867</v>
      </c>
      <c r="C2192" s="185" t="str">
        <f t="shared" si="26"/>
        <v>Chattogram_Metropolitan_MAMATA Mamata-CHC-6 ( Khulshi)</v>
      </c>
      <c r="D2192" s="392"/>
      <c r="E2192" s="384"/>
      <c r="F2192" s="384"/>
      <c r="G2192" s="384"/>
      <c r="H2192" s="384"/>
      <c r="I2192" s="392"/>
      <c r="J2192" s="384"/>
      <c r="K2192" s="384"/>
      <c r="L2192" s="384"/>
      <c r="M2192" s="384"/>
      <c r="P2192" s="186" t="s">
        <v>1103</v>
      </c>
      <c r="Q2192" s="185" t="s">
        <v>867</v>
      </c>
      <c r="R2192" s="185" t="str">
        <f t="shared" si="27"/>
        <v>Chattogram_Metropolitan_MAMATA Mamata-CHC-6 ( Khulshi)</v>
      </c>
      <c r="S2192" s="392"/>
      <c r="T2192" s="384"/>
      <c r="U2192" s="384"/>
      <c r="V2192" s="384"/>
      <c r="W2192" s="384"/>
      <c r="X2192" s="392"/>
      <c r="Y2192" s="384"/>
      <c r="Z2192" s="384"/>
      <c r="AA2192" s="384"/>
      <c r="AB2192" s="384"/>
      <c r="AC2192"/>
      <c r="AD2192"/>
    </row>
    <row r="2193" spans="1:30" ht="15" hidden="1" x14ac:dyDescent="0.25">
      <c r="A2193" s="186" t="s">
        <v>1103</v>
      </c>
      <c r="B2193" t="s">
        <v>866</v>
      </c>
      <c r="C2193" s="185" t="str">
        <f t="shared" si="26"/>
        <v>Chattogram_Metropolitan_MAMATA Mamata-CHC-7 ( Ambagan, Pahartoly)</v>
      </c>
      <c r="D2193" s="392"/>
      <c r="E2193" s="384"/>
      <c r="F2193" s="384"/>
      <c r="G2193" s="384"/>
      <c r="H2193" s="384"/>
      <c r="I2193" s="392"/>
      <c r="J2193" s="384"/>
      <c r="K2193" s="384"/>
      <c r="L2193" s="384"/>
      <c r="M2193" s="384"/>
      <c r="P2193" s="186" t="s">
        <v>1103</v>
      </c>
      <c r="Q2193" t="s">
        <v>866</v>
      </c>
      <c r="R2193" s="185" t="str">
        <f t="shared" si="27"/>
        <v>Chattogram_Metropolitan_MAMATA Mamata-CHC-7 ( Ambagan, Pahartoly)</v>
      </c>
      <c r="S2193" s="392"/>
      <c r="T2193" s="384"/>
      <c r="U2193" s="384"/>
      <c r="V2193" s="384"/>
      <c r="W2193" s="384"/>
      <c r="X2193" s="392"/>
      <c r="Y2193" s="384"/>
      <c r="Z2193" s="384"/>
      <c r="AA2193" s="384"/>
      <c r="AB2193" s="384"/>
      <c r="AC2193"/>
      <c r="AD2193"/>
    </row>
    <row r="2194" spans="1:30" ht="15" hidden="1" x14ac:dyDescent="0.25">
      <c r="A2194" s="186" t="s">
        <v>1103</v>
      </c>
      <c r="B2194" s="185" t="s">
        <v>865</v>
      </c>
      <c r="C2194" s="185" t="str">
        <f t="shared" si="26"/>
        <v>Chattogram_Metropolitan_MAMATA Mamata-I (Bandar )</v>
      </c>
      <c r="D2194" s="392"/>
      <c r="E2194" s="384"/>
      <c r="F2194" s="384"/>
      <c r="G2194" s="384"/>
      <c r="H2194" s="384"/>
      <c r="I2194" s="392"/>
      <c r="J2194" s="384"/>
      <c r="K2194" s="384"/>
      <c r="L2194" s="384"/>
      <c r="M2194" s="384"/>
      <c r="P2194" s="186" t="s">
        <v>1103</v>
      </c>
      <c r="Q2194" s="185" t="s">
        <v>865</v>
      </c>
      <c r="R2194" s="185" t="str">
        <f t="shared" si="27"/>
        <v>Chattogram_Metropolitan_MAMATA Mamata-I (Bandar )</v>
      </c>
      <c r="S2194" s="392"/>
      <c r="T2194" s="384"/>
      <c r="U2194" s="384"/>
      <c r="V2194" s="384"/>
      <c r="W2194" s="384"/>
      <c r="X2194" s="392"/>
      <c r="Y2194" s="384"/>
      <c r="Z2194" s="384"/>
      <c r="AA2194" s="384"/>
      <c r="AB2194" s="384"/>
      <c r="AC2194"/>
      <c r="AD2194"/>
    </row>
    <row r="2195" spans="1:30" ht="15" hidden="1" x14ac:dyDescent="0.25">
      <c r="A2195" s="186" t="s">
        <v>1104</v>
      </c>
      <c r="B2195" s="185" t="s">
        <v>876</v>
      </c>
      <c r="C2195" s="185" t="str">
        <f t="shared" si="26"/>
        <v>Chattogram_Metropolitan_NISHKRITI Nishkriti- Double Muring/ Firingee Bazar</v>
      </c>
      <c r="D2195" s="392"/>
      <c r="E2195" s="383"/>
      <c r="F2195" s="383"/>
      <c r="G2195" s="383"/>
      <c r="H2195" s="383"/>
      <c r="I2195" s="392"/>
      <c r="J2195" s="383"/>
      <c r="K2195" s="383"/>
      <c r="L2195" s="383"/>
      <c r="M2195" s="383"/>
      <c r="P2195" s="186" t="s">
        <v>1104</v>
      </c>
      <c r="Q2195" s="185" t="s">
        <v>876</v>
      </c>
      <c r="R2195" s="185" t="str">
        <f t="shared" si="27"/>
        <v>Chattogram_Metropolitan_NISHKRITI Nishkriti- Double Muring/ Firingee Bazar</v>
      </c>
      <c r="S2195" s="392"/>
      <c r="T2195" s="383"/>
      <c r="U2195" s="383"/>
      <c r="V2195" s="383"/>
      <c r="W2195" s="383"/>
      <c r="X2195" s="392"/>
      <c r="Y2195" s="383"/>
      <c r="Z2195" s="383"/>
      <c r="AA2195" s="383"/>
      <c r="AB2195" s="383"/>
      <c r="AC2195"/>
      <c r="AD2195"/>
    </row>
    <row r="2196" spans="1:30" ht="15" hidden="1" x14ac:dyDescent="0.25">
      <c r="A2196" s="186" t="s">
        <v>1104</v>
      </c>
      <c r="B2196" s="185" t="s">
        <v>874</v>
      </c>
      <c r="C2196" s="185" t="str">
        <f t="shared" si="26"/>
        <v>Chattogram_Metropolitan_NISHKRITI Nishkriti -Jamal Khan</v>
      </c>
      <c r="D2196" s="392"/>
      <c r="E2196" s="383"/>
      <c r="F2196" s="383"/>
      <c r="G2196" s="383"/>
      <c r="H2196" s="383"/>
      <c r="I2196" s="392"/>
      <c r="J2196" s="383"/>
      <c r="K2196" s="383"/>
      <c r="L2196" s="383"/>
      <c r="M2196" s="383"/>
      <c r="P2196" s="186" t="s">
        <v>1104</v>
      </c>
      <c r="Q2196" s="185" t="s">
        <v>874</v>
      </c>
      <c r="R2196" s="185" t="str">
        <f t="shared" si="27"/>
        <v>Chattogram_Metropolitan_NISHKRITI Nishkriti -Jamal Khan</v>
      </c>
      <c r="S2196" s="392"/>
      <c r="T2196" s="383"/>
      <c r="U2196" s="383"/>
      <c r="V2196" s="383"/>
      <c r="W2196" s="383"/>
      <c r="X2196" s="392"/>
      <c r="Y2196" s="383"/>
      <c r="Z2196" s="383"/>
      <c r="AA2196" s="383"/>
      <c r="AB2196" s="383"/>
      <c r="AC2196"/>
      <c r="AD2196"/>
    </row>
    <row r="2197" spans="1:30" ht="15" hidden="1" x14ac:dyDescent="0.25">
      <c r="A2197" s="186" t="s">
        <v>1104</v>
      </c>
      <c r="B2197" t="s">
        <v>873</v>
      </c>
      <c r="C2197" s="185" t="str">
        <f t="shared" si="26"/>
        <v>Chattogram_Metropolitan_NISHKRITI Nishkriti- Pahartali</v>
      </c>
      <c r="D2197" s="392"/>
      <c r="E2197" s="383"/>
      <c r="F2197" s="383"/>
      <c r="G2197" s="383"/>
      <c r="H2197" s="383"/>
      <c r="I2197" s="392"/>
      <c r="J2197" s="383"/>
      <c r="K2197" s="383"/>
      <c r="L2197" s="383"/>
      <c r="M2197" s="383"/>
      <c r="P2197" s="186" t="s">
        <v>1104</v>
      </c>
      <c r="Q2197" t="s">
        <v>873</v>
      </c>
      <c r="R2197" s="185" t="str">
        <f t="shared" si="27"/>
        <v>Chattogram_Metropolitan_NISHKRITI Nishkriti- Pahartali</v>
      </c>
      <c r="S2197" s="392"/>
      <c r="T2197" s="383"/>
      <c r="U2197" s="383"/>
      <c r="V2197" s="383"/>
      <c r="W2197" s="383"/>
      <c r="X2197" s="392"/>
      <c r="Y2197" s="383"/>
      <c r="Z2197" s="383"/>
      <c r="AA2197" s="383"/>
      <c r="AB2197" s="383"/>
      <c r="AC2197"/>
      <c r="AD2197"/>
    </row>
    <row r="2198" spans="1:30" ht="15" hidden="1" x14ac:dyDescent="0.25">
      <c r="A2198" s="186" t="s">
        <v>1104</v>
      </c>
      <c r="B2198" t="s">
        <v>872</v>
      </c>
      <c r="C2198" s="185" t="str">
        <f t="shared" si="26"/>
        <v>Chattogram_Metropolitan_NISHKRITI Nishkriti-West Bakalia</v>
      </c>
      <c r="D2198" s="392"/>
      <c r="E2198" s="383"/>
      <c r="F2198" s="383"/>
      <c r="G2198" s="383"/>
      <c r="H2198" s="383"/>
      <c r="I2198" s="392"/>
      <c r="J2198" s="383"/>
      <c r="K2198" s="383"/>
      <c r="L2198" s="383"/>
      <c r="M2198" s="383"/>
      <c r="P2198" s="186" t="s">
        <v>1104</v>
      </c>
      <c r="Q2198" t="s">
        <v>872</v>
      </c>
      <c r="R2198" s="185" t="str">
        <f t="shared" si="27"/>
        <v>Chattogram_Metropolitan_NISHKRITI Nishkriti-West Bakalia</v>
      </c>
      <c r="S2198" s="392"/>
      <c r="T2198" s="383"/>
      <c r="U2198" s="383"/>
      <c r="V2198" s="383"/>
      <c r="W2198" s="383"/>
      <c r="X2198" s="392"/>
      <c r="Y2198" s="383"/>
      <c r="Z2198" s="383"/>
      <c r="AA2198" s="383"/>
      <c r="AB2198" s="383"/>
      <c r="AC2198"/>
      <c r="AD2198"/>
    </row>
    <row r="2199" spans="1:30" ht="15" hidden="1" x14ac:dyDescent="0.25">
      <c r="A2199" s="186" t="s">
        <v>1104</v>
      </c>
      <c r="B2199" s="185" t="s">
        <v>877</v>
      </c>
      <c r="C2199" s="185" t="str">
        <f t="shared" si="26"/>
        <v>Chattogram_Metropolitan_NISHKRITI Nishkriti - Bandar/ Halishahar</v>
      </c>
      <c r="D2199" s="392"/>
      <c r="E2199" s="383"/>
      <c r="F2199" s="383"/>
      <c r="G2199" s="383"/>
      <c r="H2199" s="383"/>
      <c r="I2199" s="392"/>
      <c r="J2199" s="383"/>
      <c r="K2199" s="383"/>
      <c r="L2199" s="383"/>
      <c r="M2199" s="383"/>
      <c r="P2199" s="186" t="s">
        <v>1104</v>
      </c>
      <c r="Q2199" s="185" t="s">
        <v>877</v>
      </c>
      <c r="R2199" s="185" t="str">
        <f t="shared" si="27"/>
        <v>Chattogram_Metropolitan_NISHKRITI Nishkriti - Bandar/ Halishahar</v>
      </c>
      <c r="S2199" s="392"/>
      <c r="T2199" s="383"/>
      <c r="U2199" s="383"/>
      <c r="V2199" s="383"/>
      <c r="W2199" s="383"/>
      <c r="X2199" s="392"/>
      <c r="Y2199" s="383"/>
      <c r="Z2199" s="383"/>
      <c r="AA2199" s="383"/>
      <c r="AB2199" s="383"/>
      <c r="AC2199"/>
      <c r="AD2199"/>
    </row>
    <row r="2200" spans="1:30" ht="15" hidden="1" x14ac:dyDescent="0.25">
      <c r="A2200" s="186" t="s">
        <v>1104</v>
      </c>
      <c r="B2200" s="189" t="s">
        <v>878</v>
      </c>
      <c r="C2200" s="185" t="str">
        <f t="shared" si="26"/>
        <v>Chattogram_Metropolitan_NISHKRITI Nishkriti- Monsurabad</v>
      </c>
      <c r="D2200" s="392"/>
      <c r="E2200" s="383"/>
      <c r="F2200" s="383"/>
      <c r="G2200" s="383"/>
      <c r="H2200" s="383"/>
      <c r="I2200" s="392"/>
      <c r="J2200" s="383"/>
      <c r="K2200" s="383"/>
      <c r="L2200" s="383"/>
      <c r="M2200" s="383"/>
      <c r="P2200" s="186" t="s">
        <v>1104</v>
      </c>
      <c r="Q2200" s="189" t="s">
        <v>878</v>
      </c>
      <c r="R2200" s="185" t="str">
        <f t="shared" si="27"/>
        <v>Chattogram_Metropolitan_NISHKRITI Nishkriti- Monsurabad</v>
      </c>
      <c r="S2200" s="392"/>
      <c r="T2200" s="383"/>
      <c r="U2200" s="383"/>
      <c r="V2200" s="383"/>
      <c r="W2200" s="383"/>
      <c r="X2200" s="392"/>
      <c r="Y2200" s="383"/>
      <c r="Z2200" s="383"/>
      <c r="AA2200" s="383"/>
      <c r="AB2200" s="383"/>
      <c r="AC2200"/>
      <c r="AD2200"/>
    </row>
    <row r="2201" spans="1:30" ht="15" hidden="1" x14ac:dyDescent="0.25">
      <c r="A2201" s="186" t="s">
        <v>1105</v>
      </c>
      <c r="B2201" s="189" t="s">
        <v>875</v>
      </c>
      <c r="C2201" s="185" t="str">
        <f>A2201&amp;" "&amp;B2201</f>
        <v>Chattogram_Metropolitan_NATAB Sholashahar West (NATAB)</v>
      </c>
      <c r="D2201" s="392"/>
      <c r="E2201" s="394"/>
      <c r="F2201" s="394"/>
      <c r="G2201" s="394"/>
      <c r="H2201" s="394"/>
      <c r="I2201" s="392"/>
      <c r="J2201" s="394"/>
      <c r="K2201" s="394"/>
      <c r="L2201" s="394"/>
      <c r="M2201" s="394"/>
      <c r="P2201" s="186" t="s">
        <v>1105</v>
      </c>
      <c r="Q2201" s="189" t="s">
        <v>875</v>
      </c>
      <c r="R2201" s="185" t="str">
        <f>P2201&amp;" "&amp;Q2201</f>
        <v>Chattogram_Metropolitan_NATAB Sholashahar West (NATAB)</v>
      </c>
      <c r="S2201" s="392"/>
      <c r="T2201" s="394"/>
      <c r="U2201" s="394"/>
      <c r="V2201" s="394"/>
      <c r="W2201" s="394"/>
      <c r="X2201" s="392"/>
      <c r="Y2201" s="394"/>
      <c r="Z2201" s="394"/>
      <c r="AA2201" s="394"/>
      <c r="AB2201" s="394"/>
      <c r="AC2201"/>
      <c r="AD2201"/>
    </row>
    <row r="2202" spans="1:30" ht="15" hidden="1" x14ac:dyDescent="0.25">
      <c r="A2202" s="186" t="s">
        <v>1096</v>
      </c>
      <c r="B2202" s="185" t="s">
        <v>960</v>
      </c>
      <c r="C2202" s="185" t="str">
        <f>A2202&amp;" "&amp;B2202</f>
        <v>Chattogram_Metropolitan_AAS Ashar Alo Society</v>
      </c>
      <c r="D2202" s="392"/>
      <c r="E2202" s="394"/>
      <c r="F2202" s="394"/>
      <c r="G2202" s="394"/>
      <c r="H2202" s="394"/>
      <c r="I2202" s="392"/>
      <c r="J2202" s="394"/>
      <c r="K2202" s="394"/>
      <c r="L2202" s="394"/>
      <c r="M2202" s="394"/>
      <c r="P2202" s="186" t="s">
        <v>1096</v>
      </c>
      <c r="Q2202" s="185" t="s">
        <v>960</v>
      </c>
      <c r="R2202" s="185" t="str">
        <f>P2202&amp;" "&amp;Q2202</f>
        <v>Chattogram_Metropolitan_AAS Ashar Alo Society</v>
      </c>
      <c r="S2202" s="392"/>
      <c r="T2202" s="394"/>
      <c r="U2202" s="394"/>
      <c r="V2202" s="394"/>
      <c r="W2202" s="394"/>
      <c r="X2202" s="392"/>
      <c r="Y2202" s="394"/>
      <c r="Z2202" s="394"/>
      <c r="AA2202" s="394"/>
      <c r="AB2202" s="394"/>
      <c r="AC2202"/>
      <c r="AD2202"/>
    </row>
    <row r="2203" spans="1:30" ht="15" hidden="1" x14ac:dyDescent="0.25">
      <c r="A2203" s="186" t="s">
        <v>959</v>
      </c>
      <c r="B2203" t="s">
        <v>960</v>
      </c>
      <c r="C2203" s="185" t="str">
        <f t="shared" si="26"/>
        <v>Dhaka_Metropolitan_AAS Ashar Alo Society</v>
      </c>
      <c r="D2203" s="392">
        <v>10</v>
      </c>
      <c r="E2203" s="394">
        <v>1</v>
      </c>
      <c r="F2203" s="394">
        <v>0</v>
      </c>
      <c r="G2203" s="394">
        <v>0</v>
      </c>
      <c r="H2203" s="394">
        <v>0</v>
      </c>
      <c r="I2203" s="392">
        <v>7</v>
      </c>
      <c r="J2203" s="394">
        <v>1</v>
      </c>
      <c r="K2203" s="394">
        <v>0</v>
      </c>
      <c r="L2203" s="394">
        <v>0</v>
      </c>
      <c r="M2203" s="394">
        <v>0</v>
      </c>
      <c r="P2203" s="186" t="s">
        <v>959</v>
      </c>
      <c r="Q2203" t="s">
        <v>960</v>
      </c>
      <c r="R2203" s="185" t="str">
        <f t="shared" si="27"/>
        <v>Dhaka_Metropolitan_AAS Ashar Alo Society</v>
      </c>
      <c r="S2203" s="392">
        <v>1</v>
      </c>
      <c r="T2203" s="394">
        <v>1</v>
      </c>
      <c r="U2203" s="394">
        <v>0</v>
      </c>
      <c r="V2203" s="394">
        <v>0</v>
      </c>
      <c r="W2203" s="394">
        <v>0</v>
      </c>
      <c r="X2203" s="392">
        <v>1</v>
      </c>
      <c r="Y2203" s="394">
        <v>0</v>
      </c>
      <c r="Z2203" s="394">
        <v>0</v>
      </c>
      <c r="AA2203" s="394">
        <v>0</v>
      </c>
      <c r="AB2203" s="394">
        <v>0</v>
      </c>
      <c r="AC2203"/>
      <c r="AD2203"/>
    </row>
    <row r="2204" spans="1:30" ht="15" hidden="1" x14ac:dyDescent="0.25">
      <c r="A2204" s="186" t="s">
        <v>1117</v>
      </c>
      <c r="B2204" s="185" t="s">
        <v>757</v>
      </c>
      <c r="C2204" s="185" t="str">
        <f t="shared" ref="C2204:C2277" si="28">A2204&amp;" "&amp;B2204</f>
        <v>Dhaka_Metropolitan_BRAC_AreaWise_01 Badda</v>
      </c>
      <c r="D2204" s="392">
        <v>15</v>
      </c>
      <c r="E2204" s="388">
        <v>3</v>
      </c>
      <c r="F2204" s="388">
        <v>0</v>
      </c>
      <c r="G2204" s="388">
        <v>0</v>
      </c>
      <c r="H2204" s="388">
        <v>0</v>
      </c>
      <c r="I2204" s="392">
        <v>6</v>
      </c>
      <c r="J2204" s="388">
        <v>0</v>
      </c>
      <c r="K2204" s="388">
        <v>0</v>
      </c>
      <c r="L2204" s="388">
        <v>0</v>
      </c>
      <c r="M2204" s="388">
        <v>0</v>
      </c>
      <c r="P2204" s="186" t="s">
        <v>1117</v>
      </c>
      <c r="Q2204" s="185" t="s">
        <v>757</v>
      </c>
      <c r="R2204" s="185" t="str">
        <f t="shared" ref="R2204:R2277" si="29">P2204&amp;" "&amp;Q2204</f>
        <v>Dhaka_Metropolitan_BRAC_AreaWise_01 Badda</v>
      </c>
      <c r="S2204" s="392">
        <v>8</v>
      </c>
      <c r="T2204" s="388">
        <v>0</v>
      </c>
      <c r="U2204" s="388">
        <v>0</v>
      </c>
      <c r="V2204" s="388">
        <v>0</v>
      </c>
      <c r="W2204" s="388">
        <v>0</v>
      </c>
      <c r="X2204" s="392">
        <v>6</v>
      </c>
      <c r="Y2204" s="388">
        <v>2</v>
      </c>
      <c r="Z2204" s="388">
        <v>0</v>
      </c>
      <c r="AA2204" s="388">
        <v>0</v>
      </c>
      <c r="AB2204" s="388">
        <v>0</v>
      </c>
      <c r="AC2204"/>
      <c r="AD2204"/>
    </row>
    <row r="2205" spans="1:30" ht="15" hidden="1" x14ac:dyDescent="0.25">
      <c r="A2205" s="186" t="s">
        <v>1117</v>
      </c>
      <c r="B2205" t="s">
        <v>756</v>
      </c>
      <c r="C2205" s="185" t="str">
        <f t="shared" si="28"/>
        <v>Dhaka_Metropolitan_BRAC_AreaWise_01 Bhagolpur</v>
      </c>
      <c r="D2205" s="392">
        <v>26</v>
      </c>
      <c r="E2205" s="388">
        <v>2</v>
      </c>
      <c r="F2205" s="388">
        <v>0</v>
      </c>
      <c r="G2205" s="388">
        <v>0</v>
      </c>
      <c r="H2205" s="388">
        <v>0</v>
      </c>
      <c r="I2205" s="392">
        <v>5</v>
      </c>
      <c r="J2205" s="388">
        <v>0</v>
      </c>
      <c r="K2205" s="388">
        <v>0</v>
      </c>
      <c r="L2205" s="388">
        <v>0</v>
      </c>
      <c r="M2205" s="388">
        <v>0</v>
      </c>
      <c r="P2205" s="186" t="s">
        <v>1117</v>
      </c>
      <c r="Q2205" t="s">
        <v>756</v>
      </c>
      <c r="R2205" s="185" t="str">
        <f t="shared" si="29"/>
        <v>Dhaka_Metropolitan_BRAC_AreaWise_01 Bhagolpur</v>
      </c>
      <c r="S2205" s="392">
        <v>12</v>
      </c>
      <c r="T2205" s="388">
        <v>1</v>
      </c>
      <c r="U2205" s="388">
        <v>0</v>
      </c>
      <c r="V2205" s="388">
        <v>0</v>
      </c>
      <c r="W2205" s="388">
        <v>0</v>
      </c>
      <c r="X2205" s="392">
        <v>7</v>
      </c>
      <c r="Y2205" s="388">
        <v>0</v>
      </c>
      <c r="Z2205" s="388">
        <v>0</v>
      </c>
      <c r="AA2205" s="388">
        <v>0</v>
      </c>
      <c r="AB2205" s="388">
        <v>0</v>
      </c>
      <c r="AC2205"/>
      <c r="AD2205"/>
    </row>
    <row r="2206" spans="1:30" ht="15" hidden="1" x14ac:dyDescent="0.25">
      <c r="A2206" s="186" t="s">
        <v>1117</v>
      </c>
      <c r="B2206" t="s">
        <v>755</v>
      </c>
      <c r="C2206" s="185" t="str">
        <f t="shared" si="28"/>
        <v>Dhaka_Metropolitan_BRAC_AreaWise_01 Cantonment</v>
      </c>
      <c r="D2206" s="392">
        <v>7</v>
      </c>
      <c r="E2206" s="388">
        <v>0</v>
      </c>
      <c r="F2206" s="388">
        <v>0</v>
      </c>
      <c r="G2206" s="388">
        <v>0</v>
      </c>
      <c r="H2206" s="388">
        <v>0</v>
      </c>
      <c r="I2206" s="392">
        <v>5</v>
      </c>
      <c r="J2206" s="388">
        <v>0</v>
      </c>
      <c r="K2206" s="388">
        <v>0</v>
      </c>
      <c r="L2206" s="388">
        <v>0</v>
      </c>
      <c r="M2206" s="388">
        <v>0</v>
      </c>
      <c r="P2206" s="186" t="s">
        <v>1117</v>
      </c>
      <c r="Q2206" t="s">
        <v>755</v>
      </c>
      <c r="R2206" s="185" t="str">
        <f t="shared" si="29"/>
        <v>Dhaka_Metropolitan_BRAC_AreaWise_01 Cantonment</v>
      </c>
      <c r="S2206" s="392">
        <v>5</v>
      </c>
      <c r="T2206" s="388">
        <v>0</v>
      </c>
      <c r="U2206" s="388">
        <v>0</v>
      </c>
      <c r="V2206" s="388">
        <v>0</v>
      </c>
      <c r="W2206" s="388">
        <v>0</v>
      </c>
      <c r="X2206" s="392">
        <v>5</v>
      </c>
      <c r="Y2206" s="388">
        <v>0</v>
      </c>
      <c r="Z2206" s="388">
        <v>0</v>
      </c>
      <c r="AA2206" s="388">
        <v>0</v>
      </c>
      <c r="AB2206" s="388">
        <v>0</v>
      </c>
      <c r="AC2206"/>
      <c r="AD2206"/>
    </row>
    <row r="2207" spans="1:30" ht="15" hidden="1" x14ac:dyDescent="0.25">
      <c r="A2207" s="186" t="s">
        <v>1117</v>
      </c>
      <c r="B2207" t="s">
        <v>754</v>
      </c>
      <c r="C2207" s="185" t="str">
        <f t="shared" si="28"/>
        <v>Dhaka_Metropolitan_BRAC_AreaWise_01 Dakkhinkhan</v>
      </c>
      <c r="D2207" s="392">
        <v>17</v>
      </c>
      <c r="E2207" s="388">
        <v>2</v>
      </c>
      <c r="F2207" s="388">
        <v>0</v>
      </c>
      <c r="G2207" s="388">
        <v>0</v>
      </c>
      <c r="H2207" s="388">
        <v>0</v>
      </c>
      <c r="I2207" s="392">
        <v>5</v>
      </c>
      <c r="J2207" s="388">
        <v>0</v>
      </c>
      <c r="K2207" s="388">
        <v>0</v>
      </c>
      <c r="L2207" s="388">
        <v>0</v>
      </c>
      <c r="M2207" s="388">
        <v>0</v>
      </c>
      <c r="P2207" s="186" t="s">
        <v>1117</v>
      </c>
      <c r="Q2207" t="s">
        <v>754</v>
      </c>
      <c r="R2207" s="185" t="str">
        <f t="shared" si="29"/>
        <v>Dhaka_Metropolitan_BRAC_AreaWise_01 Dakkhinkhan</v>
      </c>
      <c r="S2207" s="392">
        <v>9</v>
      </c>
      <c r="T2207" s="388">
        <v>0</v>
      </c>
      <c r="U2207" s="388">
        <v>0</v>
      </c>
      <c r="V2207" s="388">
        <v>0</v>
      </c>
      <c r="W2207" s="388">
        <v>0</v>
      </c>
      <c r="X2207" s="392">
        <v>4</v>
      </c>
      <c r="Y2207" s="388">
        <v>0</v>
      </c>
      <c r="Z2207" s="388">
        <v>0</v>
      </c>
      <c r="AA2207" s="388">
        <v>0</v>
      </c>
      <c r="AB2207" s="388">
        <v>0</v>
      </c>
      <c r="AC2207"/>
      <c r="AD2207"/>
    </row>
    <row r="2208" spans="1:30" ht="15" hidden="1" x14ac:dyDescent="0.25">
      <c r="A2208" s="186" t="s">
        <v>1117</v>
      </c>
      <c r="B2208" s="185" t="s">
        <v>753</v>
      </c>
      <c r="C2208" s="185" t="str">
        <f t="shared" si="28"/>
        <v>Dhaka_Metropolitan_BRAC_AreaWise_01 Demra</v>
      </c>
      <c r="D2208" s="392">
        <v>25</v>
      </c>
      <c r="E2208" s="388">
        <v>5</v>
      </c>
      <c r="F2208" s="388">
        <v>0</v>
      </c>
      <c r="G2208" s="388">
        <v>0</v>
      </c>
      <c r="H2208" s="388">
        <v>0</v>
      </c>
      <c r="I2208" s="392">
        <v>10</v>
      </c>
      <c r="J2208" s="388">
        <v>0</v>
      </c>
      <c r="K2208" s="388">
        <v>0</v>
      </c>
      <c r="L2208" s="388">
        <v>0</v>
      </c>
      <c r="M2208" s="388">
        <v>0</v>
      </c>
      <c r="P2208" s="186" t="s">
        <v>1117</v>
      </c>
      <c r="Q2208" s="185" t="s">
        <v>753</v>
      </c>
      <c r="R2208" s="185" t="str">
        <f t="shared" si="29"/>
        <v>Dhaka_Metropolitan_BRAC_AreaWise_01 Demra</v>
      </c>
      <c r="S2208" s="392">
        <v>20</v>
      </c>
      <c r="T2208" s="388">
        <v>1</v>
      </c>
      <c r="U2208" s="388">
        <v>0</v>
      </c>
      <c r="V2208" s="388">
        <v>0</v>
      </c>
      <c r="W2208" s="388">
        <v>0</v>
      </c>
      <c r="X2208" s="392">
        <v>6</v>
      </c>
      <c r="Y2208" s="388">
        <v>2</v>
      </c>
      <c r="Z2208" s="388">
        <v>0</v>
      </c>
      <c r="AA2208" s="388">
        <v>0</v>
      </c>
      <c r="AB2208" s="388">
        <v>0</v>
      </c>
      <c r="AC2208"/>
      <c r="AD2208"/>
    </row>
    <row r="2209" spans="1:30" ht="15" hidden="1" x14ac:dyDescent="0.25">
      <c r="A2209" s="186" t="s">
        <v>1117</v>
      </c>
      <c r="B2209" t="s">
        <v>752</v>
      </c>
      <c r="C2209" s="185" t="str">
        <f t="shared" si="28"/>
        <v>Dhaka_Metropolitan_BRAC_AreaWise_01 Dhanmondi</v>
      </c>
      <c r="D2209" s="392">
        <v>8</v>
      </c>
      <c r="E2209" s="388">
        <v>1</v>
      </c>
      <c r="F2209" s="388">
        <v>0</v>
      </c>
      <c r="G2209" s="388">
        <v>0</v>
      </c>
      <c r="H2209" s="388">
        <v>0</v>
      </c>
      <c r="I2209" s="392">
        <v>3</v>
      </c>
      <c r="J2209" s="388">
        <v>0</v>
      </c>
      <c r="K2209" s="388">
        <v>0</v>
      </c>
      <c r="L2209" s="388">
        <v>0</v>
      </c>
      <c r="M2209" s="388">
        <v>0</v>
      </c>
      <c r="P2209" s="186" t="s">
        <v>1117</v>
      </c>
      <c r="Q2209" t="s">
        <v>752</v>
      </c>
      <c r="R2209" s="185" t="str">
        <f t="shared" si="29"/>
        <v>Dhaka_Metropolitan_BRAC_AreaWise_01 Dhanmondi</v>
      </c>
      <c r="S2209" s="392">
        <v>13</v>
      </c>
      <c r="T2209" s="388">
        <v>2</v>
      </c>
      <c r="U2209" s="388">
        <v>0</v>
      </c>
      <c r="V2209" s="388">
        <v>0</v>
      </c>
      <c r="W2209" s="388">
        <v>0</v>
      </c>
      <c r="X2209" s="392">
        <v>2</v>
      </c>
      <c r="Y2209" s="388">
        <v>0</v>
      </c>
      <c r="Z2209" s="388">
        <v>0</v>
      </c>
      <c r="AA2209" s="388">
        <v>0</v>
      </c>
      <c r="AB2209" s="388">
        <v>0</v>
      </c>
      <c r="AC2209"/>
      <c r="AD2209"/>
    </row>
    <row r="2210" spans="1:30" ht="15" hidden="1" x14ac:dyDescent="0.25">
      <c r="A2210" s="186" t="s">
        <v>1117</v>
      </c>
      <c r="B2210" s="185" t="s">
        <v>565</v>
      </c>
      <c r="C2210" s="185" t="str">
        <f t="shared" si="28"/>
        <v>Dhaka_Metropolitan_BRAC_AreaWise_01 Jagannathpur</v>
      </c>
      <c r="D2210" s="392">
        <v>14</v>
      </c>
      <c r="E2210" s="388">
        <v>2</v>
      </c>
      <c r="F2210" s="388">
        <v>1</v>
      </c>
      <c r="G2210" s="388">
        <v>0</v>
      </c>
      <c r="H2210" s="388">
        <v>0</v>
      </c>
      <c r="I2210" s="392">
        <v>5</v>
      </c>
      <c r="J2210" s="388">
        <v>1</v>
      </c>
      <c r="K2210" s="388">
        <v>0</v>
      </c>
      <c r="L2210" s="388">
        <v>0</v>
      </c>
      <c r="M2210" s="388">
        <v>0</v>
      </c>
      <c r="P2210" s="186" t="s">
        <v>1117</v>
      </c>
      <c r="Q2210" s="185" t="s">
        <v>565</v>
      </c>
      <c r="R2210" s="185" t="str">
        <f t="shared" si="29"/>
        <v>Dhaka_Metropolitan_BRAC_AreaWise_01 Jagannathpur</v>
      </c>
      <c r="S2210" s="392">
        <v>11</v>
      </c>
      <c r="T2210" s="388">
        <v>0</v>
      </c>
      <c r="U2210" s="388">
        <v>0</v>
      </c>
      <c r="V2210" s="388">
        <v>0</v>
      </c>
      <c r="W2210" s="388">
        <v>0</v>
      </c>
      <c r="X2210" s="392">
        <v>3</v>
      </c>
      <c r="Y2210" s="388">
        <v>0</v>
      </c>
      <c r="Z2210" s="388">
        <v>0</v>
      </c>
      <c r="AA2210" s="388">
        <v>0</v>
      </c>
      <c r="AB2210" s="388">
        <v>0</v>
      </c>
      <c r="AC2210"/>
      <c r="AD2210"/>
    </row>
    <row r="2211" spans="1:30" ht="15" hidden="1" x14ac:dyDescent="0.25">
      <c r="A2211" s="186" t="s">
        <v>1117</v>
      </c>
      <c r="B2211" s="185" t="s">
        <v>751</v>
      </c>
      <c r="C2211" s="185" t="str">
        <f t="shared" si="28"/>
        <v>Dhaka_Metropolitan_BRAC_AreaWise_01 Kamrangirchar</v>
      </c>
      <c r="D2211" s="392">
        <v>15</v>
      </c>
      <c r="E2211" s="388">
        <v>5</v>
      </c>
      <c r="F2211" s="388">
        <v>0</v>
      </c>
      <c r="G2211" s="388">
        <v>0</v>
      </c>
      <c r="H2211" s="388">
        <v>0</v>
      </c>
      <c r="I2211" s="392">
        <v>19</v>
      </c>
      <c r="J2211" s="388">
        <v>5</v>
      </c>
      <c r="K2211" s="388">
        <v>0</v>
      </c>
      <c r="L2211" s="388">
        <v>0</v>
      </c>
      <c r="M2211" s="388">
        <v>0</v>
      </c>
      <c r="P2211" s="186" t="s">
        <v>1117</v>
      </c>
      <c r="Q2211" s="185" t="s">
        <v>751</v>
      </c>
      <c r="R2211" s="185" t="str">
        <f t="shared" si="29"/>
        <v>Dhaka_Metropolitan_BRAC_AreaWise_01 Kamrangirchar</v>
      </c>
      <c r="S2211" s="392">
        <v>19</v>
      </c>
      <c r="T2211" s="388">
        <v>3</v>
      </c>
      <c r="U2211" s="388">
        <v>0</v>
      </c>
      <c r="V2211" s="388">
        <v>0</v>
      </c>
      <c r="W2211" s="388">
        <v>0</v>
      </c>
      <c r="X2211" s="392">
        <v>26</v>
      </c>
      <c r="Y2211" s="388">
        <v>3</v>
      </c>
      <c r="Z2211" s="388">
        <v>0</v>
      </c>
      <c r="AA2211" s="388">
        <v>0</v>
      </c>
      <c r="AB2211" s="388">
        <v>0</v>
      </c>
      <c r="AC2211"/>
      <c r="AD2211"/>
    </row>
    <row r="2212" spans="1:30" ht="15" hidden="1" x14ac:dyDescent="0.25">
      <c r="A2212" s="186" t="s">
        <v>1117</v>
      </c>
      <c r="B2212" t="s">
        <v>750</v>
      </c>
      <c r="C2212" s="185" t="str">
        <f t="shared" si="28"/>
        <v>Dhaka_Metropolitan_BRAC_AreaWise_01 Mathertech</v>
      </c>
      <c r="D2212" s="392">
        <v>15</v>
      </c>
      <c r="E2212" s="388">
        <v>4</v>
      </c>
      <c r="F2212" s="388">
        <v>0</v>
      </c>
      <c r="G2212" s="388">
        <v>0</v>
      </c>
      <c r="H2212" s="388">
        <v>0</v>
      </c>
      <c r="I2212" s="392">
        <v>1</v>
      </c>
      <c r="J2212" s="388">
        <v>1</v>
      </c>
      <c r="K2212" s="388">
        <v>0</v>
      </c>
      <c r="L2212" s="388">
        <v>0</v>
      </c>
      <c r="M2212" s="388">
        <v>0</v>
      </c>
      <c r="P2212" s="186" t="s">
        <v>1117</v>
      </c>
      <c r="Q2212" t="s">
        <v>750</v>
      </c>
      <c r="R2212" s="185" t="str">
        <f t="shared" si="29"/>
        <v>Dhaka_Metropolitan_BRAC_AreaWise_01 Mathertech</v>
      </c>
      <c r="S2212" s="392">
        <v>12</v>
      </c>
      <c r="T2212" s="388">
        <v>0</v>
      </c>
      <c r="U2212" s="388">
        <v>0</v>
      </c>
      <c r="V2212" s="388">
        <v>0</v>
      </c>
      <c r="W2212" s="388">
        <v>0</v>
      </c>
      <c r="X2212" s="392">
        <v>0</v>
      </c>
      <c r="Y2212" s="388">
        <v>0</v>
      </c>
      <c r="Z2212" s="388">
        <v>0</v>
      </c>
      <c r="AA2212" s="388">
        <v>0</v>
      </c>
      <c r="AB2212" s="388">
        <v>0</v>
      </c>
      <c r="AC2212"/>
      <c r="AD2212"/>
    </row>
    <row r="2213" spans="1:30" ht="15" hidden="1" x14ac:dyDescent="0.25">
      <c r="A2213" s="186" t="s">
        <v>1117</v>
      </c>
      <c r="B2213" s="189" t="s">
        <v>749</v>
      </c>
      <c r="C2213" s="185" t="str">
        <f t="shared" si="28"/>
        <v>Dhaka_Metropolitan_BRAC_AreaWise_01 Matuail</v>
      </c>
      <c r="D2213" s="392">
        <v>25</v>
      </c>
      <c r="E2213" s="388">
        <v>4</v>
      </c>
      <c r="F2213" s="388">
        <v>0</v>
      </c>
      <c r="G2213" s="388">
        <v>0</v>
      </c>
      <c r="H2213" s="388">
        <v>0</v>
      </c>
      <c r="I2213" s="392">
        <v>12</v>
      </c>
      <c r="J2213" s="388">
        <v>0</v>
      </c>
      <c r="K2213" s="388">
        <v>0</v>
      </c>
      <c r="L2213" s="388">
        <v>0</v>
      </c>
      <c r="M2213" s="388">
        <v>0</v>
      </c>
      <c r="P2213" s="186" t="s">
        <v>1117</v>
      </c>
      <c r="Q2213" s="189" t="s">
        <v>749</v>
      </c>
      <c r="R2213" s="185" t="str">
        <f t="shared" si="29"/>
        <v>Dhaka_Metropolitan_BRAC_AreaWise_01 Matuail</v>
      </c>
      <c r="S2213" s="392">
        <v>13</v>
      </c>
      <c r="T2213" s="388">
        <v>2</v>
      </c>
      <c r="U2213" s="388">
        <v>0</v>
      </c>
      <c r="V2213" s="388">
        <v>0</v>
      </c>
      <c r="W2213" s="388">
        <v>0</v>
      </c>
      <c r="X2213" s="392">
        <v>6</v>
      </c>
      <c r="Y2213" s="388">
        <v>2</v>
      </c>
      <c r="Z2213" s="388">
        <v>0</v>
      </c>
      <c r="AA2213" s="388">
        <v>0</v>
      </c>
      <c r="AB2213" s="388">
        <v>0</v>
      </c>
      <c r="AC2213"/>
      <c r="AD2213"/>
    </row>
    <row r="2214" spans="1:30" ht="15" hidden="1" x14ac:dyDescent="0.25">
      <c r="A2214" s="186" t="s">
        <v>1117</v>
      </c>
      <c r="B2214" t="s">
        <v>748</v>
      </c>
      <c r="C2214" s="185" t="str">
        <f t="shared" si="28"/>
        <v>Dhaka_Metropolitan_BRAC_AreaWise_01 Mirpur-1</v>
      </c>
      <c r="D2214" s="392">
        <v>12</v>
      </c>
      <c r="E2214" s="388">
        <v>4</v>
      </c>
      <c r="F2214" s="388">
        <v>0</v>
      </c>
      <c r="G2214" s="388">
        <v>0</v>
      </c>
      <c r="H2214" s="388">
        <v>0</v>
      </c>
      <c r="I2214" s="392">
        <v>1</v>
      </c>
      <c r="J2214" s="388">
        <v>0</v>
      </c>
      <c r="K2214" s="388">
        <v>0</v>
      </c>
      <c r="L2214" s="388">
        <v>0</v>
      </c>
      <c r="M2214" s="388">
        <v>0</v>
      </c>
      <c r="P2214" s="186" t="s">
        <v>1117</v>
      </c>
      <c r="Q2214" t="s">
        <v>748</v>
      </c>
      <c r="R2214" s="185" t="str">
        <f t="shared" si="29"/>
        <v>Dhaka_Metropolitan_BRAC_AreaWise_01 Mirpur-1</v>
      </c>
      <c r="S2214" s="392">
        <v>9</v>
      </c>
      <c r="T2214" s="388">
        <v>1</v>
      </c>
      <c r="U2214" s="388">
        <v>0</v>
      </c>
      <c r="V2214" s="388">
        <v>0</v>
      </c>
      <c r="W2214" s="388">
        <v>0</v>
      </c>
      <c r="X2214" s="392">
        <v>1</v>
      </c>
      <c r="Y2214" s="388">
        <v>0</v>
      </c>
      <c r="Z2214" s="388">
        <v>0</v>
      </c>
      <c r="AA2214" s="388">
        <v>0</v>
      </c>
      <c r="AB2214" s="388">
        <v>0</v>
      </c>
      <c r="AC2214"/>
      <c r="AD2214"/>
    </row>
    <row r="2215" spans="1:30" ht="15" hidden="1" x14ac:dyDescent="0.25">
      <c r="A2215" s="186" t="s">
        <v>1117</v>
      </c>
      <c r="B2215" s="189" t="s">
        <v>747</v>
      </c>
      <c r="C2215" s="185" t="str">
        <f t="shared" si="28"/>
        <v>Dhaka_Metropolitan_BRAC_AreaWise_01 Rasulpur</v>
      </c>
      <c r="D2215" s="392">
        <v>9</v>
      </c>
      <c r="E2215" s="388">
        <v>3</v>
      </c>
      <c r="F2215" s="388">
        <v>0</v>
      </c>
      <c r="G2215" s="388">
        <v>0</v>
      </c>
      <c r="H2215" s="388">
        <v>0</v>
      </c>
      <c r="I2215" s="392">
        <v>13</v>
      </c>
      <c r="J2215" s="388">
        <v>0</v>
      </c>
      <c r="K2215" s="388">
        <v>0</v>
      </c>
      <c r="L2215" s="388">
        <v>0</v>
      </c>
      <c r="M2215" s="388">
        <v>0</v>
      </c>
      <c r="P2215" s="186" t="s">
        <v>1117</v>
      </c>
      <c r="Q2215" s="189" t="s">
        <v>747</v>
      </c>
      <c r="R2215" s="185" t="str">
        <f t="shared" si="29"/>
        <v>Dhaka_Metropolitan_BRAC_AreaWise_01 Rasulpur</v>
      </c>
      <c r="S2215" s="392">
        <v>12</v>
      </c>
      <c r="T2215" s="388">
        <v>0</v>
      </c>
      <c r="U2215" s="388">
        <v>0</v>
      </c>
      <c r="V2215" s="388">
        <v>0</v>
      </c>
      <c r="W2215" s="388">
        <v>0</v>
      </c>
      <c r="X2215" s="392">
        <v>3</v>
      </c>
      <c r="Y2215" s="388">
        <v>2</v>
      </c>
      <c r="Z2215" s="388">
        <v>0</v>
      </c>
      <c r="AA2215" s="388">
        <v>0</v>
      </c>
      <c r="AB2215" s="388">
        <v>0</v>
      </c>
      <c r="AC2215"/>
      <c r="AD2215"/>
    </row>
    <row r="2216" spans="1:30" ht="15" hidden="1" x14ac:dyDescent="0.25">
      <c r="A2216" s="186" t="s">
        <v>1117</v>
      </c>
      <c r="B2216" t="s">
        <v>746</v>
      </c>
      <c r="C2216" s="185" t="str">
        <f t="shared" si="28"/>
        <v>Dhaka_Metropolitan_BRAC_AreaWise_01 Sabujbag</v>
      </c>
      <c r="D2216" s="392">
        <v>8</v>
      </c>
      <c r="E2216" s="388">
        <v>2</v>
      </c>
      <c r="F2216" s="388">
        <v>0</v>
      </c>
      <c r="G2216" s="388">
        <v>0</v>
      </c>
      <c r="H2216" s="388">
        <v>0</v>
      </c>
      <c r="I2216" s="392">
        <v>4</v>
      </c>
      <c r="J2216" s="388">
        <v>2</v>
      </c>
      <c r="K2216" s="388">
        <v>0</v>
      </c>
      <c r="L2216" s="388">
        <v>0</v>
      </c>
      <c r="M2216" s="388">
        <v>0</v>
      </c>
      <c r="P2216" s="186" t="s">
        <v>1117</v>
      </c>
      <c r="Q2216" t="s">
        <v>746</v>
      </c>
      <c r="R2216" s="185" t="str">
        <f t="shared" si="29"/>
        <v>Dhaka_Metropolitan_BRAC_AreaWise_01 Sabujbag</v>
      </c>
      <c r="S2216" s="392">
        <v>23</v>
      </c>
      <c r="T2216" s="388">
        <v>0</v>
      </c>
      <c r="U2216" s="388">
        <v>0</v>
      </c>
      <c r="V2216" s="388">
        <v>0</v>
      </c>
      <c r="W2216" s="388">
        <v>0</v>
      </c>
      <c r="X2216" s="392">
        <v>8</v>
      </c>
      <c r="Y2216" s="388">
        <v>0</v>
      </c>
      <c r="Z2216" s="388">
        <v>0</v>
      </c>
      <c r="AA2216" s="388">
        <v>0</v>
      </c>
      <c r="AB2216" s="388">
        <v>0</v>
      </c>
      <c r="AC2216"/>
      <c r="AD2216"/>
    </row>
    <row r="2217" spans="1:30" ht="15" hidden="1" x14ac:dyDescent="0.25">
      <c r="A2217" s="186" t="s">
        <v>1117</v>
      </c>
      <c r="B2217" s="185" t="s">
        <v>745</v>
      </c>
      <c r="C2217" s="185" t="str">
        <f t="shared" si="28"/>
        <v>Dhaka_Metropolitan_BRAC_AreaWise_01 Shyampur</v>
      </c>
      <c r="D2217" s="392">
        <v>26</v>
      </c>
      <c r="E2217" s="388">
        <v>4</v>
      </c>
      <c r="F2217" s="388">
        <v>0</v>
      </c>
      <c r="G2217" s="388">
        <v>0</v>
      </c>
      <c r="H2217" s="388">
        <v>0</v>
      </c>
      <c r="I2217" s="392">
        <v>5</v>
      </c>
      <c r="J2217" s="388">
        <v>0</v>
      </c>
      <c r="K2217" s="388">
        <v>0</v>
      </c>
      <c r="L2217" s="388">
        <v>0</v>
      </c>
      <c r="M2217" s="388">
        <v>0</v>
      </c>
      <c r="P2217" s="186" t="s">
        <v>1117</v>
      </c>
      <c r="Q2217" s="185" t="s">
        <v>745</v>
      </c>
      <c r="R2217" s="185" t="str">
        <f t="shared" si="29"/>
        <v>Dhaka_Metropolitan_BRAC_AreaWise_01 Shyampur</v>
      </c>
      <c r="S2217" s="392">
        <v>11</v>
      </c>
      <c r="T2217" s="388">
        <v>1</v>
      </c>
      <c r="U2217" s="388">
        <v>0</v>
      </c>
      <c r="V2217" s="388">
        <v>0</v>
      </c>
      <c r="W2217" s="388">
        <v>0</v>
      </c>
      <c r="X2217" s="392">
        <v>9</v>
      </c>
      <c r="Y2217" s="388">
        <v>0</v>
      </c>
      <c r="Z2217" s="388">
        <v>0</v>
      </c>
      <c r="AA2217" s="388">
        <v>0</v>
      </c>
      <c r="AB2217" s="388">
        <v>0</v>
      </c>
      <c r="AC2217"/>
      <c r="AD2217"/>
    </row>
    <row r="2218" spans="1:30" ht="15" hidden="1" x14ac:dyDescent="0.25">
      <c r="A2218" s="186" t="s">
        <v>1117</v>
      </c>
      <c r="B2218" s="185" t="s">
        <v>744</v>
      </c>
      <c r="C2218" s="185" t="str">
        <f t="shared" si="28"/>
        <v>Dhaka_Metropolitan_BRAC_AreaWise_01 Sutrapur</v>
      </c>
      <c r="D2218" s="392">
        <v>11</v>
      </c>
      <c r="E2218" s="388">
        <v>0</v>
      </c>
      <c r="F2218" s="388">
        <v>0</v>
      </c>
      <c r="G2218" s="388">
        <v>0</v>
      </c>
      <c r="H2218" s="388">
        <v>0</v>
      </c>
      <c r="I2218" s="392">
        <v>4</v>
      </c>
      <c r="J2218" s="388">
        <v>0</v>
      </c>
      <c r="K2218" s="388">
        <v>0</v>
      </c>
      <c r="L2218" s="388">
        <v>0</v>
      </c>
      <c r="M2218" s="388">
        <v>0</v>
      </c>
      <c r="P2218" s="186" t="s">
        <v>1117</v>
      </c>
      <c r="Q2218" s="185" t="s">
        <v>744</v>
      </c>
      <c r="R2218" s="185" t="str">
        <f t="shared" si="29"/>
        <v>Dhaka_Metropolitan_BRAC_AreaWise_01 Sutrapur</v>
      </c>
      <c r="S2218" s="392">
        <v>11</v>
      </c>
      <c r="T2218" s="388">
        <v>0</v>
      </c>
      <c r="U2218" s="388">
        <v>0</v>
      </c>
      <c r="V2218" s="388">
        <v>0</v>
      </c>
      <c r="W2218" s="388">
        <v>0</v>
      </c>
      <c r="X2218" s="392">
        <v>1</v>
      </c>
      <c r="Y2218" s="388">
        <v>0</v>
      </c>
      <c r="Z2218" s="388">
        <v>0</v>
      </c>
      <c r="AA2218" s="388">
        <v>0</v>
      </c>
      <c r="AB2218" s="388">
        <v>0</v>
      </c>
      <c r="AC2218"/>
      <c r="AD2218"/>
    </row>
    <row r="2219" spans="1:30" ht="15" hidden="1" x14ac:dyDescent="0.25">
      <c r="A2219" s="186" t="s">
        <v>1117</v>
      </c>
      <c r="B2219" s="189" t="s">
        <v>743</v>
      </c>
      <c r="C2219" s="185" t="str">
        <f t="shared" si="28"/>
        <v>Dhaka_Metropolitan_BRAC_AreaWise_01 Uttara</v>
      </c>
      <c r="D2219" s="392">
        <v>15</v>
      </c>
      <c r="E2219" s="388">
        <v>3</v>
      </c>
      <c r="F2219" s="388">
        <v>0</v>
      </c>
      <c r="G2219" s="388">
        <v>0</v>
      </c>
      <c r="H2219" s="388">
        <v>0</v>
      </c>
      <c r="I2219" s="392">
        <v>8</v>
      </c>
      <c r="J2219" s="388">
        <v>0</v>
      </c>
      <c r="K2219" s="388">
        <v>0</v>
      </c>
      <c r="L2219" s="388">
        <v>0</v>
      </c>
      <c r="M2219" s="388">
        <v>0</v>
      </c>
      <c r="P2219" s="186" t="s">
        <v>1117</v>
      </c>
      <c r="Q2219" s="189" t="s">
        <v>743</v>
      </c>
      <c r="R2219" s="185" t="str">
        <f t="shared" si="29"/>
        <v>Dhaka_Metropolitan_BRAC_AreaWise_01 Uttara</v>
      </c>
      <c r="S2219" s="392">
        <v>12</v>
      </c>
      <c r="T2219" s="388">
        <v>0</v>
      </c>
      <c r="U2219" s="388">
        <v>0</v>
      </c>
      <c r="V2219" s="388">
        <v>0</v>
      </c>
      <c r="W2219" s="388">
        <v>0</v>
      </c>
      <c r="X2219" s="392">
        <v>3</v>
      </c>
      <c r="Y2219" s="388">
        <v>0</v>
      </c>
      <c r="Z2219" s="388">
        <v>0</v>
      </c>
      <c r="AA2219" s="388">
        <v>0</v>
      </c>
      <c r="AB2219" s="388">
        <v>0</v>
      </c>
      <c r="AC2219"/>
      <c r="AD2219"/>
    </row>
    <row r="2220" spans="1:30" ht="15" hidden="1" x14ac:dyDescent="0.25">
      <c r="A2220" s="186" t="s">
        <v>1117</v>
      </c>
      <c r="B2220" s="185" t="s">
        <v>742</v>
      </c>
      <c r="C2220" s="185" t="str">
        <f t="shared" si="28"/>
        <v>Dhaka_Metropolitan_BRAC_AreaWise_01 Uttarkhan</v>
      </c>
      <c r="D2220" s="392">
        <v>8</v>
      </c>
      <c r="E2220" s="388">
        <v>2</v>
      </c>
      <c r="F2220" s="388">
        <v>0</v>
      </c>
      <c r="G2220" s="388">
        <v>0</v>
      </c>
      <c r="H2220" s="388">
        <v>0</v>
      </c>
      <c r="I2220" s="392">
        <v>7</v>
      </c>
      <c r="J2220" s="388">
        <v>0</v>
      </c>
      <c r="K2220" s="388">
        <v>0</v>
      </c>
      <c r="L2220" s="388">
        <v>0</v>
      </c>
      <c r="M2220" s="388">
        <v>0</v>
      </c>
      <c r="P2220" s="186" t="s">
        <v>1117</v>
      </c>
      <c r="Q2220" s="185" t="s">
        <v>742</v>
      </c>
      <c r="R2220" s="185" t="str">
        <f t="shared" si="29"/>
        <v>Dhaka_Metropolitan_BRAC_AreaWise_01 Uttarkhan</v>
      </c>
      <c r="S2220" s="392">
        <v>11</v>
      </c>
      <c r="T2220" s="388">
        <v>0</v>
      </c>
      <c r="U2220" s="388">
        <v>0</v>
      </c>
      <c r="V2220" s="388">
        <v>0</v>
      </c>
      <c r="W2220" s="388">
        <v>0</v>
      </c>
      <c r="X2220" s="392">
        <v>3</v>
      </c>
      <c r="Y2220" s="388">
        <v>0</v>
      </c>
      <c r="Z2220" s="388">
        <v>0</v>
      </c>
      <c r="AA2220" s="388">
        <v>0</v>
      </c>
      <c r="AB2220" s="388">
        <v>0</v>
      </c>
      <c r="AC2220"/>
      <c r="AD2220"/>
    </row>
    <row r="2221" spans="1:30" ht="15" hidden="1" x14ac:dyDescent="0.25">
      <c r="A2221" s="186" t="s">
        <v>1117</v>
      </c>
      <c r="B2221" s="185" t="s">
        <v>997</v>
      </c>
      <c r="C2221" s="185" t="str">
        <f t="shared" si="28"/>
        <v>Dhaka_Metropolitan_BRAC_AreaWise_01 South Jatrabari</v>
      </c>
      <c r="D2221" s="392">
        <v>17</v>
      </c>
      <c r="E2221" s="389">
        <v>5</v>
      </c>
      <c r="F2221" s="389">
        <v>0</v>
      </c>
      <c r="G2221" s="389">
        <v>0</v>
      </c>
      <c r="H2221" s="389">
        <v>0</v>
      </c>
      <c r="I2221" s="392">
        <v>3</v>
      </c>
      <c r="J2221" s="389">
        <v>0</v>
      </c>
      <c r="K2221" s="389">
        <v>0</v>
      </c>
      <c r="L2221" s="389">
        <v>0</v>
      </c>
      <c r="M2221" s="389">
        <v>0</v>
      </c>
      <c r="P2221" s="186" t="s">
        <v>1117</v>
      </c>
      <c r="Q2221" s="185" t="s">
        <v>997</v>
      </c>
      <c r="R2221" s="185" t="str">
        <f t="shared" si="29"/>
        <v>Dhaka_Metropolitan_BRAC_AreaWise_01 South Jatrabari</v>
      </c>
      <c r="S2221" s="392">
        <v>8</v>
      </c>
      <c r="T2221" s="389">
        <v>1</v>
      </c>
      <c r="U2221" s="389">
        <v>0</v>
      </c>
      <c r="V2221" s="389">
        <v>0</v>
      </c>
      <c r="W2221" s="389">
        <v>0</v>
      </c>
      <c r="X2221" s="392">
        <v>2</v>
      </c>
      <c r="Y2221" s="389">
        <v>1</v>
      </c>
      <c r="Z2221" s="389">
        <v>0</v>
      </c>
      <c r="AA2221" s="389">
        <v>0</v>
      </c>
      <c r="AB2221" s="389">
        <v>0</v>
      </c>
      <c r="AC2221"/>
      <c r="AD2221"/>
    </row>
    <row r="2222" spans="1:30" ht="15" hidden="1" x14ac:dyDescent="0.25">
      <c r="A2222" s="186" t="s">
        <v>1117</v>
      </c>
      <c r="B2222" s="185" t="s">
        <v>998</v>
      </c>
      <c r="C2222" s="185" t="str">
        <f t="shared" si="28"/>
        <v>Dhaka_Metropolitan_BRAC_AreaWise_01 Jurain</v>
      </c>
      <c r="D2222" s="392">
        <v>7</v>
      </c>
      <c r="E2222" s="389">
        <v>0</v>
      </c>
      <c r="F2222" s="389">
        <v>0</v>
      </c>
      <c r="G2222" s="389">
        <v>0</v>
      </c>
      <c r="H2222" s="389">
        <v>0</v>
      </c>
      <c r="I2222" s="392">
        <v>2</v>
      </c>
      <c r="J2222" s="389">
        <v>0</v>
      </c>
      <c r="K2222" s="389">
        <v>0</v>
      </c>
      <c r="L2222" s="389">
        <v>0</v>
      </c>
      <c r="M2222" s="389">
        <v>0</v>
      </c>
      <c r="P2222" s="186" t="s">
        <v>1117</v>
      </c>
      <c r="Q2222" s="185" t="s">
        <v>998</v>
      </c>
      <c r="R2222" s="185" t="str">
        <f t="shared" si="29"/>
        <v>Dhaka_Metropolitan_BRAC_AreaWise_01 Jurain</v>
      </c>
      <c r="S2222" s="392">
        <v>2</v>
      </c>
      <c r="T2222" s="389">
        <v>0</v>
      </c>
      <c r="U2222" s="389">
        <v>0</v>
      </c>
      <c r="V2222" s="389">
        <v>0</v>
      </c>
      <c r="W2222" s="389">
        <v>0</v>
      </c>
      <c r="X2222" s="392">
        <v>0</v>
      </c>
      <c r="Y2222" s="389">
        <v>0</v>
      </c>
      <c r="Z2222" s="389">
        <v>0</v>
      </c>
      <c r="AA2222" s="389">
        <v>0</v>
      </c>
      <c r="AB2222" s="389">
        <v>0</v>
      </c>
      <c r="AC2222"/>
      <c r="AD2222"/>
    </row>
    <row r="2223" spans="1:30" ht="15" hidden="1" x14ac:dyDescent="0.25">
      <c r="A2223" s="186" t="s">
        <v>1117</v>
      </c>
      <c r="B2223" t="s">
        <v>999</v>
      </c>
      <c r="C2223" s="185" t="str">
        <f t="shared" si="28"/>
        <v>Dhaka_Metropolitan_BRAC_AreaWise_01 Mugda</v>
      </c>
      <c r="D2223" s="392">
        <v>15</v>
      </c>
      <c r="E2223" s="383">
        <v>3</v>
      </c>
      <c r="F2223" s="383">
        <v>0</v>
      </c>
      <c r="G2223" s="383">
        <v>0</v>
      </c>
      <c r="H2223" s="383">
        <v>0</v>
      </c>
      <c r="I2223" s="392">
        <v>6</v>
      </c>
      <c r="J2223" s="383">
        <v>1</v>
      </c>
      <c r="K2223" s="383">
        <v>0</v>
      </c>
      <c r="L2223" s="383">
        <v>0</v>
      </c>
      <c r="M2223" s="383">
        <v>0</v>
      </c>
      <c r="P2223" s="186" t="s">
        <v>1117</v>
      </c>
      <c r="Q2223" t="s">
        <v>999</v>
      </c>
      <c r="R2223" s="185" t="str">
        <f t="shared" si="29"/>
        <v>Dhaka_Metropolitan_BRAC_AreaWise_01 Mugda</v>
      </c>
      <c r="S2223" s="392">
        <v>8</v>
      </c>
      <c r="T2223" s="383">
        <v>2</v>
      </c>
      <c r="U2223" s="383">
        <v>0</v>
      </c>
      <c r="V2223" s="383">
        <v>0</v>
      </c>
      <c r="W2223" s="383">
        <v>0</v>
      </c>
      <c r="X2223" s="392">
        <v>3</v>
      </c>
      <c r="Y2223" s="383">
        <v>3</v>
      </c>
      <c r="Z2223" s="383">
        <v>0</v>
      </c>
      <c r="AA2223" s="383">
        <v>0</v>
      </c>
      <c r="AB2223" s="383">
        <v>0</v>
      </c>
      <c r="AC2223"/>
      <c r="AD2223"/>
    </row>
    <row r="2224" spans="1:30" ht="15" hidden="1" x14ac:dyDescent="0.25">
      <c r="A2224" s="186" t="s">
        <v>1117</v>
      </c>
      <c r="B2224" s="185" t="s">
        <v>1000</v>
      </c>
      <c r="C2224" s="185" t="str">
        <f t="shared" si="28"/>
        <v>Dhaka_Metropolitan_BRAC_AreaWise_01 Kamalapur</v>
      </c>
      <c r="D2224" s="392">
        <v>9</v>
      </c>
      <c r="E2224" s="383">
        <v>3</v>
      </c>
      <c r="F2224" s="383">
        <v>0</v>
      </c>
      <c r="G2224" s="383">
        <v>0</v>
      </c>
      <c r="H2224" s="383">
        <v>0</v>
      </c>
      <c r="I2224" s="392">
        <v>4</v>
      </c>
      <c r="J2224" s="383">
        <v>0</v>
      </c>
      <c r="K2224" s="383">
        <v>0</v>
      </c>
      <c r="L2224" s="383">
        <v>0</v>
      </c>
      <c r="M2224" s="383">
        <v>0</v>
      </c>
      <c r="P2224" s="186" t="s">
        <v>1117</v>
      </c>
      <c r="Q2224" s="185" t="s">
        <v>1000</v>
      </c>
      <c r="R2224" s="185" t="str">
        <f t="shared" si="29"/>
        <v>Dhaka_Metropolitan_BRAC_AreaWise_01 Kamalapur</v>
      </c>
      <c r="S2224" s="392">
        <v>6</v>
      </c>
      <c r="T2224" s="383">
        <v>0</v>
      </c>
      <c r="U2224" s="383">
        <v>0</v>
      </c>
      <c r="V2224" s="383">
        <v>0</v>
      </c>
      <c r="W2224" s="383">
        <v>0</v>
      </c>
      <c r="X2224" s="392">
        <v>3</v>
      </c>
      <c r="Y2224" s="383">
        <v>0</v>
      </c>
      <c r="Z2224" s="383">
        <v>0</v>
      </c>
      <c r="AA2224" s="383">
        <v>0</v>
      </c>
      <c r="AB2224" s="383">
        <v>0</v>
      </c>
      <c r="AC2224"/>
      <c r="AD2224"/>
    </row>
    <row r="2225" spans="1:30" ht="15" hidden="1" x14ac:dyDescent="0.25">
      <c r="A2225" s="186" t="s">
        <v>1117</v>
      </c>
      <c r="B2225" s="185" t="s">
        <v>1001</v>
      </c>
      <c r="C2225" s="185" t="str">
        <f t="shared" si="28"/>
        <v>Dhaka_Metropolitan_BRAC_AreaWise_01 Shahjahanpur</v>
      </c>
      <c r="D2225" s="392">
        <v>5</v>
      </c>
      <c r="E2225" s="383">
        <v>1</v>
      </c>
      <c r="F2225" s="383">
        <v>0</v>
      </c>
      <c r="G2225" s="383">
        <v>0</v>
      </c>
      <c r="H2225" s="383">
        <v>0</v>
      </c>
      <c r="I2225" s="392">
        <v>2</v>
      </c>
      <c r="J2225" s="383">
        <v>1</v>
      </c>
      <c r="K2225" s="383">
        <v>0</v>
      </c>
      <c r="L2225" s="383">
        <v>0</v>
      </c>
      <c r="M2225" s="383">
        <v>0</v>
      </c>
      <c r="P2225" s="186" t="s">
        <v>1117</v>
      </c>
      <c r="Q2225" s="185" t="s">
        <v>1001</v>
      </c>
      <c r="R2225" s="185" t="str">
        <f t="shared" si="29"/>
        <v>Dhaka_Metropolitan_BRAC_AreaWise_01 Shahjahanpur</v>
      </c>
      <c r="S2225" s="392">
        <v>2</v>
      </c>
      <c r="T2225" s="383">
        <v>1</v>
      </c>
      <c r="U2225" s="383">
        <v>0</v>
      </c>
      <c r="V2225" s="383">
        <v>0</v>
      </c>
      <c r="W2225" s="383">
        <v>0</v>
      </c>
      <c r="X2225" s="392">
        <v>0</v>
      </c>
      <c r="Y2225" s="383">
        <v>0</v>
      </c>
      <c r="Z2225" s="383">
        <v>0</v>
      </c>
      <c r="AA2225" s="383">
        <v>0</v>
      </c>
      <c r="AB2225" s="383">
        <v>0</v>
      </c>
      <c r="AC2225"/>
      <c r="AD2225"/>
    </row>
    <row r="2226" spans="1:30" ht="15" hidden="1" x14ac:dyDescent="0.25">
      <c r="A2226" s="186" t="s">
        <v>1117</v>
      </c>
      <c r="B2226" s="185" t="s">
        <v>1002</v>
      </c>
      <c r="C2226" s="185" t="str">
        <f t="shared" si="28"/>
        <v>Dhaka_Metropolitan_BRAC_AreaWise_01 Khilgaon</v>
      </c>
      <c r="D2226" s="392">
        <v>8</v>
      </c>
      <c r="E2226" s="390">
        <v>0</v>
      </c>
      <c r="F2226" s="390">
        <v>0</v>
      </c>
      <c r="G2226" s="390">
        <v>0</v>
      </c>
      <c r="H2226" s="390">
        <v>0</v>
      </c>
      <c r="I2226" s="392">
        <v>2</v>
      </c>
      <c r="J2226" s="390">
        <v>2</v>
      </c>
      <c r="K2226" s="390">
        <v>0</v>
      </c>
      <c r="L2226" s="390">
        <v>0</v>
      </c>
      <c r="M2226" s="390">
        <v>0</v>
      </c>
      <c r="P2226" s="186" t="s">
        <v>1117</v>
      </c>
      <c r="Q2226" s="185" t="s">
        <v>1002</v>
      </c>
      <c r="R2226" s="185" t="str">
        <f t="shared" si="29"/>
        <v>Dhaka_Metropolitan_BRAC_AreaWise_01 Khilgaon</v>
      </c>
      <c r="S2226" s="392">
        <v>7</v>
      </c>
      <c r="T2226" s="390">
        <v>0</v>
      </c>
      <c r="U2226" s="390">
        <v>0</v>
      </c>
      <c r="V2226" s="390">
        <v>0</v>
      </c>
      <c r="W2226" s="390">
        <v>0</v>
      </c>
      <c r="X2226" s="392">
        <v>5</v>
      </c>
      <c r="Y2226" s="390">
        <v>0</v>
      </c>
      <c r="Z2226" s="390">
        <v>0</v>
      </c>
      <c r="AA2226" s="390">
        <v>0</v>
      </c>
      <c r="AB2226" s="390">
        <v>0</v>
      </c>
      <c r="AC2226"/>
      <c r="AD2226"/>
    </row>
    <row r="2227" spans="1:30" ht="15" hidden="1" x14ac:dyDescent="0.25">
      <c r="A2227" s="186" t="s">
        <v>1117</v>
      </c>
      <c r="B2227" t="s">
        <v>1003</v>
      </c>
      <c r="C2227" s="185" t="str">
        <f t="shared" si="28"/>
        <v>Dhaka_Metropolitan_BRAC_AreaWise_01 Goran</v>
      </c>
      <c r="D2227" s="392">
        <v>10</v>
      </c>
      <c r="E2227" s="390">
        <v>1</v>
      </c>
      <c r="F2227" s="390">
        <v>0</v>
      </c>
      <c r="G2227" s="390">
        <v>0</v>
      </c>
      <c r="H2227" s="390">
        <v>0</v>
      </c>
      <c r="I2227" s="392">
        <v>5</v>
      </c>
      <c r="J2227" s="390">
        <v>1</v>
      </c>
      <c r="K2227" s="390">
        <v>0</v>
      </c>
      <c r="L2227" s="390">
        <v>0</v>
      </c>
      <c r="M2227" s="390">
        <v>0</v>
      </c>
      <c r="P2227" s="186" t="s">
        <v>1117</v>
      </c>
      <c r="Q2227" t="s">
        <v>1003</v>
      </c>
      <c r="R2227" s="185" t="str">
        <f t="shared" si="29"/>
        <v>Dhaka_Metropolitan_BRAC_AreaWise_01 Goran</v>
      </c>
      <c r="S2227" s="392">
        <v>1</v>
      </c>
      <c r="T2227" s="390">
        <v>2</v>
      </c>
      <c r="U2227" s="390">
        <v>0</v>
      </c>
      <c r="V2227" s="390">
        <v>0</v>
      </c>
      <c r="W2227" s="390">
        <v>0</v>
      </c>
      <c r="X2227" s="392">
        <v>4</v>
      </c>
      <c r="Y2227" s="390">
        <v>0</v>
      </c>
      <c r="Z2227" s="390">
        <v>0</v>
      </c>
      <c r="AA2227" s="390">
        <v>0</v>
      </c>
      <c r="AB2227" s="390">
        <v>0</v>
      </c>
      <c r="AC2227"/>
      <c r="AD2227"/>
    </row>
    <row r="2228" spans="1:30" ht="15" hidden="1" x14ac:dyDescent="0.25">
      <c r="A2228" s="186" t="s">
        <v>1118</v>
      </c>
      <c r="B2228" s="185" t="s">
        <v>1119</v>
      </c>
      <c r="C2228" s="185" t="str">
        <f t="shared" ref="C2228:C2235" si="30">A2228&amp;" "&amp;B2228</f>
        <v>Dhaka_Metropolitan_BRAC_AreaWise_02 Aftabnagor</v>
      </c>
      <c r="D2228" s="392">
        <v>5</v>
      </c>
      <c r="E2228" s="390">
        <v>0</v>
      </c>
      <c r="F2228" s="390">
        <v>0</v>
      </c>
      <c r="G2228" s="390">
        <v>0</v>
      </c>
      <c r="H2228" s="390">
        <v>0</v>
      </c>
      <c r="I2228" s="392">
        <v>2</v>
      </c>
      <c r="J2228" s="390">
        <v>0</v>
      </c>
      <c r="K2228" s="390">
        <v>0</v>
      </c>
      <c r="L2228" s="390">
        <v>0</v>
      </c>
      <c r="M2228" s="390">
        <v>0</v>
      </c>
      <c r="P2228" s="186" t="s">
        <v>1118</v>
      </c>
      <c r="Q2228" s="185" t="s">
        <v>1119</v>
      </c>
      <c r="R2228" s="185" t="str">
        <f t="shared" ref="R2228:R2235" si="31">P2228&amp;" "&amp;Q2228</f>
        <v>Dhaka_Metropolitan_BRAC_AreaWise_02 Aftabnagor</v>
      </c>
      <c r="S2228" s="392">
        <v>3</v>
      </c>
      <c r="T2228" s="390">
        <v>0</v>
      </c>
      <c r="U2228" s="390">
        <v>0</v>
      </c>
      <c r="V2228" s="390">
        <v>0</v>
      </c>
      <c r="W2228" s="390">
        <v>0</v>
      </c>
      <c r="X2228" s="392">
        <v>0</v>
      </c>
      <c r="Y2228" s="390">
        <v>0</v>
      </c>
      <c r="Z2228" s="390">
        <v>0</v>
      </c>
      <c r="AA2228" s="390">
        <v>0</v>
      </c>
      <c r="AB2228" s="390">
        <v>0</v>
      </c>
      <c r="AC2228"/>
      <c r="AD2228"/>
    </row>
    <row r="2229" spans="1:30" ht="15" hidden="1" x14ac:dyDescent="0.25">
      <c r="A2229" s="186" t="s">
        <v>1118</v>
      </c>
      <c r="B2229" s="185" t="s">
        <v>1120</v>
      </c>
      <c r="C2229" s="185" t="str">
        <f t="shared" si="30"/>
        <v>Dhaka_Metropolitan_BRAC_AreaWise_02 Circular Road</v>
      </c>
      <c r="D2229" s="392">
        <v>4</v>
      </c>
      <c r="E2229" s="390">
        <v>2</v>
      </c>
      <c r="F2229" s="390">
        <v>0</v>
      </c>
      <c r="G2229" s="390">
        <v>0</v>
      </c>
      <c r="H2229" s="390">
        <v>0</v>
      </c>
      <c r="I2229" s="392">
        <v>0</v>
      </c>
      <c r="J2229" s="390">
        <v>0</v>
      </c>
      <c r="K2229" s="390">
        <v>0</v>
      </c>
      <c r="L2229" s="390">
        <v>0</v>
      </c>
      <c r="M2229" s="390">
        <v>0</v>
      </c>
      <c r="P2229" s="186" t="s">
        <v>1118</v>
      </c>
      <c r="Q2229" s="185" t="s">
        <v>1120</v>
      </c>
      <c r="R2229" s="185" t="str">
        <f t="shared" si="31"/>
        <v>Dhaka_Metropolitan_BRAC_AreaWise_02 Circular Road</v>
      </c>
      <c r="S2229" s="392">
        <v>2</v>
      </c>
      <c r="T2229" s="390">
        <v>1</v>
      </c>
      <c r="U2229" s="390">
        <v>0</v>
      </c>
      <c r="V2229" s="390">
        <v>0</v>
      </c>
      <c r="W2229" s="390">
        <v>0</v>
      </c>
      <c r="X2229" s="392">
        <v>3</v>
      </c>
      <c r="Y2229" s="390">
        <v>0</v>
      </c>
      <c r="Z2229" s="390">
        <v>0</v>
      </c>
      <c r="AA2229" s="390">
        <v>0</v>
      </c>
      <c r="AB2229" s="390">
        <v>0</v>
      </c>
      <c r="AC2229"/>
      <c r="AD2229"/>
    </row>
    <row r="2230" spans="1:30" ht="15" hidden="1" x14ac:dyDescent="0.25">
      <c r="A2230" s="186" t="s">
        <v>1118</v>
      </c>
      <c r="B2230" s="185" t="s">
        <v>1121</v>
      </c>
      <c r="C2230" s="185" t="str">
        <f t="shared" si="30"/>
        <v>Dhaka_Metropolitan_BRAC_AreaWise_02 Dhalpur</v>
      </c>
      <c r="D2230" s="392">
        <v>22</v>
      </c>
      <c r="E2230" s="390">
        <v>5</v>
      </c>
      <c r="F2230" s="390">
        <v>0</v>
      </c>
      <c r="G2230" s="390">
        <v>0</v>
      </c>
      <c r="H2230" s="390">
        <v>0</v>
      </c>
      <c r="I2230" s="392">
        <v>2</v>
      </c>
      <c r="J2230" s="390">
        <v>0</v>
      </c>
      <c r="K2230" s="390">
        <v>0</v>
      </c>
      <c r="L2230" s="390">
        <v>0</v>
      </c>
      <c r="M2230" s="390">
        <v>0</v>
      </c>
      <c r="P2230" s="186" t="s">
        <v>1118</v>
      </c>
      <c r="Q2230" s="185" t="s">
        <v>1121</v>
      </c>
      <c r="R2230" s="185" t="str">
        <f t="shared" si="31"/>
        <v>Dhaka_Metropolitan_BRAC_AreaWise_02 Dhalpur</v>
      </c>
      <c r="S2230" s="392">
        <v>7</v>
      </c>
      <c r="T2230" s="390">
        <v>1</v>
      </c>
      <c r="U2230" s="390">
        <v>0</v>
      </c>
      <c r="V2230" s="390">
        <v>0</v>
      </c>
      <c r="W2230" s="390">
        <v>0</v>
      </c>
      <c r="X2230" s="392">
        <v>0</v>
      </c>
      <c r="Y2230" s="390">
        <v>0</v>
      </c>
      <c r="Z2230" s="390">
        <v>0</v>
      </c>
      <c r="AA2230" s="390">
        <v>0</v>
      </c>
      <c r="AB2230" s="390">
        <v>0</v>
      </c>
      <c r="AC2230"/>
      <c r="AD2230"/>
    </row>
    <row r="2231" spans="1:30" ht="15" hidden="1" x14ac:dyDescent="0.25">
      <c r="A2231" s="186" t="s">
        <v>1118</v>
      </c>
      <c r="B2231" t="s">
        <v>1122</v>
      </c>
      <c r="C2231" s="185" t="str">
        <f t="shared" si="30"/>
        <v>Dhaka_Metropolitan_BRAC_AreaWise_02 Green Road</v>
      </c>
      <c r="D2231" s="392">
        <v>4</v>
      </c>
      <c r="E2231" s="390">
        <v>0</v>
      </c>
      <c r="F2231" s="390">
        <v>0</v>
      </c>
      <c r="G2231" s="390">
        <v>0</v>
      </c>
      <c r="H2231" s="390">
        <v>0</v>
      </c>
      <c r="I2231" s="392">
        <v>6</v>
      </c>
      <c r="J2231" s="390">
        <v>0</v>
      </c>
      <c r="K2231" s="390">
        <v>0</v>
      </c>
      <c r="L2231" s="390">
        <v>0</v>
      </c>
      <c r="M2231" s="390">
        <v>0</v>
      </c>
      <c r="P2231" s="186" t="s">
        <v>1118</v>
      </c>
      <c r="Q2231" t="s">
        <v>1122</v>
      </c>
      <c r="R2231" s="185" t="str">
        <f t="shared" si="31"/>
        <v>Dhaka_Metropolitan_BRAC_AreaWise_02 Green Road</v>
      </c>
      <c r="S2231" s="392">
        <v>0</v>
      </c>
      <c r="T2231" s="390">
        <v>0</v>
      </c>
      <c r="U2231" s="390">
        <v>0</v>
      </c>
      <c r="V2231" s="390">
        <v>0</v>
      </c>
      <c r="W2231" s="390">
        <v>0</v>
      </c>
      <c r="X2231" s="392">
        <v>1</v>
      </c>
      <c r="Y2231" s="390">
        <v>0</v>
      </c>
      <c r="Z2231" s="390">
        <v>0</v>
      </c>
      <c r="AA2231" s="390">
        <v>0</v>
      </c>
      <c r="AB2231" s="390">
        <v>0</v>
      </c>
      <c r="AC2231"/>
      <c r="AD2231"/>
    </row>
    <row r="2232" spans="1:30" ht="15" hidden="1" x14ac:dyDescent="0.25">
      <c r="A2232" s="186" t="s">
        <v>1118</v>
      </c>
      <c r="B2232" s="185" t="s">
        <v>1123</v>
      </c>
      <c r="C2232" s="185" t="str">
        <f t="shared" si="30"/>
        <v>Dhaka_Metropolitan_BRAC_AreaWise_02 Mirpur-11</v>
      </c>
      <c r="D2232" s="392">
        <v>11</v>
      </c>
      <c r="E2232" s="390">
        <v>0</v>
      </c>
      <c r="F2232" s="390">
        <v>0</v>
      </c>
      <c r="G2232" s="390">
        <v>0</v>
      </c>
      <c r="H2232" s="390">
        <v>0</v>
      </c>
      <c r="I2232" s="392">
        <v>3</v>
      </c>
      <c r="J2232" s="390">
        <v>0</v>
      </c>
      <c r="K2232" s="390">
        <v>0</v>
      </c>
      <c r="L2232" s="390">
        <v>0</v>
      </c>
      <c r="M2232" s="390">
        <v>0</v>
      </c>
      <c r="P2232" s="186" t="s">
        <v>1118</v>
      </c>
      <c r="Q2232" s="185" t="s">
        <v>1123</v>
      </c>
      <c r="R2232" s="185" t="str">
        <f t="shared" si="31"/>
        <v>Dhaka_Metropolitan_BRAC_AreaWise_02 Mirpur-11</v>
      </c>
      <c r="S2232" s="392">
        <v>3</v>
      </c>
      <c r="T2232" s="390">
        <v>1</v>
      </c>
      <c r="U2232" s="390">
        <v>0</v>
      </c>
      <c r="V2232" s="390">
        <v>0</v>
      </c>
      <c r="W2232" s="390">
        <v>0</v>
      </c>
      <c r="X2232" s="392">
        <v>3</v>
      </c>
      <c r="Y2232" s="390">
        <v>0</v>
      </c>
      <c r="Z2232" s="390">
        <v>0</v>
      </c>
      <c r="AA2232" s="390">
        <v>0</v>
      </c>
      <c r="AB2232" s="390">
        <v>0</v>
      </c>
      <c r="AC2232"/>
      <c r="AD2232"/>
    </row>
    <row r="2233" spans="1:30" ht="15" hidden="1" x14ac:dyDescent="0.25">
      <c r="A2233" s="186" t="s">
        <v>1118</v>
      </c>
      <c r="B2233" s="185" t="s">
        <v>1124</v>
      </c>
      <c r="C2233" s="185" t="str">
        <f t="shared" si="30"/>
        <v>Dhaka_Metropolitan_BRAC_AreaWise_02 Mirpur-13</v>
      </c>
      <c r="D2233" s="392">
        <v>10</v>
      </c>
      <c r="E2233" s="390">
        <v>0</v>
      </c>
      <c r="F2233" s="390">
        <v>0</v>
      </c>
      <c r="G2233" s="390">
        <v>0</v>
      </c>
      <c r="H2233" s="390">
        <v>0</v>
      </c>
      <c r="I2233" s="392">
        <v>3</v>
      </c>
      <c r="J2233" s="390">
        <v>0</v>
      </c>
      <c r="K2233" s="390">
        <v>0</v>
      </c>
      <c r="L2233" s="390">
        <v>0</v>
      </c>
      <c r="M2233" s="390">
        <v>0</v>
      </c>
      <c r="P2233" s="186" t="s">
        <v>1118</v>
      </c>
      <c r="Q2233" s="185" t="s">
        <v>1124</v>
      </c>
      <c r="R2233" s="185" t="str">
        <f t="shared" si="31"/>
        <v>Dhaka_Metropolitan_BRAC_AreaWise_02 Mirpur-13</v>
      </c>
      <c r="S2233" s="392">
        <v>0</v>
      </c>
      <c r="T2233" s="390">
        <v>0</v>
      </c>
      <c r="U2233" s="390">
        <v>0</v>
      </c>
      <c r="V2233" s="390">
        <v>0</v>
      </c>
      <c r="W2233" s="390">
        <v>0</v>
      </c>
      <c r="X2233" s="392">
        <v>3</v>
      </c>
      <c r="Y2233" s="390">
        <v>0</v>
      </c>
      <c r="Z2233" s="390">
        <v>0</v>
      </c>
      <c r="AA2233" s="390">
        <v>0</v>
      </c>
      <c r="AB2233" s="390">
        <v>0</v>
      </c>
      <c r="AC2233"/>
      <c r="AD2233"/>
    </row>
    <row r="2234" spans="1:30" ht="15" hidden="1" x14ac:dyDescent="0.25">
      <c r="A2234" s="186" t="s">
        <v>1118</v>
      </c>
      <c r="B2234" s="185" t="s">
        <v>1125</v>
      </c>
      <c r="C2234" s="185" t="str">
        <f t="shared" si="30"/>
        <v>Dhaka_Metropolitan_BRAC_AreaWise_02 Tikatuli</v>
      </c>
      <c r="D2234" s="392">
        <v>8</v>
      </c>
      <c r="E2234" s="390">
        <v>0</v>
      </c>
      <c r="F2234" s="390">
        <v>0</v>
      </c>
      <c r="G2234" s="390">
        <v>0</v>
      </c>
      <c r="H2234" s="390">
        <v>0</v>
      </c>
      <c r="I2234" s="392">
        <v>1</v>
      </c>
      <c r="J2234" s="390">
        <v>0</v>
      </c>
      <c r="K2234" s="390">
        <v>0</v>
      </c>
      <c r="L2234" s="390">
        <v>0</v>
      </c>
      <c r="M2234" s="390">
        <v>0</v>
      </c>
      <c r="P2234" s="186" t="s">
        <v>1118</v>
      </c>
      <c r="Q2234" s="185" t="s">
        <v>1125</v>
      </c>
      <c r="R2234" s="185" t="str">
        <f t="shared" si="31"/>
        <v>Dhaka_Metropolitan_BRAC_AreaWise_02 Tikatuli</v>
      </c>
      <c r="S2234" s="392">
        <v>1</v>
      </c>
      <c r="T2234" s="390">
        <v>0</v>
      </c>
      <c r="U2234" s="390">
        <v>0</v>
      </c>
      <c r="V2234" s="390">
        <v>0</v>
      </c>
      <c r="W2234" s="390">
        <v>0</v>
      </c>
      <c r="X2234" s="392">
        <v>1</v>
      </c>
      <c r="Y2234" s="390">
        <v>0</v>
      </c>
      <c r="Z2234" s="390">
        <v>0</v>
      </c>
      <c r="AA2234" s="390">
        <v>0</v>
      </c>
      <c r="AB2234" s="390">
        <v>0</v>
      </c>
      <c r="AC2234"/>
      <c r="AD2234"/>
    </row>
    <row r="2235" spans="1:30" ht="15" hidden="1" x14ac:dyDescent="0.25">
      <c r="A2235" s="186" t="s">
        <v>1118</v>
      </c>
      <c r="B2235" t="s">
        <v>1126</v>
      </c>
      <c r="C2235" s="185" t="str">
        <f t="shared" si="30"/>
        <v>Dhaka_Metropolitan_BRAC_AreaWise_02 Rampura</v>
      </c>
      <c r="D2235" s="392">
        <v>6</v>
      </c>
      <c r="E2235" s="390">
        <v>0</v>
      </c>
      <c r="F2235" s="390">
        <v>0</v>
      </c>
      <c r="G2235" s="390">
        <v>0</v>
      </c>
      <c r="H2235" s="390">
        <v>0</v>
      </c>
      <c r="I2235" s="392">
        <v>2</v>
      </c>
      <c r="J2235" s="390">
        <v>0</v>
      </c>
      <c r="K2235" s="390">
        <v>0</v>
      </c>
      <c r="L2235" s="390">
        <v>0</v>
      </c>
      <c r="M2235" s="390">
        <v>0</v>
      </c>
      <c r="P2235" s="186" t="s">
        <v>1118</v>
      </c>
      <c r="Q2235" t="s">
        <v>1126</v>
      </c>
      <c r="R2235" s="185" t="str">
        <f t="shared" si="31"/>
        <v>Dhaka_Metropolitan_BRAC_AreaWise_02 Rampura</v>
      </c>
      <c r="S2235" s="392">
        <v>3</v>
      </c>
      <c r="T2235" s="390">
        <v>1</v>
      </c>
      <c r="U2235" s="390">
        <v>0</v>
      </c>
      <c r="V2235" s="390">
        <v>0</v>
      </c>
      <c r="W2235" s="390">
        <v>0</v>
      </c>
      <c r="X2235" s="392">
        <v>1</v>
      </c>
      <c r="Y2235" s="390">
        <v>0</v>
      </c>
      <c r="Z2235" s="390">
        <v>0</v>
      </c>
      <c r="AA2235" s="390">
        <v>0</v>
      </c>
      <c r="AB2235" s="390">
        <v>0</v>
      </c>
      <c r="AC2235"/>
      <c r="AD2235"/>
    </row>
    <row r="2236" spans="1:30" ht="15" hidden="1" x14ac:dyDescent="0.25">
      <c r="A2236" s="186" t="s">
        <v>1118</v>
      </c>
      <c r="B2236" t="s">
        <v>1138</v>
      </c>
      <c r="C2236" s="185" t="str">
        <f>A2236&amp;" "&amp;B2236</f>
        <v>Dhaka_Metropolitan_BRAC_AreaWise_02 Ahamednagar</v>
      </c>
      <c r="D2236" s="392">
        <v>4</v>
      </c>
      <c r="E2236" s="390">
        <v>1</v>
      </c>
      <c r="F2236" s="390">
        <v>0</v>
      </c>
      <c r="G2236" s="390">
        <v>0</v>
      </c>
      <c r="H2236" s="390">
        <v>0</v>
      </c>
      <c r="I2236" s="392">
        <v>3</v>
      </c>
      <c r="J2236" s="390">
        <v>0</v>
      </c>
      <c r="K2236" s="390">
        <v>0</v>
      </c>
      <c r="L2236" s="390">
        <v>0</v>
      </c>
      <c r="M2236" s="390">
        <v>0</v>
      </c>
      <c r="P2236" s="186" t="s">
        <v>1118</v>
      </c>
      <c r="Q2236" t="s">
        <v>1138</v>
      </c>
      <c r="R2236" s="185" t="str">
        <f>P2236&amp;" "&amp;Q2236</f>
        <v>Dhaka_Metropolitan_BRAC_AreaWise_02 Ahamednagar</v>
      </c>
      <c r="S2236" s="392">
        <v>4</v>
      </c>
      <c r="T2236" s="390">
        <v>0</v>
      </c>
      <c r="U2236" s="390">
        <v>0</v>
      </c>
      <c r="V2236" s="390">
        <v>0</v>
      </c>
      <c r="W2236" s="390">
        <v>0</v>
      </c>
      <c r="X2236" s="392">
        <v>3</v>
      </c>
      <c r="Y2236" s="390">
        <v>0</v>
      </c>
      <c r="Z2236" s="390">
        <v>0</v>
      </c>
      <c r="AA2236" s="390">
        <v>0</v>
      </c>
      <c r="AB2236" s="390">
        <v>0</v>
      </c>
      <c r="AC2236"/>
      <c r="AD2236"/>
    </row>
    <row r="2237" spans="1:30" ht="15" hidden="1" x14ac:dyDescent="0.25">
      <c r="A2237" s="186" t="s">
        <v>1118</v>
      </c>
      <c r="B2237" s="185" t="s">
        <v>1139</v>
      </c>
      <c r="C2237" s="185" t="str">
        <f>A2237&amp;" "&amp;B2237</f>
        <v>Dhaka_Metropolitan_BRAC_AreaWise_02 Adabor</v>
      </c>
      <c r="D2237" s="392">
        <v>17</v>
      </c>
      <c r="E2237" s="390">
        <v>3</v>
      </c>
      <c r="F2237" s="390">
        <v>0</v>
      </c>
      <c r="G2237" s="390">
        <v>0</v>
      </c>
      <c r="H2237" s="390">
        <v>0</v>
      </c>
      <c r="I2237" s="392">
        <v>5</v>
      </c>
      <c r="J2237" s="390">
        <v>0</v>
      </c>
      <c r="K2237" s="390">
        <v>0</v>
      </c>
      <c r="L2237" s="390">
        <v>0</v>
      </c>
      <c r="M2237" s="390">
        <v>0</v>
      </c>
      <c r="P2237" s="186" t="s">
        <v>1118</v>
      </c>
      <c r="Q2237" s="185" t="s">
        <v>1139</v>
      </c>
      <c r="R2237" s="185" t="str">
        <f>P2237&amp;" "&amp;Q2237</f>
        <v>Dhaka_Metropolitan_BRAC_AreaWise_02 Adabor</v>
      </c>
      <c r="S2237" s="392">
        <v>14</v>
      </c>
      <c r="T2237" s="390">
        <v>0</v>
      </c>
      <c r="U2237" s="390">
        <v>0</v>
      </c>
      <c r="V2237" s="390">
        <v>0</v>
      </c>
      <c r="W2237" s="390">
        <v>0</v>
      </c>
      <c r="X2237" s="392">
        <v>2</v>
      </c>
      <c r="Y2237" s="390">
        <v>0</v>
      </c>
      <c r="Z2237" s="390">
        <v>0</v>
      </c>
      <c r="AA2237" s="390">
        <v>0</v>
      </c>
      <c r="AB2237" s="390">
        <v>0</v>
      </c>
      <c r="AC2237"/>
      <c r="AD2237"/>
    </row>
    <row r="2238" spans="1:30" ht="15" hidden="1" x14ac:dyDescent="0.25">
      <c r="A2238" s="186" t="s">
        <v>1118</v>
      </c>
      <c r="B2238" s="185" t="s">
        <v>1140</v>
      </c>
      <c r="C2238" s="185" t="str">
        <f>A2238&amp;" "&amp;B2238</f>
        <v>Dhaka_Metropolitan_BRAC_AreaWise_02 Rajabazar</v>
      </c>
      <c r="D2238" s="392">
        <v>5</v>
      </c>
      <c r="E2238" s="390">
        <v>0</v>
      </c>
      <c r="F2238" s="390">
        <v>0</v>
      </c>
      <c r="G2238" s="390">
        <v>0</v>
      </c>
      <c r="H2238" s="390">
        <v>0</v>
      </c>
      <c r="I2238" s="392">
        <v>3</v>
      </c>
      <c r="J2238" s="390">
        <v>0</v>
      </c>
      <c r="K2238" s="390">
        <v>0</v>
      </c>
      <c r="L2238" s="390">
        <v>0</v>
      </c>
      <c r="M2238" s="390">
        <v>0</v>
      </c>
      <c r="P2238" s="186" t="s">
        <v>1118</v>
      </c>
      <c r="Q2238" s="185" t="s">
        <v>1140</v>
      </c>
      <c r="R2238" s="185" t="str">
        <f>P2238&amp;" "&amp;Q2238</f>
        <v>Dhaka_Metropolitan_BRAC_AreaWise_02 Rajabazar</v>
      </c>
      <c r="S2238" s="392">
        <v>4</v>
      </c>
      <c r="T2238" s="390">
        <v>1</v>
      </c>
      <c r="U2238" s="390">
        <v>0</v>
      </c>
      <c r="V2238" s="390">
        <v>0</v>
      </c>
      <c r="W2238" s="390">
        <v>0</v>
      </c>
      <c r="X2238" s="392">
        <v>4</v>
      </c>
      <c r="Y2238" s="390">
        <v>0</v>
      </c>
      <c r="Z2238" s="390">
        <v>0</v>
      </c>
      <c r="AA2238" s="390">
        <v>0</v>
      </c>
      <c r="AB2238" s="390">
        <v>0</v>
      </c>
      <c r="AC2238"/>
      <c r="AD2238"/>
    </row>
    <row r="2239" spans="1:30" ht="15" hidden="1" x14ac:dyDescent="0.25">
      <c r="A2239" s="186" t="s">
        <v>1118</v>
      </c>
      <c r="B2239" s="185" t="s">
        <v>1141</v>
      </c>
      <c r="C2239" s="185" t="str">
        <f>A2239&amp;" "&amp;B2239</f>
        <v>Dhaka_Metropolitan_BRAC_AreaWise_02 Swerapara</v>
      </c>
      <c r="D2239" s="392">
        <v>7</v>
      </c>
      <c r="E2239" s="390">
        <v>1</v>
      </c>
      <c r="F2239" s="390">
        <v>0</v>
      </c>
      <c r="G2239" s="390">
        <v>0</v>
      </c>
      <c r="H2239" s="390">
        <v>0</v>
      </c>
      <c r="I2239" s="392">
        <v>3</v>
      </c>
      <c r="J2239" s="390">
        <v>0</v>
      </c>
      <c r="K2239" s="390">
        <v>0</v>
      </c>
      <c r="L2239" s="390">
        <v>0</v>
      </c>
      <c r="M2239" s="390">
        <v>0</v>
      </c>
      <c r="P2239" s="186" t="s">
        <v>1118</v>
      </c>
      <c r="Q2239" s="185" t="s">
        <v>1141</v>
      </c>
      <c r="R2239" s="185" t="str">
        <f>P2239&amp;" "&amp;Q2239</f>
        <v>Dhaka_Metropolitan_BRAC_AreaWise_02 Swerapara</v>
      </c>
      <c r="S2239" s="392">
        <v>4</v>
      </c>
      <c r="T2239" s="390">
        <v>0</v>
      </c>
      <c r="U2239" s="390">
        <v>0</v>
      </c>
      <c r="V2239" s="390">
        <v>0</v>
      </c>
      <c r="W2239" s="390">
        <v>0</v>
      </c>
      <c r="X2239" s="392">
        <v>2</v>
      </c>
      <c r="Y2239" s="390">
        <v>0</v>
      </c>
      <c r="Z2239" s="390">
        <v>0</v>
      </c>
      <c r="AA2239" s="390">
        <v>0</v>
      </c>
      <c r="AB2239" s="390">
        <v>0</v>
      </c>
      <c r="AC2239"/>
      <c r="AD2239"/>
    </row>
    <row r="2240" spans="1:30" ht="15" hidden="1" x14ac:dyDescent="0.25">
      <c r="A2240" s="186" t="s">
        <v>1118</v>
      </c>
      <c r="B2240" t="s">
        <v>1142</v>
      </c>
      <c r="C2240" s="185" t="str">
        <f>A2240&amp;" "&amp;B2240</f>
        <v>Dhaka_Metropolitan_BRAC_AreaWise_02 Gabtoil</v>
      </c>
      <c r="D2240" s="392">
        <v>4</v>
      </c>
      <c r="E2240" s="390">
        <v>1</v>
      </c>
      <c r="F2240" s="390">
        <v>0</v>
      </c>
      <c r="G2240" s="390">
        <v>0</v>
      </c>
      <c r="H2240" s="390">
        <v>0</v>
      </c>
      <c r="I2240" s="392">
        <v>0</v>
      </c>
      <c r="J2240" s="390">
        <v>0</v>
      </c>
      <c r="K2240" s="390">
        <v>0</v>
      </c>
      <c r="L2240" s="390">
        <v>0</v>
      </c>
      <c r="M2240" s="390">
        <v>0</v>
      </c>
      <c r="P2240" s="186" t="s">
        <v>1118</v>
      </c>
      <c r="Q2240" t="s">
        <v>1142</v>
      </c>
      <c r="R2240" s="185" t="str">
        <f>P2240&amp;" "&amp;Q2240</f>
        <v>Dhaka_Metropolitan_BRAC_AreaWise_02 Gabtoil</v>
      </c>
      <c r="S2240" s="392">
        <v>3</v>
      </c>
      <c r="T2240" s="390">
        <v>1</v>
      </c>
      <c r="U2240" s="390">
        <v>0</v>
      </c>
      <c r="V2240" s="390">
        <v>0</v>
      </c>
      <c r="W2240" s="390">
        <v>0</v>
      </c>
      <c r="X2240" s="392">
        <v>0</v>
      </c>
      <c r="Y2240" s="390">
        <v>0</v>
      </c>
      <c r="Z2240" s="390">
        <v>0</v>
      </c>
      <c r="AA2240" s="390">
        <v>0</v>
      </c>
      <c r="AB2240" s="390">
        <v>0</v>
      </c>
      <c r="AC2240"/>
      <c r="AD2240"/>
    </row>
    <row r="2241" spans="1:30" ht="15" hidden="1" x14ac:dyDescent="0.25">
      <c r="A2241" s="186" t="s">
        <v>900</v>
      </c>
      <c r="B2241" s="185" t="s">
        <v>804</v>
      </c>
      <c r="C2241" s="185" t="str">
        <f t="shared" si="28"/>
        <v>Dhaka_Metropolitan_BAMANEH BAMANEH:  Nakhal Para , Ward -25(N)</v>
      </c>
      <c r="D2241" s="392">
        <v>28</v>
      </c>
      <c r="E2241" s="392">
        <v>2</v>
      </c>
      <c r="F2241" s="392">
        <v>0</v>
      </c>
      <c r="G2241" s="392">
        <v>0</v>
      </c>
      <c r="H2241" s="392">
        <v>0</v>
      </c>
      <c r="I2241" s="392">
        <v>15</v>
      </c>
      <c r="J2241" s="392">
        <v>0</v>
      </c>
      <c r="K2241" s="392">
        <v>0</v>
      </c>
      <c r="L2241" s="392">
        <v>0</v>
      </c>
      <c r="M2241" s="392">
        <v>0</v>
      </c>
      <c r="P2241" s="186" t="s">
        <v>900</v>
      </c>
      <c r="Q2241" s="185" t="s">
        <v>804</v>
      </c>
      <c r="R2241" s="185" t="str">
        <f t="shared" si="29"/>
        <v>Dhaka_Metropolitan_BAMANEH BAMANEH:  Nakhal Para , Ward -25(N)</v>
      </c>
      <c r="S2241" s="392">
        <v>21</v>
      </c>
      <c r="T2241" s="392">
        <v>1</v>
      </c>
      <c r="U2241" s="392">
        <v>0</v>
      </c>
      <c r="V2241" s="392">
        <v>0</v>
      </c>
      <c r="W2241" s="392">
        <v>0</v>
      </c>
      <c r="X2241" s="392">
        <v>18</v>
      </c>
      <c r="Y2241" s="392">
        <v>0</v>
      </c>
      <c r="Z2241" s="392">
        <v>0</v>
      </c>
      <c r="AA2241" s="392">
        <v>0</v>
      </c>
      <c r="AB2241" s="392">
        <v>0</v>
      </c>
      <c r="AC2241"/>
      <c r="AD2241"/>
    </row>
    <row r="2242" spans="1:30" ht="15" hidden="1" x14ac:dyDescent="0.25">
      <c r="A2242" s="186" t="s">
        <v>912</v>
      </c>
      <c r="B2242" t="s">
        <v>771</v>
      </c>
      <c r="C2242" s="185" t="str">
        <f t="shared" si="28"/>
        <v>Dhaka_Metropolitan_BRAC_DOTSWise Bangladesh  Medical College Hosp.</v>
      </c>
      <c r="D2242" s="392">
        <v>0</v>
      </c>
      <c r="E2242" s="391">
        <v>0</v>
      </c>
      <c r="F2242" s="391">
        <v>0</v>
      </c>
      <c r="G2242" s="391">
        <v>0</v>
      </c>
      <c r="H2242" s="391">
        <v>0</v>
      </c>
      <c r="I2242" s="392">
        <v>0</v>
      </c>
      <c r="J2242" s="391">
        <v>0</v>
      </c>
      <c r="K2242" s="391">
        <v>0</v>
      </c>
      <c r="L2242" s="391">
        <v>0</v>
      </c>
      <c r="M2242" s="391">
        <v>0</v>
      </c>
      <c r="P2242" s="186" t="s">
        <v>912</v>
      </c>
      <c r="Q2242" t="s">
        <v>771</v>
      </c>
      <c r="R2242" s="185" t="str">
        <f t="shared" si="29"/>
        <v>Dhaka_Metropolitan_BRAC_DOTSWise Bangladesh  Medical College Hosp.</v>
      </c>
      <c r="S2242" s="392">
        <v>0</v>
      </c>
      <c r="T2242" s="391">
        <v>0</v>
      </c>
      <c r="U2242" s="391">
        <v>0</v>
      </c>
      <c r="V2242" s="391">
        <v>0</v>
      </c>
      <c r="W2242" s="391">
        <v>0</v>
      </c>
      <c r="X2242" s="392">
        <v>0</v>
      </c>
      <c r="Y2242" s="391">
        <v>0</v>
      </c>
      <c r="Z2242" s="391">
        <v>0</v>
      </c>
      <c r="AA2242" s="391">
        <v>0</v>
      </c>
      <c r="AB2242" s="391">
        <v>0</v>
      </c>
      <c r="AC2242"/>
      <c r="AD2242"/>
    </row>
    <row r="2243" spans="1:30" ht="15" hidden="1" x14ac:dyDescent="0.25">
      <c r="A2243" s="186" t="s">
        <v>912</v>
      </c>
      <c r="B2243" s="185" t="s">
        <v>770</v>
      </c>
      <c r="C2243" s="185" t="str">
        <f t="shared" si="28"/>
        <v>Dhaka_Metropolitan_BRAC_DOTSWise BIRDEM Hospital</v>
      </c>
      <c r="D2243" s="392">
        <v>1</v>
      </c>
      <c r="E2243" s="391">
        <v>1</v>
      </c>
      <c r="F2243" s="391">
        <v>0</v>
      </c>
      <c r="G2243" s="391">
        <v>0</v>
      </c>
      <c r="H2243" s="391">
        <v>0</v>
      </c>
      <c r="I2243" s="392">
        <v>1</v>
      </c>
      <c r="J2243" s="391">
        <v>0</v>
      </c>
      <c r="K2243" s="391">
        <v>0</v>
      </c>
      <c r="L2243" s="391">
        <v>0</v>
      </c>
      <c r="M2243" s="391">
        <v>0</v>
      </c>
      <c r="P2243" s="186" t="s">
        <v>912</v>
      </c>
      <c r="Q2243" s="185" t="s">
        <v>770</v>
      </c>
      <c r="R2243" s="185" t="str">
        <f t="shared" si="29"/>
        <v>Dhaka_Metropolitan_BRAC_DOTSWise BIRDEM Hospital</v>
      </c>
      <c r="S2243" s="392">
        <v>0</v>
      </c>
      <c r="T2243" s="391">
        <v>0</v>
      </c>
      <c r="U2243" s="391">
        <v>0</v>
      </c>
      <c r="V2243" s="391">
        <v>0</v>
      </c>
      <c r="W2243" s="391">
        <v>0</v>
      </c>
      <c r="X2243" s="392">
        <v>0</v>
      </c>
      <c r="Y2243" s="391">
        <v>0</v>
      </c>
      <c r="Z2243" s="391">
        <v>0</v>
      </c>
      <c r="AA2243" s="391">
        <v>0</v>
      </c>
      <c r="AB2243" s="391">
        <v>0</v>
      </c>
      <c r="AC2243"/>
      <c r="AD2243"/>
    </row>
    <row r="2244" spans="1:30" ht="15" hidden="1" x14ac:dyDescent="0.25">
      <c r="A2244" s="186" t="s">
        <v>912</v>
      </c>
      <c r="B2244" s="185" t="s">
        <v>769</v>
      </c>
      <c r="C2244" s="185" t="str">
        <f t="shared" si="28"/>
        <v>Dhaka_Metropolitan_BRAC_DOTSWise BSMMU Hospital</v>
      </c>
      <c r="D2244" s="392">
        <v>0</v>
      </c>
      <c r="E2244" s="391">
        <v>0</v>
      </c>
      <c r="F2244" s="391">
        <v>0</v>
      </c>
      <c r="G2244" s="391">
        <v>0</v>
      </c>
      <c r="H2244" s="391">
        <v>0</v>
      </c>
      <c r="I2244" s="392">
        <v>0</v>
      </c>
      <c r="J2244" s="391">
        <v>0</v>
      </c>
      <c r="K2244" s="391">
        <v>0</v>
      </c>
      <c r="L2244" s="391">
        <v>0</v>
      </c>
      <c r="M2244" s="391">
        <v>0</v>
      </c>
      <c r="P2244" s="186" t="s">
        <v>912</v>
      </c>
      <c r="Q2244" s="185" t="s">
        <v>769</v>
      </c>
      <c r="R2244" s="185" t="str">
        <f t="shared" si="29"/>
        <v>Dhaka_Metropolitan_BRAC_DOTSWise BSMMU Hospital</v>
      </c>
      <c r="S2244" s="392">
        <v>0</v>
      </c>
      <c r="T2244" s="391">
        <v>0</v>
      </c>
      <c r="U2244" s="391">
        <v>0</v>
      </c>
      <c r="V2244" s="391">
        <v>0</v>
      </c>
      <c r="W2244" s="391">
        <v>0</v>
      </c>
      <c r="X2244" s="392">
        <v>0</v>
      </c>
      <c r="Y2244" s="391">
        <v>0</v>
      </c>
      <c r="Z2244" s="391">
        <v>0</v>
      </c>
      <c r="AA2244" s="391">
        <v>0</v>
      </c>
      <c r="AB2244" s="391">
        <v>0</v>
      </c>
      <c r="AC2244"/>
      <c r="AD2244"/>
    </row>
    <row r="2245" spans="1:30" ht="15" hidden="1" x14ac:dyDescent="0.25">
      <c r="A2245" s="186" t="s">
        <v>912</v>
      </c>
      <c r="B2245" s="189" t="s">
        <v>768</v>
      </c>
      <c r="C2245" s="185" t="str">
        <f t="shared" si="28"/>
        <v>Dhaka_Metropolitan_BRAC_DOTSWise Dhaka Medical College and Hosp.</v>
      </c>
      <c r="D2245" s="392">
        <v>0</v>
      </c>
      <c r="E2245" s="391">
        <v>0</v>
      </c>
      <c r="F2245" s="391">
        <v>0</v>
      </c>
      <c r="G2245" s="391">
        <v>0</v>
      </c>
      <c r="H2245" s="391">
        <v>0</v>
      </c>
      <c r="I2245" s="392">
        <v>0</v>
      </c>
      <c r="J2245" s="391">
        <v>0</v>
      </c>
      <c r="K2245" s="391">
        <v>0</v>
      </c>
      <c r="L2245" s="391">
        <v>0</v>
      </c>
      <c r="M2245" s="391">
        <v>0</v>
      </c>
      <c r="P2245" s="186" t="s">
        <v>912</v>
      </c>
      <c r="Q2245" s="189" t="s">
        <v>768</v>
      </c>
      <c r="R2245" s="185" t="str">
        <f t="shared" si="29"/>
        <v>Dhaka_Metropolitan_BRAC_DOTSWise Dhaka Medical College and Hosp.</v>
      </c>
      <c r="S2245" s="392">
        <v>0</v>
      </c>
      <c r="T2245" s="391">
        <v>0</v>
      </c>
      <c r="U2245" s="391">
        <v>0</v>
      </c>
      <c r="V2245" s="391">
        <v>0</v>
      </c>
      <c r="W2245" s="391">
        <v>0</v>
      </c>
      <c r="X2245" s="392">
        <v>0</v>
      </c>
      <c r="Y2245" s="391">
        <v>0</v>
      </c>
      <c r="Z2245" s="391">
        <v>0</v>
      </c>
      <c r="AA2245" s="391">
        <v>0</v>
      </c>
      <c r="AB2245" s="391">
        <v>0</v>
      </c>
      <c r="AC2245"/>
      <c r="AD2245"/>
    </row>
    <row r="2246" spans="1:30" ht="15" hidden="1" x14ac:dyDescent="0.25">
      <c r="A2246" s="186" t="s">
        <v>912</v>
      </c>
      <c r="B2246" t="s">
        <v>767</v>
      </c>
      <c r="C2246" s="185" t="str">
        <f t="shared" si="28"/>
        <v>Dhaka_Metropolitan_BRAC_DOTSWise Dhaka National Medical College Hosp.</v>
      </c>
      <c r="D2246" s="392">
        <v>0</v>
      </c>
      <c r="E2246" s="391">
        <v>0</v>
      </c>
      <c r="F2246" s="391">
        <v>0</v>
      </c>
      <c r="G2246" s="391">
        <v>0</v>
      </c>
      <c r="H2246" s="391">
        <v>0</v>
      </c>
      <c r="I2246" s="392">
        <v>0</v>
      </c>
      <c r="J2246" s="391">
        <v>0</v>
      </c>
      <c r="K2246" s="391">
        <v>0</v>
      </c>
      <c r="L2246" s="391">
        <v>0</v>
      </c>
      <c r="M2246" s="391">
        <v>0</v>
      </c>
      <c r="P2246" s="186" t="s">
        <v>912</v>
      </c>
      <c r="Q2246" t="s">
        <v>767</v>
      </c>
      <c r="R2246" s="185" t="str">
        <f t="shared" si="29"/>
        <v>Dhaka_Metropolitan_BRAC_DOTSWise Dhaka National Medical College Hosp.</v>
      </c>
      <c r="S2246" s="392">
        <v>0</v>
      </c>
      <c r="T2246" s="391">
        <v>0</v>
      </c>
      <c r="U2246" s="391">
        <v>0</v>
      </c>
      <c r="V2246" s="391">
        <v>0</v>
      </c>
      <c r="W2246" s="391">
        <v>0</v>
      </c>
      <c r="X2246" s="392">
        <v>0</v>
      </c>
      <c r="Y2246" s="391">
        <v>0</v>
      </c>
      <c r="Z2246" s="391">
        <v>0</v>
      </c>
      <c r="AA2246" s="391">
        <v>0</v>
      </c>
      <c r="AB2246" s="391">
        <v>0</v>
      </c>
      <c r="AC2246"/>
      <c r="AD2246"/>
    </row>
    <row r="2247" spans="1:30" ht="15" hidden="1" x14ac:dyDescent="0.25">
      <c r="A2247" s="330" t="s">
        <v>912</v>
      </c>
      <c r="B2247" s="263" t="s">
        <v>766</v>
      </c>
      <c r="C2247" s="185" t="str">
        <f t="shared" si="28"/>
        <v>Dhaka_Metropolitan_BRAC_DOTSWise Dhaka Shishu Hospital</v>
      </c>
      <c r="D2247" s="392">
        <v>0</v>
      </c>
      <c r="E2247" s="391">
        <v>0</v>
      </c>
      <c r="F2247" s="391">
        <v>0</v>
      </c>
      <c r="G2247" s="391">
        <v>0</v>
      </c>
      <c r="H2247" s="391">
        <v>0</v>
      </c>
      <c r="I2247" s="392">
        <v>0</v>
      </c>
      <c r="J2247" s="391">
        <v>0</v>
      </c>
      <c r="K2247" s="391">
        <v>0</v>
      </c>
      <c r="L2247" s="391">
        <v>0</v>
      </c>
      <c r="M2247" s="391">
        <v>0</v>
      </c>
      <c r="P2247" s="186" t="s">
        <v>912</v>
      </c>
      <c r="Q2247" s="263" t="s">
        <v>766</v>
      </c>
      <c r="R2247" s="185" t="str">
        <f t="shared" si="29"/>
        <v>Dhaka_Metropolitan_BRAC_DOTSWise Dhaka Shishu Hospital</v>
      </c>
      <c r="S2247" s="392">
        <v>0</v>
      </c>
      <c r="T2247" s="391">
        <v>0</v>
      </c>
      <c r="U2247" s="391">
        <v>0</v>
      </c>
      <c r="V2247" s="391">
        <v>0</v>
      </c>
      <c r="W2247" s="391">
        <v>0</v>
      </c>
      <c r="X2247" s="392">
        <v>0</v>
      </c>
      <c r="Y2247" s="391">
        <v>0</v>
      </c>
      <c r="Z2247" s="391">
        <v>0</v>
      </c>
      <c r="AA2247" s="391">
        <v>0</v>
      </c>
      <c r="AB2247" s="391">
        <v>0</v>
      </c>
      <c r="AC2247"/>
      <c r="AD2247"/>
    </row>
    <row r="2248" spans="1:30" ht="15" hidden="1" x14ac:dyDescent="0.25">
      <c r="A2248" s="330" t="s">
        <v>912</v>
      </c>
      <c r="B2248" s="263" t="s">
        <v>765</v>
      </c>
      <c r="C2248" s="185" t="str">
        <f t="shared" si="28"/>
        <v>Dhaka_Metropolitan_BRAC_DOTSWise East West Hospital, Uttara</v>
      </c>
      <c r="D2248" s="392">
        <v>0</v>
      </c>
      <c r="E2248" s="391">
        <v>0</v>
      </c>
      <c r="F2248" s="391">
        <v>0</v>
      </c>
      <c r="G2248" s="391">
        <v>0</v>
      </c>
      <c r="H2248" s="391">
        <v>0</v>
      </c>
      <c r="I2248" s="392">
        <v>0</v>
      </c>
      <c r="J2248" s="391">
        <v>0</v>
      </c>
      <c r="K2248" s="391">
        <v>0</v>
      </c>
      <c r="L2248" s="391">
        <v>0</v>
      </c>
      <c r="M2248" s="391">
        <v>0</v>
      </c>
      <c r="P2248" s="186" t="s">
        <v>912</v>
      </c>
      <c r="Q2248" s="263" t="s">
        <v>765</v>
      </c>
      <c r="R2248" s="185" t="str">
        <f t="shared" si="29"/>
        <v>Dhaka_Metropolitan_BRAC_DOTSWise East West Hospital, Uttara</v>
      </c>
      <c r="S2248" s="392">
        <v>0</v>
      </c>
      <c r="T2248" s="391">
        <v>0</v>
      </c>
      <c r="U2248" s="391">
        <v>0</v>
      </c>
      <c r="V2248" s="391">
        <v>0</v>
      </c>
      <c r="W2248" s="391">
        <v>0</v>
      </c>
      <c r="X2248" s="392">
        <v>0</v>
      </c>
      <c r="Y2248" s="391">
        <v>0</v>
      </c>
      <c r="Z2248" s="391">
        <v>0</v>
      </c>
      <c r="AA2248" s="391">
        <v>0</v>
      </c>
      <c r="AB2248" s="391">
        <v>0</v>
      </c>
      <c r="AC2248"/>
      <c r="AD2248"/>
    </row>
    <row r="2249" spans="1:30" ht="15" hidden="1" x14ac:dyDescent="0.25">
      <c r="A2249" s="330" t="s">
        <v>912</v>
      </c>
      <c r="B2249" s="263" t="s">
        <v>764</v>
      </c>
      <c r="C2249" s="185" t="str">
        <f t="shared" si="28"/>
        <v>Dhaka_Metropolitan_BRAC_DOTSWise Holy Family Medical College Hosp.</v>
      </c>
      <c r="D2249" s="392">
        <v>1</v>
      </c>
      <c r="E2249" s="391">
        <v>0</v>
      </c>
      <c r="F2249" s="391">
        <v>0</v>
      </c>
      <c r="G2249" s="391">
        <v>0</v>
      </c>
      <c r="H2249" s="391">
        <v>0</v>
      </c>
      <c r="I2249" s="392">
        <v>0</v>
      </c>
      <c r="J2249" s="391">
        <v>0</v>
      </c>
      <c r="K2249" s="391">
        <v>0</v>
      </c>
      <c r="L2249" s="391">
        <v>0</v>
      </c>
      <c r="M2249" s="391">
        <v>0</v>
      </c>
      <c r="P2249" s="186" t="s">
        <v>912</v>
      </c>
      <c r="Q2249" s="263" t="s">
        <v>764</v>
      </c>
      <c r="R2249" s="185" t="str">
        <f t="shared" si="29"/>
        <v>Dhaka_Metropolitan_BRAC_DOTSWise Holy Family Medical College Hosp.</v>
      </c>
      <c r="S2249" s="392">
        <v>0</v>
      </c>
      <c r="T2249" s="391">
        <v>0</v>
      </c>
      <c r="U2249" s="391">
        <v>0</v>
      </c>
      <c r="V2249" s="391">
        <v>0</v>
      </c>
      <c r="W2249" s="391">
        <v>0</v>
      </c>
      <c r="X2249" s="392">
        <v>0</v>
      </c>
      <c r="Y2249" s="391">
        <v>0</v>
      </c>
      <c r="Z2249" s="391">
        <v>0</v>
      </c>
      <c r="AA2249" s="391">
        <v>0</v>
      </c>
      <c r="AB2249" s="391">
        <v>0</v>
      </c>
      <c r="AC2249"/>
      <c r="AD2249"/>
    </row>
    <row r="2250" spans="1:30" ht="15" hidden="1" x14ac:dyDescent="0.25">
      <c r="A2250" s="186" t="s">
        <v>912</v>
      </c>
      <c r="B2250" s="189" t="s">
        <v>763</v>
      </c>
      <c r="C2250" s="185" t="str">
        <f t="shared" si="28"/>
        <v>Dhaka_Metropolitan_BRAC_DOTSWise IC M Hospital</v>
      </c>
      <c r="D2250" s="392">
        <v>0</v>
      </c>
      <c r="E2250" s="391">
        <v>0</v>
      </c>
      <c r="F2250" s="391">
        <v>0</v>
      </c>
      <c r="G2250" s="391">
        <v>0</v>
      </c>
      <c r="H2250" s="391">
        <v>0</v>
      </c>
      <c r="I2250" s="392">
        <v>0</v>
      </c>
      <c r="J2250" s="391">
        <v>0</v>
      </c>
      <c r="K2250" s="391">
        <v>0</v>
      </c>
      <c r="L2250" s="391">
        <v>0</v>
      </c>
      <c r="M2250" s="391">
        <v>0</v>
      </c>
      <c r="P2250" s="186" t="s">
        <v>912</v>
      </c>
      <c r="Q2250" s="189" t="s">
        <v>763</v>
      </c>
      <c r="R2250" s="185" t="str">
        <f t="shared" si="29"/>
        <v>Dhaka_Metropolitan_BRAC_DOTSWise IC M Hospital</v>
      </c>
      <c r="S2250" s="392">
        <v>0</v>
      </c>
      <c r="T2250" s="391">
        <v>0</v>
      </c>
      <c r="U2250" s="391">
        <v>0</v>
      </c>
      <c r="V2250" s="391">
        <v>0</v>
      </c>
      <c r="W2250" s="391">
        <v>0</v>
      </c>
      <c r="X2250" s="392">
        <v>0</v>
      </c>
      <c r="Y2250" s="391">
        <v>0</v>
      </c>
      <c r="Z2250" s="391">
        <v>0</v>
      </c>
      <c r="AA2250" s="391">
        <v>0</v>
      </c>
      <c r="AB2250" s="391">
        <v>0</v>
      </c>
      <c r="AC2250"/>
      <c r="AD2250"/>
    </row>
    <row r="2251" spans="1:30" ht="15" hidden="1" x14ac:dyDescent="0.25">
      <c r="A2251" s="186" t="s">
        <v>912</v>
      </c>
      <c r="B2251" s="189" t="s">
        <v>762</v>
      </c>
      <c r="C2251" s="185" t="str">
        <f t="shared" si="28"/>
        <v>Dhaka_Metropolitan_BRAC_DOTSWise Kurmitola General Hosp.</v>
      </c>
      <c r="D2251" s="392">
        <v>0</v>
      </c>
      <c r="E2251" s="391">
        <v>0</v>
      </c>
      <c r="F2251" s="391">
        <v>0</v>
      </c>
      <c r="G2251" s="391">
        <v>0</v>
      </c>
      <c r="H2251" s="391">
        <v>0</v>
      </c>
      <c r="I2251" s="392">
        <v>0</v>
      </c>
      <c r="J2251" s="391">
        <v>0</v>
      </c>
      <c r="K2251" s="391">
        <v>0</v>
      </c>
      <c r="L2251" s="391">
        <v>0</v>
      </c>
      <c r="M2251" s="391">
        <v>0</v>
      </c>
      <c r="P2251" s="186" t="s">
        <v>912</v>
      </c>
      <c r="Q2251" s="189" t="s">
        <v>762</v>
      </c>
      <c r="R2251" s="185" t="str">
        <f t="shared" si="29"/>
        <v>Dhaka_Metropolitan_BRAC_DOTSWise Kurmitola General Hosp.</v>
      </c>
      <c r="S2251" s="392">
        <v>0</v>
      </c>
      <c r="T2251" s="391">
        <v>0</v>
      </c>
      <c r="U2251" s="391">
        <v>0</v>
      </c>
      <c r="V2251" s="391">
        <v>0</v>
      </c>
      <c r="W2251" s="391">
        <v>0</v>
      </c>
      <c r="X2251" s="392">
        <v>0</v>
      </c>
      <c r="Y2251" s="391">
        <v>0</v>
      </c>
      <c r="Z2251" s="391">
        <v>0</v>
      </c>
      <c r="AA2251" s="391">
        <v>0</v>
      </c>
      <c r="AB2251" s="391">
        <v>0</v>
      </c>
      <c r="AC2251"/>
      <c r="AD2251"/>
    </row>
    <row r="2252" spans="1:30" ht="15" hidden="1" x14ac:dyDescent="0.25">
      <c r="A2252" s="186" t="s">
        <v>912</v>
      </c>
      <c r="B2252" s="189" t="s">
        <v>761</v>
      </c>
      <c r="C2252" s="185" t="str">
        <f t="shared" si="28"/>
        <v>Dhaka_Metropolitan_BRAC_DOTSWise Medical College for Women and Hospital (MCWH), Uttara</v>
      </c>
      <c r="D2252" s="392">
        <v>0</v>
      </c>
      <c r="E2252" s="391">
        <v>0</v>
      </c>
      <c r="F2252" s="391">
        <v>0</v>
      </c>
      <c r="G2252" s="391">
        <v>0</v>
      </c>
      <c r="H2252" s="391">
        <v>0</v>
      </c>
      <c r="I2252" s="392">
        <v>0</v>
      </c>
      <c r="J2252" s="391">
        <v>0</v>
      </c>
      <c r="K2252" s="391">
        <v>0</v>
      </c>
      <c r="L2252" s="391">
        <v>0</v>
      </c>
      <c r="M2252" s="391">
        <v>0</v>
      </c>
      <c r="P2252" s="186" t="s">
        <v>912</v>
      </c>
      <c r="Q2252" s="189" t="s">
        <v>761</v>
      </c>
      <c r="R2252" s="185" t="str">
        <f t="shared" si="29"/>
        <v>Dhaka_Metropolitan_BRAC_DOTSWise Medical College for Women and Hospital (MCWH), Uttara</v>
      </c>
      <c r="S2252" s="392">
        <v>0</v>
      </c>
      <c r="T2252" s="391">
        <v>0</v>
      </c>
      <c r="U2252" s="391">
        <v>0</v>
      </c>
      <c r="V2252" s="391">
        <v>0</v>
      </c>
      <c r="W2252" s="391">
        <v>0</v>
      </c>
      <c r="X2252" s="392">
        <v>0</v>
      </c>
      <c r="Y2252" s="391">
        <v>0</v>
      </c>
      <c r="Z2252" s="391">
        <v>0</v>
      </c>
      <c r="AA2252" s="391">
        <v>0</v>
      </c>
      <c r="AB2252" s="391">
        <v>0</v>
      </c>
      <c r="AC2252"/>
      <c r="AD2252"/>
    </row>
    <row r="2253" spans="1:30" ht="15" hidden="1" x14ac:dyDescent="0.25">
      <c r="A2253" s="186" t="s">
        <v>912</v>
      </c>
      <c r="B2253" s="189" t="s">
        <v>760</v>
      </c>
      <c r="C2253" s="185" t="str">
        <f t="shared" si="28"/>
        <v>Dhaka_Metropolitan_BRAC_DOTSWise Shaheed Monsur Ali Medical College &amp; Hospital (SMAMCH)</v>
      </c>
      <c r="D2253" s="392">
        <v>0</v>
      </c>
      <c r="E2253" s="391">
        <v>0</v>
      </c>
      <c r="F2253" s="391">
        <v>0</v>
      </c>
      <c r="G2253" s="391">
        <v>0</v>
      </c>
      <c r="H2253" s="391">
        <v>0</v>
      </c>
      <c r="I2253" s="392">
        <v>0</v>
      </c>
      <c r="J2253" s="391">
        <v>0</v>
      </c>
      <c r="K2253" s="391">
        <v>0</v>
      </c>
      <c r="L2253" s="391">
        <v>0</v>
      </c>
      <c r="M2253" s="391">
        <v>0</v>
      </c>
      <c r="P2253" s="186" t="s">
        <v>912</v>
      </c>
      <c r="Q2253" s="189" t="s">
        <v>760</v>
      </c>
      <c r="R2253" s="185" t="str">
        <f t="shared" si="29"/>
        <v>Dhaka_Metropolitan_BRAC_DOTSWise Shaheed Monsur Ali Medical College &amp; Hospital (SMAMCH)</v>
      </c>
      <c r="S2253" s="392">
        <v>0</v>
      </c>
      <c r="T2253" s="391">
        <v>0</v>
      </c>
      <c r="U2253" s="391">
        <v>0</v>
      </c>
      <c r="V2253" s="391">
        <v>0</v>
      </c>
      <c r="W2253" s="391">
        <v>0</v>
      </c>
      <c r="X2253" s="392">
        <v>0</v>
      </c>
      <c r="Y2253" s="391">
        <v>0</v>
      </c>
      <c r="Z2253" s="391">
        <v>0</v>
      </c>
      <c r="AA2253" s="391">
        <v>0</v>
      </c>
      <c r="AB2253" s="391">
        <v>0</v>
      </c>
      <c r="AC2253"/>
      <c r="AD2253"/>
    </row>
    <row r="2254" spans="1:30" ht="15" hidden="1" x14ac:dyDescent="0.25">
      <c r="A2254" s="186" t="s">
        <v>912</v>
      </c>
      <c r="B2254" s="189" t="s">
        <v>759</v>
      </c>
      <c r="C2254" s="185" t="str">
        <f t="shared" si="28"/>
        <v>Dhaka_Metropolitan_BRAC_DOTSWise Shahid Sohrawardi Hospital</v>
      </c>
      <c r="D2254" s="392">
        <v>0</v>
      </c>
      <c r="E2254" s="391">
        <v>0</v>
      </c>
      <c r="F2254" s="391">
        <v>0</v>
      </c>
      <c r="G2254" s="391">
        <v>0</v>
      </c>
      <c r="H2254" s="391">
        <v>0</v>
      </c>
      <c r="I2254" s="392">
        <v>0</v>
      </c>
      <c r="J2254" s="391">
        <v>0</v>
      </c>
      <c r="K2254" s="391">
        <v>0</v>
      </c>
      <c r="L2254" s="391">
        <v>0</v>
      </c>
      <c r="M2254" s="391">
        <v>0</v>
      </c>
      <c r="P2254" s="186" t="s">
        <v>912</v>
      </c>
      <c r="Q2254" s="189" t="s">
        <v>759</v>
      </c>
      <c r="R2254" s="185" t="str">
        <f t="shared" si="29"/>
        <v>Dhaka_Metropolitan_BRAC_DOTSWise Shahid Sohrawardi Hospital</v>
      </c>
      <c r="S2254" s="392">
        <v>0</v>
      </c>
      <c r="T2254" s="391">
        <v>0</v>
      </c>
      <c r="U2254" s="391">
        <v>0</v>
      </c>
      <c r="V2254" s="391">
        <v>0</v>
      </c>
      <c r="W2254" s="391">
        <v>0</v>
      </c>
      <c r="X2254" s="392">
        <v>0</v>
      </c>
      <c r="Y2254" s="391">
        <v>0</v>
      </c>
      <c r="Z2254" s="391">
        <v>0</v>
      </c>
      <c r="AA2254" s="391">
        <v>0</v>
      </c>
      <c r="AB2254" s="391">
        <v>0</v>
      </c>
      <c r="AC2254"/>
      <c r="AD2254"/>
    </row>
    <row r="2255" spans="1:30" ht="15" hidden="1" x14ac:dyDescent="0.25">
      <c r="A2255" s="186" t="s">
        <v>912</v>
      </c>
      <c r="B2255" s="189" t="s">
        <v>758</v>
      </c>
      <c r="C2255" s="185" t="str">
        <f t="shared" si="28"/>
        <v>Dhaka_Metropolitan_BRAC_DOTSWise Sir Salimullah Medical College &amp; Mitford Hosp.</v>
      </c>
      <c r="D2255" s="392">
        <v>0</v>
      </c>
      <c r="E2255" s="391">
        <v>0</v>
      </c>
      <c r="F2255" s="391">
        <v>0</v>
      </c>
      <c r="G2255" s="391">
        <v>0</v>
      </c>
      <c r="H2255" s="391">
        <v>0</v>
      </c>
      <c r="I2255" s="392">
        <v>0</v>
      </c>
      <c r="J2255" s="391">
        <v>0</v>
      </c>
      <c r="K2255" s="391">
        <v>0</v>
      </c>
      <c r="L2255" s="391">
        <v>0</v>
      </c>
      <c r="M2255" s="391">
        <v>0</v>
      </c>
      <c r="P2255" s="186" t="s">
        <v>912</v>
      </c>
      <c r="Q2255" s="189" t="s">
        <v>758</v>
      </c>
      <c r="R2255" s="185" t="str">
        <f t="shared" si="29"/>
        <v>Dhaka_Metropolitan_BRAC_DOTSWise Sir Salimullah Medical College &amp; Mitford Hosp.</v>
      </c>
      <c r="S2255" s="392">
        <v>0</v>
      </c>
      <c r="T2255" s="391">
        <v>0</v>
      </c>
      <c r="U2255" s="391">
        <v>0</v>
      </c>
      <c r="V2255" s="391">
        <v>0</v>
      </c>
      <c r="W2255" s="391">
        <v>0</v>
      </c>
      <c r="X2255" s="392">
        <v>0</v>
      </c>
      <c r="Y2255" s="391">
        <v>0</v>
      </c>
      <c r="Z2255" s="391">
        <v>0</v>
      </c>
      <c r="AA2255" s="391">
        <v>0</v>
      </c>
      <c r="AB2255" s="391">
        <v>0</v>
      </c>
      <c r="AC2255"/>
      <c r="AD2255"/>
    </row>
    <row r="2256" spans="1:30" ht="15" hidden="1" x14ac:dyDescent="0.25">
      <c r="A2256" s="186" t="s">
        <v>912</v>
      </c>
      <c r="B2256" s="189" t="s">
        <v>1057</v>
      </c>
      <c r="C2256" s="185" t="str">
        <f t="shared" ref="C2256:C2261" si="32">A2256&amp;" "&amp;B2256</f>
        <v>Dhaka_Metropolitan_BRAC_DOTSWise Uttara Adhunik Medical College Hospital</v>
      </c>
      <c r="D2256" s="392">
        <v>0</v>
      </c>
      <c r="E2256" s="391">
        <v>0</v>
      </c>
      <c r="F2256" s="391">
        <v>0</v>
      </c>
      <c r="G2256" s="391">
        <v>0</v>
      </c>
      <c r="H2256" s="391">
        <v>0</v>
      </c>
      <c r="I2256" s="392">
        <v>0</v>
      </c>
      <c r="J2256" s="391">
        <v>0</v>
      </c>
      <c r="K2256" s="391">
        <v>0</v>
      </c>
      <c r="L2256" s="391">
        <v>0</v>
      </c>
      <c r="M2256" s="391">
        <v>0</v>
      </c>
      <c r="P2256" s="186" t="s">
        <v>912</v>
      </c>
      <c r="Q2256" s="189" t="s">
        <v>1057</v>
      </c>
      <c r="R2256" s="185" t="str">
        <f t="shared" ref="R2256:R2261" si="33">P2256&amp;" "&amp;Q2256</f>
        <v>Dhaka_Metropolitan_BRAC_DOTSWise Uttara Adhunik Medical College Hospital</v>
      </c>
      <c r="S2256" s="392">
        <v>0</v>
      </c>
      <c r="T2256" s="391">
        <v>0</v>
      </c>
      <c r="U2256" s="391">
        <v>0</v>
      </c>
      <c r="V2256" s="391">
        <v>0</v>
      </c>
      <c r="W2256" s="391">
        <v>0</v>
      </c>
      <c r="X2256" s="392">
        <v>0</v>
      </c>
      <c r="Y2256" s="391">
        <v>0</v>
      </c>
      <c r="Z2256" s="391">
        <v>0</v>
      </c>
      <c r="AA2256" s="391">
        <v>0</v>
      </c>
      <c r="AB2256" s="391">
        <v>0</v>
      </c>
      <c r="AC2256"/>
      <c r="AD2256"/>
    </row>
    <row r="2257" spans="1:30" ht="15" hidden="1" x14ac:dyDescent="0.25">
      <c r="A2257" s="186" t="s">
        <v>912</v>
      </c>
      <c r="B2257" s="189" t="s">
        <v>1058</v>
      </c>
      <c r="C2257" s="185" t="str">
        <f t="shared" si="32"/>
        <v>Dhaka_Metropolitan_BRAC_DOTSWise Mugda General Hospital</v>
      </c>
      <c r="D2257" s="392">
        <v>0</v>
      </c>
      <c r="E2257" s="391">
        <v>0</v>
      </c>
      <c r="F2257" s="391">
        <v>0</v>
      </c>
      <c r="G2257" s="391">
        <v>0</v>
      </c>
      <c r="H2257" s="391">
        <v>0</v>
      </c>
      <c r="I2257" s="392">
        <v>0</v>
      </c>
      <c r="J2257" s="391">
        <v>0</v>
      </c>
      <c r="K2257" s="391">
        <v>0</v>
      </c>
      <c r="L2257" s="391">
        <v>0</v>
      </c>
      <c r="M2257" s="391">
        <v>0</v>
      </c>
      <c r="P2257" s="186" t="s">
        <v>912</v>
      </c>
      <c r="Q2257" s="189" t="s">
        <v>1058</v>
      </c>
      <c r="R2257" s="185" t="str">
        <f t="shared" si="33"/>
        <v>Dhaka_Metropolitan_BRAC_DOTSWise Mugda General Hospital</v>
      </c>
      <c r="S2257" s="392">
        <v>0</v>
      </c>
      <c r="T2257" s="391">
        <v>0</v>
      </c>
      <c r="U2257" s="391">
        <v>0</v>
      </c>
      <c r="V2257" s="391">
        <v>0</v>
      </c>
      <c r="W2257" s="391">
        <v>0</v>
      </c>
      <c r="X2257" s="392">
        <v>0</v>
      </c>
      <c r="Y2257" s="391">
        <v>0</v>
      </c>
      <c r="Z2257" s="391">
        <v>0</v>
      </c>
      <c r="AA2257" s="391">
        <v>0</v>
      </c>
      <c r="AB2257" s="391">
        <v>0</v>
      </c>
      <c r="AC2257"/>
      <c r="AD2257"/>
    </row>
    <row r="2258" spans="1:30" ht="15" hidden="1" x14ac:dyDescent="0.25">
      <c r="A2258" s="186" t="s">
        <v>912</v>
      </c>
      <c r="B2258" s="197" t="s">
        <v>1071</v>
      </c>
      <c r="C2258" s="185" t="str">
        <f t="shared" si="32"/>
        <v>Dhaka_Metropolitan_BRAC_DOTSWise Sarkari Karmachari Hospital</v>
      </c>
      <c r="D2258" s="392">
        <v>0</v>
      </c>
      <c r="E2258" s="391">
        <v>0</v>
      </c>
      <c r="F2258" s="391">
        <v>0</v>
      </c>
      <c r="G2258" s="391">
        <v>0</v>
      </c>
      <c r="H2258" s="391">
        <v>0</v>
      </c>
      <c r="I2258" s="392">
        <v>0</v>
      </c>
      <c r="J2258" s="391">
        <v>0</v>
      </c>
      <c r="K2258" s="391">
        <v>0</v>
      </c>
      <c r="L2258" s="391">
        <v>0</v>
      </c>
      <c r="M2258" s="391">
        <v>0</v>
      </c>
      <c r="P2258" s="186" t="s">
        <v>912</v>
      </c>
      <c r="Q2258" s="197" t="s">
        <v>1071</v>
      </c>
      <c r="R2258" s="185" t="str">
        <f t="shared" si="33"/>
        <v>Dhaka_Metropolitan_BRAC_DOTSWise Sarkari Karmachari Hospital</v>
      </c>
      <c r="S2258" s="392">
        <v>0</v>
      </c>
      <c r="T2258" s="391">
        <v>0</v>
      </c>
      <c r="U2258" s="391">
        <v>0</v>
      </c>
      <c r="V2258" s="391">
        <v>0</v>
      </c>
      <c r="W2258" s="391">
        <v>0</v>
      </c>
      <c r="X2258" s="392">
        <v>0</v>
      </c>
      <c r="Y2258" s="391">
        <v>0</v>
      </c>
      <c r="Z2258" s="391">
        <v>0</v>
      </c>
      <c r="AA2258" s="391">
        <v>0</v>
      </c>
      <c r="AB2258" s="391">
        <v>0</v>
      </c>
      <c r="AC2258"/>
      <c r="AD2258"/>
    </row>
    <row r="2259" spans="1:30" ht="15" hidden="1" x14ac:dyDescent="0.25">
      <c r="A2259" s="186" t="s">
        <v>901</v>
      </c>
      <c r="B2259" s="189" t="s">
        <v>1133</v>
      </c>
      <c r="C2259" s="185" t="str">
        <f t="shared" si="32"/>
        <v>Dhaka_Metropolitan_BAPSA DOTS and MC: House# 48, Nilambar Shah Road, Ward# 22, Hazaribagh, Dhaka</v>
      </c>
      <c r="D2259" s="392">
        <v>10</v>
      </c>
      <c r="E2259" s="392">
        <v>3</v>
      </c>
      <c r="F2259" s="392">
        <v>0</v>
      </c>
      <c r="G2259" s="392">
        <v>0</v>
      </c>
      <c r="H2259" s="392">
        <v>0</v>
      </c>
      <c r="I2259" s="392">
        <v>5</v>
      </c>
      <c r="J2259" s="392">
        <v>2</v>
      </c>
      <c r="K2259" s="392">
        <v>0</v>
      </c>
      <c r="L2259" s="392">
        <v>0</v>
      </c>
      <c r="M2259" s="392">
        <v>0</v>
      </c>
      <c r="P2259" s="186" t="s">
        <v>901</v>
      </c>
      <c r="Q2259" s="189" t="s">
        <v>1133</v>
      </c>
      <c r="R2259" s="185" t="str">
        <f t="shared" si="33"/>
        <v>Dhaka_Metropolitan_BAPSA DOTS and MC: House# 48, Nilambar Shah Road, Ward# 22, Hazaribagh, Dhaka</v>
      </c>
      <c r="S2259" s="392">
        <v>16</v>
      </c>
      <c r="T2259" s="392">
        <v>2</v>
      </c>
      <c r="U2259" s="392">
        <v>0</v>
      </c>
      <c r="V2259" s="392">
        <v>0</v>
      </c>
      <c r="W2259" s="392">
        <v>0</v>
      </c>
      <c r="X2259" s="392">
        <v>9</v>
      </c>
      <c r="Y2259" s="392">
        <v>1</v>
      </c>
      <c r="Z2259" s="392">
        <v>0</v>
      </c>
      <c r="AA2259" s="392">
        <v>0</v>
      </c>
      <c r="AB2259" s="392">
        <v>0</v>
      </c>
      <c r="AC2259"/>
      <c r="AD2259"/>
    </row>
    <row r="2260" spans="1:30" ht="15" hidden="1" x14ac:dyDescent="0.25">
      <c r="A2260" s="186" t="s">
        <v>901</v>
      </c>
      <c r="B2260" s="189" t="s">
        <v>984</v>
      </c>
      <c r="C2260" s="185" t="str">
        <f t="shared" si="32"/>
        <v>Dhaka_Metropolitan_BAPSA DOTS and MC: House#42/1, Shahidnaghor Boubazar, Ward# 24, Dhaka</v>
      </c>
      <c r="D2260" s="392">
        <v>10</v>
      </c>
      <c r="E2260" s="392">
        <v>2</v>
      </c>
      <c r="F2260" s="392">
        <v>0</v>
      </c>
      <c r="G2260" s="392">
        <v>0</v>
      </c>
      <c r="H2260" s="392">
        <v>0</v>
      </c>
      <c r="I2260" s="392">
        <v>15</v>
      </c>
      <c r="J2260" s="392">
        <v>1</v>
      </c>
      <c r="K2260" s="392">
        <v>0</v>
      </c>
      <c r="L2260" s="392">
        <v>0</v>
      </c>
      <c r="M2260" s="392">
        <v>0</v>
      </c>
      <c r="P2260" s="186" t="s">
        <v>901</v>
      </c>
      <c r="Q2260" s="189" t="s">
        <v>984</v>
      </c>
      <c r="R2260" s="185" t="str">
        <f t="shared" si="33"/>
        <v>Dhaka_Metropolitan_BAPSA DOTS and MC: House#42/1, Shahidnaghor Boubazar, Ward# 24, Dhaka</v>
      </c>
      <c r="S2260" s="392">
        <v>10</v>
      </c>
      <c r="T2260" s="392">
        <v>1</v>
      </c>
      <c r="U2260" s="392">
        <v>0</v>
      </c>
      <c r="V2260" s="392">
        <v>0</v>
      </c>
      <c r="W2260" s="392">
        <v>0</v>
      </c>
      <c r="X2260" s="392">
        <v>9</v>
      </c>
      <c r="Y2260" s="392">
        <v>1</v>
      </c>
      <c r="Z2260" s="392">
        <v>0</v>
      </c>
      <c r="AA2260" s="392">
        <v>0</v>
      </c>
      <c r="AB2260" s="392">
        <v>0</v>
      </c>
      <c r="AC2260"/>
      <c r="AD2260"/>
    </row>
    <row r="2261" spans="1:30" ht="15" hidden="1" x14ac:dyDescent="0.25">
      <c r="A2261" s="186" t="s">
        <v>901</v>
      </c>
      <c r="B2261" s="189" t="s">
        <v>1134</v>
      </c>
      <c r="C2261" s="185" t="str">
        <f t="shared" si="32"/>
        <v>Dhaka_Metropolitan_BAPSA DOTS and MC: House# 60/1, Water Walks Road, Rahmatgonj, Ward#29, Dhaka</v>
      </c>
      <c r="D2261" s="392">
        <v>14</v>
      </c>
      <c r="E2261" s="392">
        <v>1</v>
      </c>
      <c r="F2261" s="392">
        <v>0</v>
      </c>
      <c r="G2261" s="392">
        <v>0</v>
      </c>
      <c r="H2261" s="392">
        <v>0</v>
      </c>
      <c r="I2261" s="392">
        <v>6</v>
      </c>
      <c r="J2261" s="392">
        <v>2</v>
      </c>
      <c r="K2261" s="392">
        <v>0</v>
      </c>
      <c r="L2261" s="392">
        <v>0</v>
      </c>
      <c r="M2261" s="392">
        <v>0</v>
      </c>
      <c r="P2261" s="186" t="s">
        <v>901</v>
      </c>
      <c r="Q2261" s="189" t="s">
        <v>1134</v>
      </c>
      <c r="R2261" s="185" t="str">
        <f t="shared" si="33"/>
        <v>Dhaka_Metropolitan_BAPSA DOTS and MC: House# 60/1, Water Walks Road, Rahmatgonj, Ward#29, Dhaka</v>
      </c>
      <c r="S2261" s="392">
        <v>6</v>
      </c>
      <c r="T2261" s="392">
        <v>2</v>
      </c>
      <c r="U2261" s="392">
        <v>1</v>
      </c>
      <c r="V2261" s="392">
        <v>0</v>
      </c>
      <c r="W2261" s="392">
        <v>0</v>
      </c>
      <c r="X2261" s="392">
        <v>12</v>
      </c>
      <c r="Y2261" s="392">
        <v>0</v>
      </c>
      <c r="Z2261" s="392">
        <v>0</v>
      </c>
      <c r="AA2261" s="392">
        <v>0</v>
      </c>
      <c r="AB2261" s="392">
        <v>0</v>
      </c>
      <c r="AC2261"/>
      <c r="AD2261"/>
    </row>
    <row r="2262" spans="1:30" ht="15" hidden="1" x14ac:dyDescent="0.25">
      <c r="A2262" s="186" t="s">
        <v>902</v>
      </c>
      <c r="B2262" s="188" t="s">
        <v>819</v>
      </c>
      <c r="C2262" s="185" t="str">
        <f t="shared" si="28"/>
        <v>Dhaka_Metropolitan_BGMEA BGMEA : Gulshan</v>
      </c>
      <c r="D2262" s="392"/>
      <c r="E2262" s="392"/>
      <c r="F2262" s="392"/>
      <c r="G2262" s="392"/>
      <c r="H2262" s="392"/>
      <c r="I2262" s="392"/>
      <c r="J2262" s="392"/>
      <c r="K2262" s="392"/>
      <c r="L2262" s="392"/>
      <c r="M2262" s="392"/>
      <c r="P2262" s="186" t="s">
        <v>902</v>
      </c>
      <c r="Q2262" s="188" t="s">
        <v>819</v>
      </c>
      <c r="R2262" s="185" t="str">
        <f t="shared" si="29"/>
        <v>Dhaka_Metropolitan_BGMEA BGMEA : Gulshan</v>
      </c>
      <c r="S2262" s="392"/>
      <c r="T2262" s="392"/>
      <c r="U2262" s="392"/>
      <c r="V2262" s="392"/>
      <c r="W2262" s="392"/>
      <c r="X2262" s="392"/>
      <c r="Y2262" s="392"/>
      <c r="Z2262" s="392"/>
      <c r="AA2262" s="392"/>
      <c r="AB2262" s="392"/>
      <c r="AC2262"/>
      <c r="AD2262"/>
    </row>
    <row r="2263" spans="1:30" ht="15" hidden="1" x14ac:dyDescent="0.25">
      <c r="A2263" s="186" t="s">
        <v>902</v>
      </c>
      <c r="B2263" s="188" t="s">
        <v>818</v>
      </c>
      <c r="C2263" s="185" t="str">
        <f t="shared" si="28"/>
        <v>Dhaka_Metropolitan_BGMEA BGMEA : Malibagh Health Center</v>
      </c>
      <c r="D2263" s="392">
        <v>13</v>
      </c>
      <c r="E2263" s="386">
        <v>1</v>
      </c>
      <c r="F2263" s="386">
        <v>0</v>
      </c>
      <c r="G2263" s="386">
        <v>0</v>
      </c>
      <c r="H2263" s="386">
        <v>0</v>
      </c>
      <c r="I2263" s="392">
        <v>6</v>
      </c>
      <c r="J2263" s="386">
        <v>0</v>
      </c>
      <c r="K2263" s="386">
        <v>0</v>
      </c>
      <c r="L2263" s="386">
        <v>0</v>
      </c>
      <c r="M2263" s="386">
        <v>0</v>
      </c>
      <c r="P2263" s="186" t="s">
        <v>902</v>
      </c>
      <c r="Q2263" s="188" t="s">
        <v>818</v>
      </c>
      <c r="R2263" s="185" t="str">
        <f t="shared" si="29"/>
        <v>Dhaka_Metropolitan_BGMEA BGMEA : Malibagh Health Center</v>
      </c>
      <c r="S2263" s="392">
        <v>7</v>
      </c>
      <c r="T2263" s="386">
        <v>0</v>
      </c>
      <c r="U2263" s="386">
        <v>0</v>
      </c>
      <c r="V2263" s="386">
        <v>0</v>
      </c>
      <c r="W2263" s="386">
        <v>0</v>
      </c>
      <c r="X2263" s="392">
        <v>3</v>
      </c>
      <c r="Y2263" s="386">
        <v>0</v>
      </c>
      <c r="Z2263" s="386">
        <v>0</v>
      </c>
      <c r="AA2263" s="386">
        <v>0</v>
      </c>
      <c r="AB2263" s="386">
        <v>0</v>
      </c>
      <c r="AC2263"/>
      <c r="AD2263"/>
    </row>
    <row r="2264" spans="1:30" ht="15" hidden="1" x14ac:dyDescent="0.25">
      <c r="A2264" s="186" t="s">
        <v>902</v>
      </c>
      <c r="B2264" s="188" t="s">
        <v>817</v>
      </c>
      <c r="C2264" s="185" t="str">
        <f t="shared" si="28"/>
        <v>Dhaka_Metropolitan_BGMEA BGMEA : Mirpur</v>
      </c>
      <c r="D2264" s="392">
        <v>29</v>
      </c>
      <c r="E2264" s="386">
        <v>3</v>
      </c>
      <c r="F2264" s="386">
        <v>0</v>
      </c>
      <c r="G2264" s="386">
        <v>0</v>
      </c>
      <c r="H2264" s="386">
        <v>0</v>
      </c>
      <c r="I2264" s="392">
        <v>0</v>
      </c>
      <c r="J2264" s="386">
        <v>0</v>
      </c>
      <c r="K2264" s="386">
        <v>0</v>
      </c>
      <c r="L2264" s="386">
        <v>0</v>
      </c>
      <c r="M2264" s="386">
        <v>0</v>
      </c>
      <c r="P2264" s="186" t="s">
        <v>902</v>
      </c>
      <c r="Q2264" s="188" t="s">
        <v>817</v>
      </c>
      <c r="R2264" s="185" t="str">
        <f t="shared" si="29"/>
        <v>Dhaka_Metropolitan_BGMEA BGMEA : Mirpur</v>
      </c>
      <c r="S2264" s="392">
        <v>21</v>
      </c>
      <c r="T2264" s="386">
        <v>1</v>
      </c>
      <c r="U2264" s="386">
        <v>0</v>
      </c>
      <c r="V2264" s="386">
        <v>0</v>
      </c>
      <c r="W2264" s="386">
        <v>0</v>
      </c>
      <c r="X2264" s="392">
        <v>1</v>
      </c>
      <c r="Y2264" s="386">
        <v>0</v>
      </c>
      <c r="Z2264" s="386">
        <v>0</v>
      </c>
      <c r="AA2264" s="386">
        <v>0</v>
      </c>
      <c r="AB2264" s="386">
        <v>0</v>
      </c>
      <c r="AC2264"/>
      <c r="AD2264"/>
    </row>
    <row r="2265" spans="1:30" ht="15" hidden="1" x14ac:dyDescent="0.25">
      <c r="A2265" s="186" t="s">
        <v>902</v>
      </c>
      <c r="B2265" s="188" t="s">
        <v>816</v>
      </c>
      <c r="C2265" s="185" t="str">
        <f t="shared" si="28"/>
        <v>Dhaka_Metropolitan_BGMEA BGMEA : Mohammadpur Health Center</v>
      </c>
      <c r="D2265" s="392">
        <v>14</v>
      </c>
      <c r="E2265" s="386">
        <v>1</v>
      </c>
      <c r="F2265" s="386">
        <v>0</v>
      </c>
      <c r="G2265" s="386">
        <v>0</v>
      </c>
      <c r="H2265" s="386">
        <v>0</v>
      </c>
      <c r="I2265" s="392">
        <v>2</v>
      </c>
      <c r="J2265" s="386">
        <v>0</v>
      </c>
      <c r="K2265" s="386">
        <v>0</v>
      </c>
      <c r="L2265" s="386">
        <v>0</v>
      </c>
      <c r="M2265" s="386">
        <v>0</v>
      </c>
      <c r="P2265" s="186" t="s">
        <v>902</v>
      </c>
      <c r="Q2265" s="188" t="s">
        <v>816</v>
      </c>
      <c r="R2265" s="185" t="str">
        <f t="shared" si="29"/>
        <v>Dhaka_Metropolitan_BGMEA BGMEA : Mohammadpur Health Center</v>
      </c>
      <c r="S2265" s="392">
        <v>5</v>
      </c>
      <c r="T2265" s="386">
        <v>2</v>
      </c>
      <c r="U2265" s="386">
        <v>0</v>
      </c>
      <c r="V2265" s="386">
        <v>0</v>
      </c>
      <c r="W2265" s="386">
        <v>0</v>
      </c>
      <c r="X2265" s="392">
        <v>1</v>
      </c>
      <c r="Y2265" s="386">
        <v>0</v>
      </c>
      <c r="Z2265" s="386">
        <v>0</v>
      </c>
      <c r="AA2265" s="386">
        <v>0</v>
      </c>
      <c r="AB2265" s="386">
        <v>0</v>
      </c>
      <c r="AC2265"/>
      <c r="AD2265"/>
    </row>
    <row r="2266" spans="1:30" ht="15" hidden="1" x14ac:dyDescent="0.25">
      <c r="A2266" s="186" t="s">
        <v>902</v>
      </c>
      <c r="B2266" s="188" t="s">
        <v>815</v>
      </c>
      <c r="C2266" s="185" t="str">
        <f t="shared" si="28"/>
        <v>Dhaka_Metropolitan_BGMEA BGMEA : Uttara</v>
      </c>
      <c r="D2266" s="392">
        <v>13</v>
      </c>
      <c r="E2266" s="386">
        <v>2</v>
      </c>
      <c r="F2266" s="386">
        <v>0</v>
      </c>
      <c r="G2266" s="386">
        <v>0</v>
      </c>
      <c r="H2266" s="386">
        <v>0</v>
      </c>
      <c r="I2266" s="392">
        <v>8</v>
      </c>
      <c r="J2266" s="386">
        <v>6</v>
      </c>
      <c r="K2266" s="386">
        <v>0</v>
      </c>
      <c r="L2266" s="386">
        <v>0</v>
      </c>
      <c r="M2266" s="386">
        <v>0</v>
      </c>
      <c r="P2266" s="186" t="s">
        <v>902</v>
      </c>
      <c r="Q2266" s="188" t="s">
        <v>815</v>
      </c>
      <c r="R2266" s="185" t="str">
        <f t="shared" si="29"/>
        <v>Dhaka_Metropolitan_BGMEA BGMEA : Uttara</v>
      </c>
      <c r="S2266" s="392">
        <v>7</v>
      </c>
      <c r="T2266" s="386">
        <v>1</v>
      </c>
      <c r="U2266" s="386">
        <v>0</v>
      </c>
      <c r="V2266" s="386">
        <v>0</v>
      </c>
      <c r="W2266" s="386">
        <v>0</v>
      </c>
      <c r="X2266" s="392">
        <v>5</v>
      </c>
      <c r="Y2266" s="386">
        <v>3</v>
      </c>
      <c r="Z2266" s="386">
        <v>0</v>
      </c>
      <c r="AA2266" s="386">
        <v>0</v>
      </c>
      <c r="AB2266" s="386">
        <v>0</v>
      </c>
      <c r="AC2266"/>
      <c r="AD2266"/>
    </row>
    <row r="2267" spans="1:30" ht="15" hidden="1" x14ac:dyDescent="0.25">
      <c r="A2267" s="186" t="s">
        <v>902</v>
      </c>
      <c r="B2267" s="331" t="s">
        <v>813</v>
      </c>
      <c r="C2267" s="185" t="str">
        <f t="shared" si="28"/>
        <v>Dhaka_Metropolitan_BGMEA BGMEA : Gazipur</v>
      </c>
      <c r="D2267" s="392">
        <v>20</v>
      </c>
      <c r="E2267" s="386">
        <v>1</v>
      </c>
      <c r="F2267" s="386">
        <v>0</v>
      </c>
      <c r="G2267" s="386">
        <v>0</v>
      </c>
      <c r="H2267" s="386">
        <v>0</v>
      </c>
      <c r="I2267" s="392">
        <v>11</v>
      </c>
      <c r="J2267" s="386">
        <v>1</v>
      </c>
      <c r="K2267" s="386">
        <v>0</v>
      </c>
      <c r="L2267" s="386">
        <v>0</v>
      </c>
      <c r="M2267" s="386">
        <v>0</v>
      </c>
      <c r="P2267" s="186" t="s">
        <v>902</v>
      </c>
      <c r="Q2267" s="333" t="s">
        <v>813</v>
      </c>
      <c r="R2267" s="185" t="str">
        <f t="shared" si="29"/>
        <v>Dhaka_Metropolitan_BGMEA BGMEA : Gazipur</v>
      </c>
      <c r="S2267" s="392">
        <v>13</v>
      </c>
      <c r="T2267" s="386">
        <v>0</v>
      </c>
      <c r="U2267" s="386">
        <v>0</v>
      </c>
      <c r="V2267" s="386">
        <v>0</v>
      </c>
      <c r="W2267" s="386">
        <v>0</v>
      </c>
      <c r="X2267" s="392">
        <v>12</v>
      </c>
      <c r="Y2267" s="386">
        <v>0</v>
      </c>
      <c r="Z2267" s="386">
        <v>0</v>
      </c>
      <c r="AA2267" s="386">
        <v>0</v>
      </c>
      <c r="AB2267" s="386">
        <v>0</v>
      </c>
      <c r="AC2267"/>
      <c r="AD2267"/>
    </row>
    <row r="2268" spans="1:30" ht="15" hidden="1" x14ac:dyDescent="0.25">
      <c r="A2268" s="186" t="s">
        <v>902</v>
      </c>
      <c r="B2268" s="331" t="s">
        <v>812</v>
      </c>
      <c r="C2268" s="185" t="str">
        <f t="shared" si="28"/>
        <v>Dhaka_Metropolitan_BGMEA BGMEA : Gazipur (Konabari)</v>
      </c>
      <c r="D2268" s="392">
        <v>30</v>
      </c>
      <c r="E2268" s="386">
        <v>2</v>
      </c>
      <c r="F2268" s="386">
        <v>0</v>
      </c>
      <c r="G2268" s="386">
        <v>0</v>
      </c>
      <c r="H2268" s="386">
        <v>0</v>
      </c>
      <c r="I2268" s="392">
        <v>9</v>
      </c>
      <c r="J2268" s="386">
        <v>1</v>
      </c>
      <c r="K2268" s="386">
        <v>0</v>
      </c>
      <c r="L2268" s="386">
        <v>0</v>
      </c>
      <c r="M2268" s="386">
        <v>0</v>
      </c>
      <c r="P2268" s="186" t="s">
        <v>902</v>
      </c>
      <c r="Q2268" s="333" t="s">
        <v>812</v>
      </c>
      <c r="R2268" s="185" t="str">
        <f t="shared" si="29"/>
        <v>Dhaka_Metropolitan_BGMEA BGMEA : Gazipur (Konabari)</v>
      </c>
      <c r="S2268" s="392">
        <v>18</v>
      </c>
      <c r="T2268" s="386">
        <v>1</v>
      </c>
      <c r="U2268" s="386">
        <v>0</v>
      </c>
      <c r="V2268" s="386">
        <v>0</v>
      </c>
      <c r="W2268" s="386">
        <v>0</v>
      </c>
      <c r="X2268" s="392">
        <v>5</v>
      </c>
      <c r="Y2268" s="386">
        <v>2</v>
      </c>
      <c r="Z2268" s="386">
        <v>0</v>
      </c>
      <c r="AA2268" s="386">
        <v>0</v>
      </c>
      <c r="AB2268" s="386">
        <v>0</v>
      </c>
      <c r="AC2268"/>
      <c r="AD2268"/>
    </row>
    <row r="2269" spans="1:30" ht="15" hidden="1" x14ac:dyDescent="0.25">
      <c r="A2269" s="186" t="s">
        <v>902</v>
      </c>
      <c r="B2269" s="331" t="s">
        <v>811</v>
      </c>
      <c r="C2269" s="185" t="str">
        <f t="shared" si="28"/>
        <v>Dhaka_Metropolitan_BGMEA BGMEA : Narayanganj</v>
      </c>
      <c r="D2269" s="392">
        <v>6</v>
      </c>
      <c r="E2269" s="386">
        <v>0</v>
      </c>
      <c r="F2269" s="386">
        <v>0</v>
      </c>
      <c r="G2269" s="386">
        <v>0</v>
      </c>
      <c r="H2269" s="386">
        <v>0</v>
      </c>
      <c r="I2269" s="392">
        <v>5</v>
      </c>
      <c r="J2269" s="386">
        <v>0</v>
      </c>
      <c r="K2269" s="386">
        <v>0</v>
      </c>
      <c r="L2269" s="386">
        <v>0</v>
      </c>
      <c r="M2269" s="386">
        <v>0</v>
      </c>
      <c r="P2269" s="186" t="s">
        <v>902</v>
      </c>
      <c r="Q2269" s="333" t="s">
        <v>811</v>
      </c>
      <c r="R2269" s="185" t="str">
        <f t="shared" si="29"/>
        <v>Dhaka_Metropolitan_BGMEA BGMEA : Narayanganj</v>
      </c>
      <c r="S2269" s="392">
        <v>4</v>
      </c>
      <c r="T2269" s="386">
        <v>0</v>
      </c>
      <c r="U2269" s="386">
        <v>0</v>
      </c>
      <c r="V2269" s="386">
        <v>0</v>
      </c>
      <c r="W2269" s="386">
        <v>0</v>
      </c>
      <c r="X2269" s="392">
        <v>0</v>
      </c>
      <c r="Y2269" s="386">
        <v>1</v>
      </c>
      <c r="Z2269" s="386">
        <v>0</v>
      </c>
      <c r="AA2269" s="386">
        <v>0</v>
      </c>
      <c r="AB2269" s="386">
        <v>0</v>
      </c>
      <c r="AC2269"/>
      <c r="AD2269"/>
    </row>
    <row r="2270" spans="1:30" ht="15" hidden="1" x14ac:dyDescent="0.25">
      <c r="A2270" s="186" t="s">
        <v>902</v>
      </c>
      <c r="B2270" s="331" t="s">
        <v>1107</v>
      </c>
      <c r="C2270" s="185" t="str">
        <f t="shared" si="28"/>
        <v>Dhaka_Metropolitan_BGMEA BGMEA : Chattogram</v>
      </c>
      <c r="D2270" s="392">
        <v>9</v>
      </c>
      <c r="E2270" s="386">
        <v>0</v>
      </c>
      <c r="F2270" s="386">
        <v>0</v>
      </c>
      <c r="G2270" s="386">
        <v>0</v>
      </c>
      <c r="H2270" s="386">
        <v>0</v>
      </c>
      <c r="I2270" s="392">
        <v>2</v>
      </c>
      <c r="J2270" s="386">
        <v>1</v>
      </c>
      <c r="K2270" s="386">
        <v>0</v>
      </c>
      <c r="L2270" s="386">
        <v>0</v>
      </c>
      <c r="M2270" s="386">
        <v>0</v>
      </c>
      <c r="P2270" s="186" t="s">
        <v>902</v>
      </c>
      <c r="Q2270" s="333" t="s">
        <v>1107</v>
      </c>
      <c r="R2270" s="185" t="str">
        <f t="shared" si="29"/>
        <v>Dhaka_Metropolitan_BGMEA BGMEA : Chattogram</v>
      </c>
      <c r="S2270" s="392">
        <v>5</v>
      </c>
      <c r="T2270" s="386">
        <v>1</v>
      </c>
      <c r="U2270" s="386">
        <v>0</v>
      </c>
      <c r="V2270" s="386">
        <v>0</v>
      </c>
      <c r="W2270" s="386">
        <v>0</v>
      </c>
      <c r="X2270" s="392">
        <v>1</v>
      </c>
      <c r="Y2270" s="386">
        <v>3</v>
      </c>
      <c r="Z2270" s="386">
        <v>0</v>
      </c>
      <c r="AA2270" s="386">
        <v>0</v>
      </c>
      <c r="AB2270" s="386">
        <v>0</v>
      </c>
      <c r="AC2270"/>
      <c r="AD2270"/>
    </row>
    <row r="2271" spans="1:30" ht="15" hidden="1" x14ac:dyDescent="0.25">
      <c r="A2271" s="186" t="s">
        <v>902</v>
      </c>
      <c r="B2271" s="331" t="s">
        <v>965</v>
      </c>
      <c r="C2271" s="185" t="str">
        <f t="shared" si="28"/>
        <v>Dhaka_Metropolitan_BGMEA BGMEA : Hemayetpur, Savar</v>
      </c>
      <c r="D2271" s="392">
        <v>15</v>
      </c>
      <c r="E2271" s="386">
        <v>0</v>
      </c>
      <c r="F2271" s="386">
        <v>0</v>
      </c>
      <c r="G2271" s="386">
        <v>0</v>
      </c>
      <c r="H2271" s="386">
        <v>0</v>
      </c>
      <c r="I2271" s="392">
        <v>2</v>
      </c>
      <c r="J2271" s="386">
        <v>0</v>
      </c>
      <c r="K2271" s="386">
        <v>0</v>
      </c>
      <c r="L2271" s="386">
        <v>0</v>
      </c>
      <c r="M2271" s="386">
        <v>0</v>
      </c>
      <c r="P2271" s="186" t="s">
        <v>902</v>
      </c>
      <c r="Q2271" s="333" t="s">
        <v>965</v>
      </c>
      <c r="R2271" s="185" t="str">
        <f t="shared" si="29"/>
        <v>Dhaka_Metropolitan_BGMEA BGMEA : Hemayetpur, Savar</v>
      </c>
      <c r="S2271" s="392">
        <v>13</v>
      </c>
      <c r="T2271" s="386">
        <v>0</v>
      </c>
      <c r="U2271" s="386">
        <v>0</v>
      </c>
      <c r="V2271" s="386">
        <v>0</v>
      </c>
      <c r="W2271" s="386">
        <v>0</v>
      </c>
      <c r="X2271" s="392">
        <v>1</v>
      </c>
      <c r="Y2271" s="386">
        <v>0</v>
      </c>
      <c r="Z2271" s="386">
        <v>0</v>
      </c>
      <c r="AA2271" s="386">
        <v>0</v>
      </c>
      <c r="AB2271" s="386">
        <v>0</v>
      </c>
      <c r="AC2271"/>
      <c r="AD2271"/>
    </row>
    <row r="2272" spans="1:30" ht="15" hidden="1" x14ac:dyDescent="0.25">
      <c r="A2272" s="186" t="s">
        <v>902</v>
      </c>
      <c r="B2272" s="331" t="s">
        <v>814</v>
      </c>
      <c r="C2272" s="185" t="str">
        <f t="shared" si="28"/>
        <v>Dhaka_Metropolitan_BGMEA BGMEA : Jamgora, Ashulia</v>
      </c>
      <c r="D2272" s="392">
        <v>13</v>
      </c>
      <c r="E2272" s="386">
        <v>0</v>
      </c>
      <c r="F2272" s="386">
        <v>0</v>
      </c>
      <c r="G2272" s="386">
        <v>0</v>
      </c>
      <c r="H2272" s="386">
        <v>0</v>
      </c>
      <c r="I2272" s="392">
        <v>10</v>
      </c>
      <c r="J2272" s="386">
        <v>0</v>
      </c>
      <c r="K2272" s="386">
        <v>0</v>
      </c>
      <c r="L2272" s="386">
        <v>0</v>
      </c>
      <c r="M2272" s="386">
        <v>0</v>
      </c>
      <c r="P2272" s="186" t="s">
        <v>902</v>
      </c>
      <c r="Q2272" s="333" t="s">
        <v>814</v>
      </c>
      <c r="R2272" s="185" t="str">
        <f t="shared" si="29"/>
        <v>Dhaka_Metropolitan_BGMEA BGMEA : Jamgora, Ashulia</v>
      </c>
      <c r="S2272" s="392">
        <v>20</v>
      </c>
      <c r="T2272" s="386">
        <v>5</v>
      </c>
      <c r="U2272" s="386">
        <v>0</v>
      </c>
      <c r="V2272" s="386">
        <v>0</v>
      </c>
      <c r="W2272" s="386">
        <v>0</v>
      </c>
      <c r="X2272" s="392">
        <v>9</v>
      </c>
      <c r="Y2272" s="386">
        <v>0</v>
      </c>
      <c r="Z2272" s="386">
        <v>0</v>
      </c>
      <c r="AA2272" s="386">
        <v>0</v>
      </c>
      <c r="AB2272" s="386">
        <v>0</v>
      </c>
      <c r="AC2272"/>
      <c r="AD2272"/>
    </row>
    <row r="2273" spans="1:30" ht="15" hidden="1" x14ac:dyDescent="0.25">
      <c r="A2273" s="258" t="s">
        <v>985</v>
      </c>
      <c r="B2273" s="263" t="s">
        <v>1053</v>
      </c>
      <c r="C2273" s="185" t="str">
        <f t="shared" si="28"/>
        <v>Dhaka_Metropolitan_KMSS_DSCC KMSS: DSCC, Ward 33, 90/1, Aga Sadek Road, Dhaka</v>
      </c>
      <c r="D2273" s="392">
        <v>26</v>
      </c>
      <c r="E2273" s="383">
        <v>7</v>
      </c>
      <c r="F2273" s="383">
        <v>0</v>
      </c>
      <c r="G2273" s="383">
        <v>0</v>
      </c>
      <c r="H2273" s="383">
        <v>0</v>
      </c>
      <c r="I2273" s="392">
        <v>6</v>
      </c>
      <c r="J2273" s="383">
        <v>0</v>
      </c>
      <c r="K2273" s="383">
        <v>0</v>
      </c>
      <c r="L2273" s="383">
        <v>0</v>
      </c>
      <c r="M2273" s="383">
        <v>0</v>
      </c>
      <c r="P2273" s="258" t="s">
        <v>985</v>
      </c>
      <c r="Q2273" s="263" t="s">
        <v>1053</v>
      </c>
      <c r="R2273" s="185" t="str">
        <f t="shared" si="29"/>
        <v>Dhaka_Metropolitan_KMSS_DSCC KMSS: DSCC, Ward 33, 90/1, Aga Sadek Road, Dhaka</v>
      </c>
      <c r="S2273" s="392">
        <v>22</v>
      </c>
      <c r="T2273" s="383">
        <v>2</v>
      </c>
      <c r="U2273" s="383">
        <v>0</v>
      </c>
      <c r="V2273" s="383">
        <v>0</v>
      </c>
      <c r="W2273" s="383">
        <v>0</v>
      </c>
      <c r="X2273" s="392">
        <v>1</v>
      </c>
      <c r="Y2273" s="383">
        <v>1</v>
      </c>
      <c r="Z2273" s="383">
        <v>0</v>
      </c>
      <c r="AA2273" s="383">
        <v>0</v>
      </c>
      <c r="AB2273" s="383">
        <v>0</v>
      </c>
      <c r="AC2273"/>
      <c r="AD2273"/>
    </row>
    <row r="2274" spans="1:30" ht="15" hidden="1" x14ac:dyDescent="0.25">
      <c r="A2274" s="258" t="s">
        <v>985</v>
      </c>
      <c r="B2274" s="335" t="s">
        <v>1054</v>
      </c>
      <c r="C2274" s="185" t="str">
        <f t="shared" si="28"/>
        <v>Dhaka_Metropolitan_KMSS_DSCC KMSS: DSCC, Ward 35, 1 No. Bashabari Lane, Dhaka</v>
      </c>
      <c r="D2274" s="392">
        <v>40</v>
      </c>
      <c r="E2274" s="383">
        <v>9</v>
      </c>
      <c r="F2274" s="383">
        <v>0</v>
      </c>
      <c r="G2274" s="383">
        <v>0</v>
      </c>
      <c r="H2274" s="383">
        <v>0</v>
      </c>
      <c r="I2274" s="392">
        <v>15</v>
      </c>
      <c r="J2274" s="383">
        <v>1</v>
      </c>
      <c r="K2274" s="383">
        <v>0</v>
      </c>
      <c r="L2274" s="383">
        <v>0</v>
      </c>
      <c r="M2274" s="383">
        <v>0</v>
      </c>
      <c r="P2274" s="258" t="s">
        <v>985</v>
      </c>
      <c r="Q2274" s="335" t="s">
        <v>1054</v>
      </c>
      <c r="R2274" s="185" t="str">
        <f t="shared" si="29"/>
        <v>Dhaka_Metropolitan_KMSS_DSCC KMSS: DSCC, Ward 35, 1 No. Bashabari Lane, Dhaka</v>
      </c>
      <c r="S2274" s="392">
        <v>22</v>
      </c>
      <c r="T2274" s="383">
        <v>0</v>
      </c>
      <c r="U2274" s="383">
        <v>0</v>
      </c>
      <c r="V2274" s="383">
        <v>0</v>
      </c>
      <c r="W2274" s="383">
        <v>0</v>
      </c>
      <c r="X2274" s="392">
        <v>6</v>
      </c>
      <c r="Y2274" s="383">
        <v>0</v>
      </c>
      <c r="Z2274" s="383">
        <v>0</v>
      </c>
      <c r="AA2274" s="383">
        <v>0</v>
      </c>
      <c r="AB2274" s="383">
        <v>0</v>
      </c>
      <c r="AC2274"/>
      <c r="AD2274"/>
    </row>
    <row r="2275" spans="1:30" ht="15" hidden="1" x14ac:dyDescent="0.25">
      <c r="A2275" s="258" t="s">
        <v>906</v>
      </c>
      <c r="B2275" s="266" t="s">
        <v>803</v>
      </c>
      <c r="C2275" s="185" t="str">
        <f t="shared" si="28"/>
        <v>Dhaka_Metropolitan_GoB Comb M Hospital, Dhaka</v>
      </c>
      <c r="D2275" s="392">
        <v>0</v>
      </c>
      <c r="E2275" s="393"/>
      <c r="F2275" s="393"/>
      <c r="G2275" s="393"/>
      <c r="H2275" s="393"/>
      <c r="I2275" s="392">
        <v>0</v>
      </c>
      <c r="J2275" s="393"/>
      <c r="K2275" s="393"/>
      <c r="L2275" s="393"/>
      <c r="M2275" s="393"/>
      <c r="P2275" s="258" t="s">
        <v>906</v>
      </c>
      <c r="Q2275" s="266" t="s">
        <v>803</v>
      </c>
      <c r="R2275" s="185" t="str">
        <f t="shared" si="29"/>
        <v>Dhaka_Metropolitan_GoB Comb M Hospital, Dhaka</v>
      </c>
      <c r="S2275" s="392">
        <v>0</v>
      </c>
      <c r="T2275" s="393"/>
      <c r="U2275" s="393"/>
      <c r="V2275" s="393"/>
      <c r="W2275" s="393"/>
      <c r="X2275" s="392">
        <v>0</v>
      </c>
      <c r="Y2275" s="393"/>
      <c r="Z2275" s="393"/>
      <c r="AA2275" s="393"/>
      <c r="AB2275" s="393"/>
      <c r="AC2275"/>
      <c r="AD2275"/>
    </row>
    <row r="2276" spans="1:30" ht="15" hidden="1" x14ac:dyDescent="0.25">
      <c r="A2276" s="186" t="s">
        <v>903</v>
      </c>
      <c r="B2276" s="189" t="s">
        <v>1130</v>
      </c>
      <c r="C2276" s="185" t="str">
        <f t="shared" si="28"/>
        <v>Dhaka_Metropolitan_CWFD CWFD : Ward 2(N): Pallabi</v>
      </c>
      <c r="D2276" s="392">
        <v>26</v>
      </c>
      <c r="E2276" s="383">
        <v>6</v>
      </c>
      <c r="F2276" s="383">
        <v>0</v>
      </c>
      <c r="G2276" s="383">
        <v>0</v>
      </c>
      <c r="H2276" s="383">
        <v>0</v>
      </c>
      <c r="I2276" s="392">
        <v>16</v>
      </c>
      <c r="J2276" s="383">
        <v>1</v>
      </c>
      <c r="K2276" s="383">
        <v>0</v>
      </c>
      <c r="L2276" s="383">
        <v>0</v>
      </c>
      <c r="M2276" s="383">
        <v>0</v>
      </c>
      <c r="P2276" s="186" t="s">
        <v>903</v>
      </c>
      <c r="Q2276" s="189" t="s">
        <v>1130</v>
      </c>
      <c r="R2276" s="185" t="str">
        <f t="shared" si="29"/>
        <v>Dhaka_Metropolitan_CWFD CWFD : Ward 2(N): Pallabi</v>
      </c>
      <c r="S2276" s="392">
        <v>16</v>
      </c>
      <c r="T2276" s="383">
        <v>2</v>
      </c>
      <c r="U2276" s="383">
        <v>0</v>
      </c>
      <c r="V2276" s="383">
        <v>0</v>
      </c>
      <c r="W2276" s="383">
        <v>0</v>
      </c>
      <c r="X2276" s="392">
        <v>11</v>
      </c>
      <c r="Y2276" s="383">
        <v>0</v>
      </c>
      <c r="Z2276" s="383">
        <v>0</v>
      </c>
      <c r="AA2276" s="383">
        <v>0</v>
      </c>
      <c r="AB2276" s="383">
        <v>0</v>
      </c>
      <c r="AC2276"/>
      <c r="AD2276"/>
    </row>
    <row r="2277" spans="1:30" ht="15" hidden="1" x14ac:dyDescent="0.25">
      <c r="A2277" s="186" t="s">
        <v>903</v>
      </c>
      <c r="B2277" s="191" t="s">
        <v>1131</v>
      </c>
      <c r="C2277" s="185" t="str">
        <f t="shared" si="28"/>
        <v>Dhaka_Metropolitan_CWFD CWFD:  Ward 24(N): Tejgaon</v>
      </c>
      <c r="D2277" s="392">
        <v>14</v>
      </c>
      <c r="E2277" s="383">
        <v>1</v>
      </c>
      <c r="F2277" s="383">
        <v>0</v>
      </c>
      <c r="G2277" s="383">
        <v>0</v>
      </c>
      <c r="H2277" s="383">
        <v>0</v>
      </c>
      <c r="I2277" s="392">
        <v>6</v>
      </c>
      <c r="J2277" s="383">
        <v>0</v>
      </c>
      <c r="K2277" s="383">
        <v>0</v>
      </c>
      <c r="L2277" s="383">
        <v>0</v>
      </c>
      <c r="M2277" s="383">
        <v>0</v>
      </c>
      <c r="P2277" s="186" t="s">
        <v>903</v>
      </c>
      <c r="Q2277" s="191" t="s">
        <v>1131</v>
      </c>
      <c r="R2277" s="185" t="str">
        <f t="shared" si="29"/>
        <v>Dhaka_Metropolitan_CWFD CWFD:  Ward 24(N): Tejgaon</v>
      </c>
      <c r="S2277" s="392">
        <v>10</v>
      </c>
      <c r="T2277" s="383">
        <v>1</v>
      </c>
      <c r="U2277" s="383">
        <v>0</v>
      </c>
      <c r="V2277" s="383">
        <v>0</v>
      </c>
      <c r="W2277" s="383">
        <v>0</v>
      </c>
      <c r="X2277" s="392">
        <v>4</v>
      </c>
      <c r="Y2277" s="383">
        <v>1</v>
      </c>
      <c r="Z2277" s="383">
        <v>0</v>
      </c>
      <c r="AA2277" s="383">
        <v>0</v>
      </c>
      <c r="AB2277" s="383">
        <v>0</v>
      </c>
      <c r="AC2277"/>
      <c r="AD2277"/>
    </row>
    <row r="2278" spans="1:30" ht="15" hidden="1" x14ac:dyDescent="0.25">
      <c r="A2278" s="186" t="s">
        <v>903</v>
      </c>
      <c r="B2278" s="189" t="s">
        <v>1132</v>
      </c>
      <c r="C2278" s="185" t="str">
        <f t="shared" ref="C2278:C2303" si="34">A2278&amp;" "&amp;B2278</f>
        <v>Dhaka_Metropolitan_CWFD CWFD:  Ward 53(S): East Jurain</v>
      </c>
      <c r="D2278" s="392">
        <v>17</v>
      </c>
      <c r="E2278" s="383">
        <v>4</v>
      </c>
      <c r="F2278" s="383">
        <v>0</v>
      </c>
      <c r="G2278" s="383">
        <v>0</v>
      </c>
      <c r="H2278" s="383">
        <v>0</v>
      </c>
      <c r="I2278" s="392">
        <v>4</v>
      </c>
      <c r="J2278" s="383">
        <v>0</v>
      </c>
      <c r="K2278" s="383">
        <v>0</v>
      </c>
      <c r="L2278" s="383">
        <v>0</v>
      </c>
      <c r="M2278" s="383">
        <v>0</v>
      </c>
      <c r="P2278" s="186" t="s">
        <v>903</v>
      </c>
      <c r="Q2278" s="189" t="s">
        <v>1132</v>
      </c>
      <c r="R2278" s="185" t="str">
        <f t="shared" ref="R2278:R2303" si="35">P2278&amp;" "&amp;Q2278</f>
        <v>Dhaka_Metropolitan_CWFD CWFD:  Ward 53(S): East Jurain</v>
      </c>
      <c r="S2278" s="392">
        <v>4</v>
      </c>
      <c r="T2278" s="383">
        <v>1</v>
      </c>
      <c r="U2278" s="383">
        <v>0</v>
      </c>
      <c r="V2278" s="383">
        <v>0</v>
      </c>
      <c r="W2278" s="383">
        <v>0</v>
      </c>
      <c r="X2278" s="392">
        <v>2</v>
      </c>
      <c r="Y2278" s="383">
        <v>0</v>
      </c>
      <c r="Z2278" s="383">
        <v>0</v>
      </c>
      <c r="AA2278" s="383">
        <v>0</v>
      </c>
      <c r="AB2278" s="383">
        <v>0</v>
      </c>
      <c r="AC2278"/>
      <c r="AD2278"/>
    </row>
    <row r="2279" spans="1:30" ht="15" hidden="1" x14ac:dyDescent="0.25">
      <c r="A2279" s="186" t="s">
        <v>903</v>
      </c>
      <c r="B2279" s="185" t="s">
        <v>740</v>
      </c>
      <c r="C2279" s="185" t="str">
        <f t="shared" si="34"/>
        <v>Dhaka_Metropolitan_CWFD CWFD: Ward 25&amp;26(S): Lalbag</v>
      </c>
      <c r="D2279" s="392">
        <v>17</v>
      </c>
      <c r="E2279" s="383">
        <v>5</v>
      </c>
      <c r="F2279" s="383">
        <v>0</v>
      </c>
      <c r="G2279" s="383">
        <v>0</v>
      </c>
      <c r="H2279" s="383">
        <v>0</v>
      </c>
      <c r="I2279" s="392">
        <v>4</v>
      </c>
      <c r="J2279" s="383">
        <v>1</v>
      </c>
      <c r="K2279" s="383">
        <v>0</v>
      </c>
      <c r="L2279" s="383">
        <v>0</v>
      </c>
      <c r="M2279" s="383">
        <v>0</v>
      </c>
      <c r="P2279" s="186" t="s">
        <v>903</v>
      </c>
      <c r="Q2279" s="185" t="s">
        <v>740</v>
      </c>
      <c r="R2279" s="185" t="str">
        <f t="shared" si="35"/>
        <v>Dhaka_Metropolitan_CWFD CWFD: Ward 25&amp;26(S): Lalbag</v>
      </c>
      <c r="S2279" s="392">
        <v>9</v>
      </c>
      <c r="T2279" s="383">
        <v>3</v>
      </c>
      <c r="U2279" s="383">
        <v>0</v>
      </c>
      <c r="V2279" s="383">
        <v>0</v>
      </c>
      <c r="W2279" s="383">
        <v>0</v>
      </c>
      <c r="X2279" s="392">
        <v>5</v>
      </c>
      <c r="Y2279" s="383">
        <v>0</v>
      </c>
      <c r="Z2279" s="383">
        <v>0</v>
      </c>
      <c r="AA2279" s="383">
        <v>0</v>
      </c>
      <c r="AB2279" s="383">
        <v>0</v>
      </c>
      <c r="AC2279"/>
      <c r="AD2279"/>
    </row>
    <row r="2280" spans="1:30" ht="15" hidden="1" x14ac:dyDescent="0.25">
      <c r="A2280" s="186" t="s">
        <v>903</v>
      </c>
      <c r="B2280" s="190" t="s">
        <v>739</v>
      </c>
      <c r="C2280" s="185" t="str">
        <f t="shared" si="34"/>
        <v>Dhaka_Metropolitan_CWFD CWFD: Ward 38&amp;41(S): Wari</v>
      </c>
      <c r="D2280" s="392">
        <v>25</v>
      </c>
      <c r="E2280" s="383">
        <v>2</v>
      </c>
      <c r="F2280" s="383">
        <v>0</v>
      </c>
      <c r="G2280" s="383">
        <v>0</v>
      </c>
      <c r="H2280" s="383">
        <v>0</v>
      </c>
      <c r="I2280" s="392">
        <v>4</v>
      </c>
      <c r="J2280" s="383">
        <v>1</v>
      </c>
      <c r="K2280" s="383">
        <v>0</v>
      </c>
      <c r="L2280" s="383">
        <v>0</v>
      </c>
      <c r="M2280" s="383">
        <v>0</v>
      </c>
      <c r="P2280" s="186" t="s">
        <v>903</v>
      </c>
      <c r="Q2280" s="190" t="s">
        <v>739</v>
      </c>
      <c r="R2280" s="185" t="str">
        <f t="shared" si="35"/>
        <v>Dhaka_Metropolitan_CWFD CWFD: Ward 38&amp;41(S): Wari</v>
      </c>
      <c r="S2280" s="392">
        <v>7</v>
      </c>
      <c r="T2280" s="383">
        <v>1</v>
      </c>
      <c r="U2280" s="383">
        <v>0</v>
      </c>
      <c r="V2280" s="383">
        <v>0</v>
      </c>
      <c r="W2280" s="383">
        <v>0</v>
      </c>
      <c r="X2280" s="392">
        <v>3</v>
      </c>
      <c r="Y2280" s="383">
        <v>0</v>
      </c>
      <c r="Z2280" s="383">
        <v>0</v>
      </c>
      <c r="AA2280" s="383">
        <v>0</v>
      </c>
      <c r="AB2280" s="383">
        <v>0</v>
      </c>
      <c r="AC2280"/>
      <c r="AD2280"/>
    </row>
    <row r="2281" spans="1:30" ht="15" hidden="1" x14ac:dyDescent="0.25">
      <c r="A2281" s="186" t="s">
        <v>903</v>
      </c>
      <c r="B2281" s="189" t="s">
        <v>738</v>
      </c>
      <c r="C2281" s="185" t="str">
        <f t="shared" si="34"/>
        <v>Dhaka_Metropolitan_CWFD CWFD: Ward 45(S): Ganderia</v>
      </c>
      <c r="D2281" s="392">
        <v>40</v>
      </c>
      <c r="E2281" s="383">
        <v>6</v>
      </c>
      <c r="F2281" s="383">
        <v>0</v>
      </c>
      <c r="G2281" s="383">
        <v>0</v>
      </c>
      <c r="H2281" s="383">
        <v>0</v>
      </c>
      <c r="I2281" s="392">
        <v>6</v>
      </c>
      <c r="J2281" s="383">
        <v>0</v>
      </c>
      <c r="K2281" s="383">
        <v>0</v>
      </c>
      <c r="L2281" s="383">
        <v>0</v>
      </c>
      <c r="M2281" s="383">
        <v>0</v>
      </c>
      <c r="P2281" s="186" t="s">
        <v>903</v>
      </c>
      <c r="Q2281" s="189" t="s">
        <v>738</v>
      </c>
      <c r="R2281" s="185" t="str">
        <f t="shared" si="35"/>
        <v>Dhaka_Metropolitan_CWFD CWFD: Ward 45(S): Ganderia</v>
      </c>
      <c r="S2281" s="392">
        <v>30</v>
      </c>
      <c r="T2281" s="383">
        <v>1</v>
      </c>
      <c r="U2281" s="383">
        <v>0</v>
      </c>
      <c r="V2281" s="383">
        <v>0</v>
      </c>
      <c r="W2281" s="383">
        <v>0</v>
      </c>
      <c r="X2281" s="392">
        <v>6</v>
      </c>
      <c r="Y2281" s="383">
        <v>0</v>
      </c>
      <c r="Z2281" s="383">
        <v>0</v>
      </c>
      <c r="AA2281" s="383">
        <v>0</v>
      </c>
      <c r="AB2281" s="383">
        <v>0</v>
      </c>
      <c r="AC2281"/>
      <c r="AD2281"/>
    </row>
    <row r="2282" spans="1:30" ht="15" hidden="1" x14ac:dyDescent="0.25">
      <c r="A2282" s="186" t="s">
        <v>906</v>
      </c>
      <c r="B2282" s="189" t="s">
        <v>802</v>
      </c>
      <c r="C2282" s="185" t="str">
        <f t="shared" si="34"/>
        <v>Dhaka_Metropolitan_GoB Dhaka Central Jail</v>
      </c>
      <c r="D2282" s="392">
        <v>6</v>
      </c>
      <c r="E2282" s="392">
        <v>1</v>
      </c>
      <c r="F2282" s="392">
        <v>0</v>
      </c>
      <c r="G2282" s="392">
        <v>0</v>
      </c>
      <c r="H2282" s="392">
        <v>0</v>
      </c>
      <c r="I2282" s="392">
        <v>0</v>
      </c>
      <c r="J2282" s="392">
        <v>0</v>
      </c>
      <c r="K2282" s="392">
        <v>0</v>
      </c>
      <c r="L2282" s="392">
        <v>0</v>
      </c>
      <c r="M2282" s="392">
        <v>0</v>
      </c>
      <c r="P2282" s="186" t="s">
        <v>906</v>
      </c>
      <c r="Q2282" s="189" t="s">
        <v>802</v>
      </c>
      <c r="R2282" s="185" t="str">
        <f t="shared" si="35"/>
        <v>Dhaka_Metropolitan_GoB Dhaka Central Jail</v>
      </c>
      <c r="S2282" s="392">
        <v>0</v>
      </c>
      <c r="T2282" s="392">
        <v>0</v>
      </c>
      <c r="U2282" s="392">
        <v>0</v>
      </c>
      <c r="V2282" s="392">
        <v>0</v>
      </c>
      <c r="W2282" s="392">
        <v>0</v>
      </c>
      <c r="X2282" s="392">
        <v>0</v>
      </c>
      <c r="Y2282" s="392">
        <v>0</v>
      </c>
      <c r="Z2282" s="392">
        <v>0</v>
      </c>
      <c r="AA2282" s="392">
        <v>0</v>
      </c>
      <c r="AB2282" s="392">
        <v>0</v>
      </c>
      <c r="AC2282"/>
      <c r="AD2282"/>
    </row>
    <row r="2283" spans="1:30" ht="15" hidden="1" x14ac:dyDescent="0.25">
      <c r="A2283" s="186" t="s">
        <v>909</v>
      </c>
      <c r="B2283" s="189" t="s">
        <v>798</v>
      </c>
      <c r="C2283" s="185" t="str">
        <f>A2283&amp;" "&amp;B2283</f>
        <v>Dhaka_Metropolitan_PVT Dhaka Community Hospital, Ramna</v>
      </c>
      <c r="D2283" s="392">
        <v>0</v>
      </c>
      <c r="E2283" s="392"/>
      <c r="F2283" s="392"/>
      <c r="G2283" s="392"/>
      <c r="H2283" s="392"/>
      <c r="I2283" s="392">
        <v>0</v>
      </c>
      <c r="J2283" s="392"/>
      <c r="K2283" s="392"/>
      <c r="L2283" s="392"/>
      <c r="M2283" s="392"/>
      <c r="P2283" s="186" t="s">
        <v>909</v>
      </c>
      <c r="Q2283" s="189" t="s">
        <v>798</v>
      </c>
      <c r="R2283" s="185" t="str">
        <f>P2283&amp;" "&amp;Q2283</f>
        <v>Dhaka_Metropolitan_PVT Dhaka Community Hospital, Ramna</v>
      </c>
      <c r="S2283" s="392">
        <v>0</v>
      </c>
      <c r="T2283" s="392"/>
      <c r="U2283" s="392"/>
      <c r="V2283" s="392"/>
      <c r="W2283" s="392"/>
      <c r="X2283" s="392">
        <v>0</v>
      </c>
      <c r="Y2283" s="392"/>
      <c r="Z2283" s="392"/>
      <c r="AA2283" s="392"/>
      <c r="AB2283" s="392"/>
      <c r="AC2283"/>
      <c r="AD2283"/>
    </row>
    <row r="2284" spans="1:30" ht="15" hidden="1" x14ac:dyDescent="0.25">
      <c r="A2284" s="186" t="s">
        <v>909</v>
      </c>
      <c r="B2284" s="189" t="s">
        <v>961</v>
      </c>
      <c r="C2284" s="185" t="str">
        <f t="shared" si="34"/>
        <v>Dhaka_Metropolitan_PVT Dhaka Mahanagar General Hospital, Nayabazar</v>
      </c>
      <c r="D2284" s="392">
        <v>0</v>
      </c>
      <c r="E2284" s="392"/>
      <c r="F2284" s="392"/>
      <c r="G2284" s="392"/>
      <c r="H2284" s="392"/>
      <c r="I2284" s="392">
        <v>0</v>
      </c>
      <c r="J2284" s="392"/>
      <c r="K2284" s="392"/>
      <c r="L2284" s="392"/>
      <c r="M2284" s="392"/>
      <c r="P2284" s="186" t="s">
        <v>909</v>
      </c>
      <c r="Q2284" s="189" t="s">
        <v>961</v>
      </c>
      <c r="R2284" s="185" t="str">
        <f t="shared" si="35"/>
        <v>Dhaka_Metropolitan_PVT Dhaka Mahanagar General Hospital, Nayabazar</v>
      </c>
      <c r="S2284" s="392">
        <v>0</v>
      </c>
      <c r="T2284" s="392"/>
      <c r="U2284" s="392"/>
      <c r="V2284" s="392"/>
      <c r="W2284" s="392"/>
      <c r="X2284" s="392">
        <v>0</v>
      </c>
      <c r="Y2284" s="392"/>
      <c r="Z2284" s="392"/>
      <c r="AA2284" s="392"/>
      <c r="AB2284" s="392"/>
      <c r="AC2284"/>
      <c r="AD2284"/>
    </row>
    <row r="2285" spans="1:30" ht="15" hidden="1" x14ac:dyDescent="0.25">
      <c r="A2285" s="186" t="s">
        <v>905</v>
      </c>
      <c r="B2285" s="189" t="s">
        <v>799</v>
      </c>
      <c r="C2285" s="185" t="str">
        <f t="shared" si="34"/>
        <v>Dhaka_Metropolitan_FOB FOB(Syedabad)</v>
      </c>
      <c r="D2285" s="392">
        <v>0</v>
      </c>
      <c r="E2285" s="392">
        <v>0</v>
      </c>
      <c r="F2285" s="392">
        <v>0</v>
      </c>
      <c r="G2285" s="392">
        <v>0</v>
      </c>
      <c r="H2285" s="392">
        <v>0</v>
      </c>
      <c r="I2285" s="392">
        <v>0</v>
      </c>
      <c r="J2285" s="392">
        <v>0</v>
      </c>
      <c r="K2285" s="392">
        <v>0</v>
      </c>
      <c r="L2285" s="392">
        <v>0</v>
      </c>
      <c r="M2285" s="392">
        <v>0</v>
      </c>
      <c r="P2285" s="186" t="s">
        <v>905</v>
      </c>
      <c r="Q2285" s="189" t="s">
        <v>799</v>
      </c>
      <c r="R2285" s="185" t="str">
        <f t="shared" si="35"/>
        <v>Dhaka_Metropolitan_FOB FOB(Syedabad)</v>
      </c>
      <c r="S2285" s="392">
        <v>0</v>
      </c>
      <c r="T2285" s="392">
        <v>0</v>
      </c>
      <c r="U2285" s="392">
        <v>0</v>
      </c>
      <c r="V2285" s="392">
        <v>0</v>
      </c>
      <c r="W2285" s="392">
        <v>0</v>
      </c>
      <c r="X2285" s="392">
        <v>2</v>
      </c>
      <c r="Y2285" s="392">
        <v>0</v>
      </c>
      <c r="Z2285" s="392">
        <v>0</v>
      </c>
      <c r="AA2285" s="392">
        <v>0</v>
      </c>
      <c r="AB2285" s="392">
        <v>0</v>
      </c>
      <c r="AC2285"/>
      <c r="AD2285"/>
    </row>
    <row r="2286" spans="1:30" ht="15" hidden="1" x14ac:dyDescent="0.25">
      <c r="A2286" s="186" t="s">
        <v>909</v>
      </c>
      <c r="B2286" s="189" t="s">
        <v>797</v>
      </c>
      <c r="C2286" s="185" t="str">
        <f t="shared" si="34"/>
        <v>Dhaka_Metropolitan_PVT Gonoshathaya Kendra, Nagar Hospital</v>
      </c>
      <c r="D2286" s="392">
        <v>0</v>
      </c>
      <c r="E2286" s="392"/>
      <c r="F2286" s="392"/>
      <c r="G2286" s="392"/>
      <c r="H2286" s="392"/>
      <c r="I2286" s="392">
        <v>0</v>
      </c>
      <c r="J2286" s="392"/>
      <c r="K2286" s="392"/>
      <c r="L2286" s="392"/>
      <c r="M2286" s="392"/>
      <c r="P2286" s="186" t="s">
        <v>909</v>
      </c>
      <c r="Q2286" s="189" t="s">
        <v>797</v>
      </c>
      <c r="R2286" s="185" t="str">
        <f t="shared" si="35"/>
        <v>Dhaka_Metropolitan_PVT Gonoshathaya Kendra, Nagar Hospital</v>
      </c>
      <c r="S2286" s="392">
        <v>0</v>
      </c>
      <c r="T2286" s="392"/>
      <c r="U2286" s="392"/>
      <c r="V2286" s="392"/>
      <c r="W2286" s="392"/>
      <c r="X2286" s="392">
        <v>0</v>
      </c>
      <c r="Y2286" s="392"/>
      <c r="Z2286" s="392"/>
      <c r="AA2286" s="392"/>
      <c r="AB2286" s="392"/>
      <c r="AC2286"/>
      <c r="AD2286"/>
    </row>
    <row r="2287" spans="1:30" ht="15" hidden="1" x14ac:dyDescent="0.25">
      <c r="A2287" s="186" t="s">
        <v>907</v>
      </c>
      <c r="B2287" s="189" t="s">
        <v>806</v>
      </c>
      <c r="C2287" s="185" t="str">
        <f t="shared" si="34"/>
        <v>Dhaka_Metropolitan_ICDDRB ICDDR,B</v>
      </c>
      <c r="D2287" s="392">
        <v>15</v>
      </c>
      <c r="E2287" s="392">
        <v>1</v>
      </c>
      <c r="F2287" s="392">
        <v>0</v>
      </c>
      <c r="G2287" s="392">
        <v>0</v>
      </c>
      <c r="H2287" s="392">
        <v>0</v>
      </c>
      <c r="I2287" s="392">
        <v>4</v>
      </c>
      <c r="J2287" s="392">
        <v>0</v>
      </c>
      <c r="K2287" s="392">
        <v>0</v>
      </c>
      <c r="L2287" s="392">
        <v>0</v>
      </c>
      <c r="M2287" s="392">
        <v>0</v>
      </c>
      <c r="P2287" s="186" t="s">
        <v>907</v>
      </c>
      <c r="Q2287" s="189" t="s">
        <v>806</v>
      </c>
      <c r="R2287" s="185" t="str">
        <f t="shared" si="35"/>
        <v>Dhaka_Metropolitan_ICDDRB ICDDR,B</v>
      </c>
      <c r="S2287" s="392">
        <v>5</v>
      </c>
      <c r="T2287" s="392">
        <v>1</v>
      </c>
      <c r="U2287" s="392">
        <v>0</v>
      </c>
      <c r="V2287" s="392">
        <v>0</v>
      </c>
      <c r="W2287" s="392">
        <v>1</v>
      </c>
      <c r="X2287" s="392">
        <v>1</v>
      </c>
      <c r="Y2287" s="392">
        <v>0</v>
      </c>
      <c r="Z2287" s="392">
        <v>0</v>
      </c>
      <c r="AA2287" s="392">
        <v>0</v>
      </c>
      <c r="AB2287" s="392">
        <v>0</v>
      </c>
      <c r="AC2287"/>
      <c r="AD2287"/>
    </row>
    <row r="2288" spans="1:30" ht="15" hidden="1" x14ac:dyDescent="0.25">
      <c r="A2288" s="186" t="s">
        <v>907</v>
      </c>
      <c r="B2288" s="189" t="s">
        <v>1043</v>
      </c>
      <c r="C2288" s="185" t="str">
        <f>A2288&amp;" "&amp;B2288</f>
        <v>Dhaka_Metropolitan_ICDDRB ICDDR,B: Dhanmondi</v>
      </c>
      <c r="D2288" s="392">
        <v>8</v>
      </c>
      <c r="E2288" s="392">
        <v>1</v>
      </c>
      <c r="F2288" s="392">
        <v>0</v>
      </c>
      <c r="G2288" s="392">
        <v>1</v>
      </c>
      <c r="H2288" s="392">
        <v>0</v>
      </c>
      <c r="I2288" s="392">
        <v>4</v>
      </c>
      <c r="J2288" s="392">
        <v>0</v>
      </c>
      <c r="K2288" s="392">
        <v>0</v>
      </c>
      <c r="L2288" s="392">
        <v>0</v>
      </c>
      <c r="M2288" s="392">
        <v>0</v>
      </c>
      <c r="P2288" s="186" t="s">
        <v>907</v>
      </c>
      <c r="Q2288" s="189" t="s">
        <v>1043</v>
      </c>
      <c r="R2288" s="185" t="str">
        <f>P2288&amp;" "&amp;Q2288</f>
        <v>Dhaka_Metropolitan_ICDDRB ICDDR,B: Dhanmondi</v>
      </c>
      <c r="S2288" s="392">
        <v>3</v>
      </c>
      <c r="T2288" s="392">
        <v>1</v>
      </c>
      <c r="U2288" s="392">
        <v>0</v>
      </c>
      <c r="V2288" s="392">
        <v>0</v>
      </c>
      <c r="W2288" s="392">
        <v>0</v>
      </c>
      <c r="X2288" s="392">
        <v>2</v>
      </c>
      <c r="Y2288" s="392">
        <v>0</v>
      </c>
      <c r="Z2288" s="392">
        <v>0</v>
      </c>
      <c r="AA2288" s="392">
        <v>0</v>
      </c>
      <c r="AB2288" s="392">
        <v>0</v>
      </c>
      <c r="AC2288"/>
      <c r="AD2288"/>
    </row>
    <row r="2289" spans="1:30" ht="15" hidden="1" x14ac:dyDescent="0.25">
      <c r="A2289" s="186" t="s">
        <v>907</v>
      </c>
      <c r="B2289" s="189" t="s">
        <v>1044</v>
      </c>
      <c r="C2289" s="185" t="str">
        <f>A2289&amp;" "&amp;B2289</f>
        <v>Dhaka_Metropolitan_ICDDRB ICDDR,B: Golapbagh</v>
      </c>
      <c r="D2289" s="392">
        <v>9</v>
      </c>
      <c r="E2289" s="392">
        <v>1</v>
      </c>
      <c r="F2289" s="392">
        <v>0</v>
      </c>
      <c r="G2289" s="392">
        <v>0</v>
      </c>
      <c r="H2289" s="392">
        <v>0</v>
      </c>
      <c r="I2289" s="392">
        <v>3</v>
      </c>
      <c r="J2289" s="392">
        <v>0</v>
      </c>
      <c r="K2289" s="392">
        <v>0</v>
      </c>
      <c r="L2289" s="392">
        <v>0</v>
      </c>
      <c r="M2289" s="392">
        <v>0</v>
      </c>
      <c r="P2289" s="186" t="s">
        <v>907</v>
      </c>
      <c r="Q2289" s="189" t="s">
        <v>1044</v>
      </c>
      <c r="R2289" s="185" t="str">
        <f>P2289&amp;" "&amp;Q2289</f>
        <v>Dhaka_Metropolitan_ICDDRB ICDDR,B: Golapbagh</v>
      </c>
      <c r="S2289" s="392">
        <v>7</v>
      </c>
      <c r="T2289" s="392">
        <v>1</v>
      </c>
      <c r="U2289" s="392">
        <v>0</v>
      </c>
      <c r="V2289" s="392">
        <v>0</v>
      </c>
      <c r="W2289" s="392">
        <v>0</v>
      </c>
      <c r="X2289" s="392">
        <v>2</v>
      </c>
      <c r="Y2289" s="392">
        <v>0</v>
      </c>
      <c r="Z2289" s="392">
        <v>0</v>
      </c>
      <c r="AA2289" s="392">
        <v>0</v>
      </c>
      <c r="AB2289" s="392">
        <v>0</v>
      </c>
      <c r="AC2289"/>
      <c r="AD2289"/>
    </row>
    <row r="2290" spans="1:30" ht="15" hidden="1" x14ac:dyDescent="0.25">
      <c r="A2290" s="186" t="s">
        <v>907</v>
      </c>
      <c r="B2290" s="189" t="s">
        <v>1045</v>
      </c>
      <c r="C2290" s="185" t="str">
        <f>A2290&amp;" "&amp;B2290</f>
        <v>Dhaka_Metropolitan_ICDDRB ICDDR,B: Mohakhali</v>
      </c>
      <c r="D2290" s="392">
        <v>13</v>
      </c>
      <c r="E2290" s="392">
        <v>2</v>
      </c>
      <c r="F2290" s="392">
        <v>0</v>
      </c>
      <c r="G2290" s="392">
        <v>0</v>
      </c>
      <c r="H2290" s="392">
        <v>0</v>
      </c>
      <c r="I2290" s="392">
        <v>2</v>
      </c>
      <c r="J2290" s="392">
        <v>0</v>
      </c>
      <c r="K2290" s="392">
        <v>0</v>
      </c>
      <c r="L2290" s="392">
        <v>0</v>
      </c>
      <c r="M2290" s="392">
        <v>0</v>
      </c>
      <c r="P2290" s="186" t="s">
        <v>907</v>
      </c>
      <c r="Q2290" s="189" t="s">
        <v>1045</v>
      </c>
      <c r="R2290" s="185" t="str">
        <f>P2290&amp;" "&amp;Q2290</f>
        <v>Dhaka_Metropolitan_ICDDRB ICDDR,B: Mohakhali</v>
      </c>
      <c r="S2290" s="392">
        <v>5</v>
      </c>
      <c r="T2290" s="392">
        <v>3</v>
      </c>
      <c r="U2290" s="392">
        <v>0</v>
      </c>
      <c r="V2290" s="392">
        <v>0</v>
      </c>
      <c r="W2290" s="392">
        <v>0</v>
      </c>
      <c r="X2290" s="392">
        <v>2</v>
      </c>
      <c r="Y2290" s="392">
        <v>0</v>
      </c>
      <c r="Z2290" s="392">
        <v>0</v>
      </c>
      <c r="AA2290" s="392">
        <v>0</v>
      </c>
      <c r="AB2290" s="392">
        <v>0</v>
      </c>
      <c r="AC2290"/>
      <c r="AD2290"/>
    </row>
    <row r="2291" spans="1:30" ht="15" hidden="1" x14ac:dyDescent="0.25">
      <c r="A2291" s="186" t="s">
        <v>907</v>
      </c>
      <c r="B2291" s="185" t="s">
        <v>1072</v>
      </c>
      <c r="C2291" s="185" t="str">
        <f>A2291&amp;" "&amp;B2291</f>
        <v>Dhaka_Metropolitan_ICDDRB ICDDR,B: Rampura</v>
      </c>
      <c r="D2291" s="392">
        <v>14</v>
      </c>
      <c r="E2291" s="392">
        <v>0</v>
      </c>
      <c r="F2291" s="392">
        <v>0</v>
      </c>
      <c r="G2291" s="392">
        <v>0</v>
      </c>
      <c r="H2291" s="392">
        <v>1</v>
      </c>
      <c r="I2291" s="392">
        <v>2</v>
      </c>
      <c r="J2291" s="392">
        <v>0</v>
      </c>
      <c r="K2291" s="392">
        <v>0</v>
      </c>
      <c r="L2291" s="392">
        <v>0</v>
      </c>
      <c r="M2291" s="392">
        <v>0</v>
      </c>
      <c r="P2291" s="186" t="s">
        <v>907</v>
      </c>
      <c r="Q2291" s="185" t="s">
        <v>1072</v>
      </c>
      <c r="R2291" s="185" t="str">
        <f>P2291&amp;" "&amp;Q2291</f>
        <v>Dhaka_Metropolitan_ICDDRB ICDDR,B: Rampura</v>
      </c>
      <c r="S2291" s="392">
        <v>6</v>
      </c>
      <c r="T2291" s="392">
        <v>0</v>
      </c>
      <c r="U2291" s="392">
        <v>0</v>
      </c>
      <c r="V2291" s="392">
        <v>0</v>
      </c>
      <c r="W2291" s="392">
        <v>0</v>
      </c>
      <c r="X2291" s="392">
        <v>4</v>
      </c>
      <c r="Y2291" s="392">
        <v>0</v>
      </c>
      <c r="Z2291" s="392">
        <v>0</v>
      </c>
      <c r="AA2291" s="392">
        <v>0</v>
      </c>
      <c r="AB2291" s="392">
        <v>0</v>
      </c>
      <c r="AC2291"/>
      <c r="AD2291"/>
    </row>
    <row r="2292" spans="1:30" ht="15" hidden="1" x14ac:dyDescent="0.25">
      <c r="A2292" s="186" t="s">
        <v>907</v>
      </c>
      <c r="B2292" s="185" t="s">
        <v>1073</v>
      </c>
      <c r="C2292" s="185" t="str">
        <f>A2292&amp;" "&amp;B2292</f>
        <v>Dhaka_Metropolitan_ICDDRB ICDDR,B: Uttara</v>
      </c>
      <c r="D2292" s="392">
        <v>13</v>
      </c>
      <c r="E2292" s="392">
        <v>0</v>
      </c>
      <c r="F2292" s="392">
        <v>0</v>
      </c>
      <c r="G2292" s="392">
        <v>0</v>
      </c>
      <c r="H2292" s="392">
        <v>0</v>
      </c>
      <c r="I2292" s="392">
        <v>1</v>
      </c>
      <c r="J2292" s="392">
        <v>1</v>
      </c>
      <c r="K2292" s="392">
        <v>0</v>
      </c>
      <c r="L2292" s="392">
        <v>0</v>
      </c>
      <c r="M2292" s="392">
        <v>0</v>
      </c>
      <c r="P2292" s="186" t="s">
        <v>907</v>
      </c>
      <c r="Q2292" s="185" t="s">
        <v>1073</v>
      </c>
      <c r="R2292" s="185" t="str">
        <f>P2292&amp;" "&amp;Q2292</f>
        <v>Dhaka_Metropolitan_ICDDRB ICDDR,B: Uttara</v>
      </c>
      <c r="S2292" s="392">
        <v>3</v>
      </c>
      <c r="T2292" s="392">
        <v>1</v>
      </c>
      <c r="U2292" s="392">
        <v>0</v>
      </c>
      <c r="V2292" s="392">
        <v>0</v>
      </c>
      <c r="W2292" s="392">
        <v>0</v>
      </c>
      <c r="X2292" s="392">
        <v>2</v>
      </c>
      <c r="Y2292" s="392">
        <v>0</v>
      </c>
      <c r="Z2292" s="392">
        <v>0</v>
      </c>
      <c r="AA2292" s="392">
        <v>0</v>
      </c>
      <c r="AB2292" s="392">
        <v>0</v>
      </c>
      <c r="AC2292"/>
      <c r="AD2292"/>
    </row>
    <row r="2293" spans="1:30" ht="15" hidden="1" x14ac:dyDescent="0.25">
      <c r="A2293" s="186" t="s">
        <v>908</v>
      </c>
      <c r="B2293" s="189" t="s">
        <v>795</v>
      </c>
      <c r="C2293" s="185" t="str">
        <f t="shared" si="34"/>
        <v>Dhaka_Metropolitan_IOM International Organization for Migration- IOM, Dhanmondi</v>
      </c>
      <c r="D2293" s="392">
        <v>0</v>
      </c>
      <c r="E2293" s="392">
        <v>0</v>
      </c>
      <c r="F2293" s="392">
        <v>0</v>
      </c>
      <c r="G2293" s="392">
        <v>0</v>
      </c>
      <c r="H2293" s="392">
        <v>0</v>
      </c>
      <c r="I2293" s="392">
        <v>0</v>
      </c>
      <c r="J2293" s="392">
        <v>0</v>
      </c>
      <c r="K2293" s="392">
        <v>0</v>
      </c>
      <c r="L2293" s="392">
        <v>0</v>
      </c>
      <c r="M2293" s="392">
        <v>0</v>
      </c>
      <c r="P2293" s="186" t="s">
        <v>908</v>
      </c>
      <c r="Q2293" s="189" t="s">
        <v>795</v>
      </c>
      <c r="R2293" s="185" t="str">
        <f t="shared" si="35"/>
        <v>Dhaka_Metropolitan_IOM International Organization for Migration- IOM, Dhanmondi</v>
      </c>
      <c r="S2293" s="392">
        <v>0</v>
      </c>
      <c r="T2293" s="392">
        <v>0</v>
      </c>
      <c r="U2293" s="392">
        <v>0</v>
      </c>
      <c r="V2293" s="392">
        <v>0</v>
      </c>
      <c r="W2293" s="392">
        <v>0</v>
      </c>
      <c r="X2293" s="392">
        <v>0</v>
      </c>
      <c r="Y2293" s="392">
        <v>0</v>
      </c>
      <c r="Z2293" s="392">
        <v>0</v>
      </c>
      <c r="AA2293" s="392">
        <v>0</v>
      </c>
      <c r="AB2293" s="392">
        <v>0</v>
      </c>
      <c r="AC2293"/>
      <c r="AD2293"/>
    </row>
    <row r="2294" spans="1:30" ht="15" hidden="1" x14ac:dyDescent="0.25">
      <c r="A2294" s="186" t="s">
        <v>906</v>
      </c>
      <c r="B2294" s="185" t="s">
        <v>801</v>
      </c>
      <c r="C2294" s="185" t="str">
        <f t="shared" si="34"/>
        <v>Dhaka_Metropolitan_GoB Kamrangir(GOB)</v>
      </c>
      <c r="D2294" s="392">
        <v>0</v>
      </c>
      <c r="E2294" s="392"/>
      <c r="F2294" s="392"/>
      <c r="G2294" s="392"/>
      <c r="H2294" s="392"/>
      <c r="I2294" s="392">
        <v>0</v>
      </c>
      <c r="J2294" s="392"/>
      <c r="K2294" s="392"/>
      <c r="L2294" s="392"/>
      <c r="M2294" s="392"/>
      <c r="P2294" s="186" t="s">
        <v>906</v>
      </c>
      <c r="Q2294" s="185" t="s">
        <v>801</v>
      </c>
      <c r="R2294" s="185" t="str">
        <f t="shared" si="35"/>
        <v>Dhaka_Metropolitan_GoB Kamrangir(GOB)</v>
      </c>
      <c r="S2294" s="392">
        <v>0</v>
      </c>
      <c r="T2294" s="392"/>
      <c r="U2294" s="392"/>
      <c r="V2294" s="392"/>
      <c r="W2294" s="392"/>
      <c r="X2294" s="392">
        <v>0</v>
      </c>
      <c r="Y2294" s="392"/>
      <c r="Z2294" s="392"/>
      <c r="AA2294" s="392"/>
      <c r="AB2294" s="392"/>
      <c r="AC2294"/>
      <c r="AD2294"/>
    </row>
    <row r="2295" spans="1:30" ht="15" hidden="1" x14ac:dyDescent="0.25">
      <c r="A2295" s="186" t="s">
        <v>986</v>
      </c>
      <c r="B2295" s="185" t="s">
        <v>987</v>
      </c>
      <c r="C2295" s="185" t="str">
        <f>A2295&amp;" "&amp;B2295</f>
        <v>Dhaka_Metropolitan_NariMaitree DOTS and MC: House#177, Noyatola, Maghbazar</v>
      </c>
      <c r="D2295" s="392">
        <v>8</v>
      </c>
      <c r="E2295" s="386">
        <v>1</v>
      </c>
      <c r="F2295" s="386">
        <v>0</v>
      </c>
      <c r="G2295" s="386">
        <v>0</v>
      </c>
      <c r="H2295" s="386">
        <v>0</v>
      </c>
      <c r="I2295" s="392">
        <v>6</v>
      </c>
      <c r="J2295" s="386">
        <v>2</v>
      </c>
      <c r="K2295" s="386">
        <v>0</v>
      </c>
      <c r="L2295" s="386">
        <v>1</v>
      </c>
      <c r="M2295" s="386">
        <v>0</v>
      </c>
      <c r="P2295" s="186" t="s">
        <v>986</v>
      </c>
      <c r="Q2295" s="185" t="s">
        <v>987</v>
      </c>
      <c r="R2295" s="185" t="str">
        <f>P2295&amp;" "&amp;Q2295</f>
        <v>Dhaka_Metropolitan_NariMaitree DOTS and MC: House#177, Noyatola, Maghbazar</v>
      </c>
      <c r="S2295" s="392">
        <v>9</v>
      </c>
      <c r="T2295" s="386">
        <v>0</v>
      </c>
      <c r="U2295" s="386">
        <v>0</v>
      </c>
      <c r="V2295" s="386">
        <v>0</v>
      </c>
      <c r="W2295" s="386">
        <v>0</v>
      </c>
      <c r="X2295" s="392">
        <v>7</v>
      </c>
      <c r="Y2295" s="386">
        <v>1</v>
      </c>
      <c r="Z2295" s="386">
        <v>0</v>
      </c>
      <c r="AA2295" s="386">
        <v>0</v>
      </c>
      <c r="AB2295" s="386">
        <v>0</v>
      </c>
      <c r="AC2295"/>
      <c r="AD2295"/>
    </row>
    <row r="2296" spans="1:30" ht="15" hidden="1" x14ac:dyDescent="0.25">
      <c r="A2296" s="186" t="s">
        <v>986</v>
      </c>
      <c r="B2296" s="185" t="s">
        <v>988</v>
      </c>
      <c r="C2296" s="185" t="str">
        <f>A2296&amp;" "&amp;B2296</f>
        <v>Dhaka_Metropolitan_NariMaitree DOTS and MC: House# G-188/3, Mohakahali School Road, (Wireless Gate) Gulshan</v>
      </c>
      <c r="D2296" s="392">
        <v>23</v>
      </c>
      <c r="E2296" s="386">
        <v>1</v>
      </c>
      <c r="F2296" s="386">
        <v>0</v>
      </c>
      <c r="G2296" s="386">
        <v>0</v>
      </c>
      <c r="H2296" s="386">
        <v>0</v>
      </c>
      <c r="I2296" s="392">
        <v>12</v>
      </c>
      <c r="J2296" s="386">
        <v>0</v>
      </c>
      <c r="K2296" s="386">
        <v>0</v>
      </c>
      <c r="L2296" s="386">
        <v>0</v>
      </c>
      <c r="M2296" s="386">
        <v>0</v>
      </c>
      <c r="P2296" s="186" t="s">
        <v>986</v>
      </c>
      <c r="Q2296" s="185" t="s">
        <v>988</v>
      </c>
      <c r="R2296" s="185" t="str">
        <f>P2296&amp;" "&amp;Q2296</f>
        <v>Dhaka_Metropolitan_NariMaitree DOTS and MC: House# G-188/3, Mohakahali School Road, (Wireless Gate) Gulshan</v>
      </c>
      <c r="S2296" s="392">
        <v>13</v>
      </c>
      <c r="T2296" s="386">
        <v>1</v>
      </c>
      <c r="U2296" s="386">
        <v>0</v>
      </c>
      <c r="V2296" s="386">
        <v>0</v>
      </c>
      <c r="W2296" s="386">
        <v>0</v>
      </c>
      <c r="X2296" s="392">
        <v>10</v>
      </c>
      <c r="Y2296" s="386">
        <v>2</v>
      </c>
      <c r="Z2296" s="386">
        <v>0</v>
      </c>
      <c r="AA2296" s="386">
        <v>0</v>
      </c>
      <c r="AB2296" s="386">
        <v>0</v>
      </c>
      <c r="AC2296"/>
      <c r="AD2296"/>
    </row>
    <row r="2297" spans="1:30" ht="15" hidden="1" x14ac:dyDescent="0.25">
      <c r="A2297" s="186" t="s">
        <v>986</v>
      </c>
      <c r="B2297" s="185" t="s">
        <v>989</v>
      </c>
      <c r="C2297" s="185" t="str">
        <f>A2297&amp;" "&amp;B2297</f>
        <v>Dhaka_Metropolitan_NariMaitree DOTS and MC: House# W/3 Noorjahan Road, Mohammadpur</v>
      </c>
      <c r="D2297" s="392">
        <v>13</v>
      </c>
      <c r="E2297" s="386">
        <v>5</v>
      </c>
      <c r="F2297" s="386">
        <v>0</v>
      </c>
      <c r="G2297" s="386">
        <v>0</v>
      </c>
      <c r="H2297" s="386">
        <v>0</v>
      </c>
      <c r="I2297" s="392">
        <v>8</v>
      </c>
      <c r="J2297" s="386">
        <v>1</v>
      </c>
      <c r="K2297" s="386">
        <v>0</v>
      </c>
      <c r="L2297" s="386">
        <v>0</v>
      </c>
      <c r="M2297" s="386">
        <v>0</v>
      </c>
      <c r="P2297" s="186" t="s">
        <v>986</v>
      </c>
      <c r="Q2297" s="185" t="s">
        <v>989</v>
      </c>
      <c r="R2297" s="185" t="str">
        <f>P2297&amp;" "&amp;Q2297</f>
        <v>Dhaka_Metropolitan_NariMaitree DOTS and MC: House# W/3 Noorjahan Road, Mohammadpur</v>
      </c>
      <c r="S2297" s="392">
        <v>10</v>
      </c>
      <c r="T2297" s="386">
        <v>3</v>
      </c>
      <c r="U2297" s="386">
        <v>0</v>
      </c>
      <c r="V2297" s="386">
        <v>0</v>
      </c>
      <c r="W2297" s="386">
        <v>0</v>
      </c>
      <c r="X2297" s="392">
        <v>3</v>
      </c>
      <c r="Y2297" s="386">
        <v>2</v>
      </c>
      <c r="Z2297" s="386">
        <v>0</v>
      </c>
      <c r="AA2297" s="386">
        <v>0</v>
      </c>
      <c r="AB2297" s="386">
        <v>0</v>
      </c>
      <c r="AC2297"/>
      <c r="AD2297"/>
    </row>
    <row r="2298" spans="1:30" ht="15" hidden="1" x14ac:dyDescent="0.25">
      <c r="A2298" s="186" t="s">
        <v>986</v>
      </c>
      <c r="B2298" s="91" t="s">
        <v>1116</v>
      </c>
      <c r="C2298" s="185" t="str">
        <f>A2298&amp;" "&amp;B2298</f>
        <v>Dhaka_Metropolitan_NariMaitree DOTS and MC: House# 97/5-A, North Jafarabad, Pulpar, Mohammadpur</v>
      </c>
      <c r="D2298" s="392">
        <v>16</v>
      </c>
      <c r="E2298" s="386">
        <v>3</v>
      </c>
      <c r="F2298" s="386">
        <v>1</v>
      </c>
      <c r="G2298" s="386">
        <v>0</v>
      </c>
      <c r="H2298" s="386">
        <v>0</v>
      </c>
      <c r="I2298" s="392">
        <v>13</v>
      </c>
      <c r="J2298" s="386">
        <v>1</v>
      </c>
      <c r="K2298" s="386">
        <v>0</v>
      </c>
      <c r="L2298" s="386">
        <v>0</v>
      </c>
      <c r="M2298" s="386">
        <v>0</v>
      </c>
      <c r="P2298" s="186" t="s">
        <v>986</v>
      </c>
      <c r="Q2298" s="91" t="s">
        <v>1116</v>
      </c>
      <c r="R2298" s="185" t="str">
        <f>P2298&amp;" "&amp;Q2298</f>
        <v>Dhaka_Metropolitan_NariMaitree DOTS and MC: House# 97/5-A, North Jafarabad, Pulpar, Mohammadpur</v>
      </c>
      <c r="S2298" s="392">
        <v>12</v>
      </c>
      <c r="T2298" s="386">
        <v>2</v>
      </c>
      <c r="U2298" s="386">
        <v>0</v>
      </c>
      <c r="V2298" s="386">
        <v>0</v>
      </c>
      <c r="W2298" s="386">
        <v>0</v>
      </c>
      <c r="X2298" s="392">
        <v>7</v>
      </c>
      <c r="Y2298" s="386">
        <v>3</v>
      </c>
      <c r="Z2298" s="386">
        <v>0</v>
      </c>
      <c r="AA2298" s="386">
        <v>0</v>
      </c>
      <c r="AB2298" s="386">
        <v>0</v>
      </c>
      <c r="AC2298"/>
      <c r="AD2298"/>
    </row>
    <row r="2299" spans="1:30" ht="15" hidden="1" x14ac:dyDescent="0.25">
      <c r="A2299" s="186" t="s">
        <v>906</v>
      </c>
      <c r="B2299" s="185" t="s">
        <v>800</v>
      </c>
      <c r="C2299" s="185" t="str">
        <f t="shared" si="34"/>
        <v>Dhaka_Metropolitan_GoB NIDCH (hospital - opd)</v>
      </c>
      <c r="D2299" s="392">
        <v>6</v>
      </c>
      <c r="E2299" s="392">
        <v>0</v>
      </c>
      <c r="F2299" s="392">
        <v>0</v>
      </c>
      <c r="G2299" s="392">
        <v>0</v>
      </c>
      <c r="H2299" s="392">
        <v>0</v>
      </c>
      <c r="I2299" s="392">
        <v>1</v>
      </c>
      <c r="J2299" s="392">
        <v>0</v>
      </c>
      <c r="K2299" s="392">
        <v>0</v>
      </c>
      <c r="L2299" s="392">
        <v>0</v>
      </c>
      <c r="M2299" s="392">
        <v>0</v>
      </c>
      <c r="P2299" s="186" t="s">
        <v>906</v>
      </c>
      <c r="Q2299" s="185" t="s">
        <v>800</v>
      </c>
      <c r="R2299" s="185" t="str">
        <f t="shared" si="35"/>
        <v>Dhaka_Metropolitan_GoB NIDCH (hospital - opd)</v>
      </c>
      <c r="S2299" s="392">
        <v>5</v>
      </c>
      <c r="T2299" s="392">
        <v>0</v>
      </c>
      <c r="U2299" s="392">
        <v>0</v>
      </c>
      <c r="V2299" s="392">
        <v>0</v>
      </c>
      <c r="W2299" s="392">
        <v>0</v>
      </c>
      <c r="X2299" s="392">
        <v>1</v>
      </c>
      <c r="Y2299" s="392">
        <v>1</v>
      </c>
      <c r="Z2299" s="392">
        <v>0</v>
      </c>
      <c r="AA2299" s="392">
        <v>0</v>
      </c>
      <c r="AB2299" s="392">
        <v>0</v>
      </c>
      <c r="AC2299"/>
      <c r="AD2299"/>
    </row>
    <row r="2300" spans="1:30" ht="15" hidden="1" x14ac:dyDescent="0.25">
      <c r="A2300" s="186" t="s">
        <v>909</v>
      </c>
      <c r="B2300" s="185" t="s">
        <v>796</v>
      </c>
      <c r="C2300" s="185" t="str">
        <f t="shared" si="34"/>
        <v>Dhaka_Metropolitan_PVT PSKP/ Ward 17: Khil Khat</v>
      </c>
      <c r="D2300" s="392">
        <v>0</v>
      </c>
      <c r="E2300" s="392"/>
      <c r="F2300" s="392"/>
      <c r="G2300" s="392"/>
      <c r="H2300" s="392"/>
      <c r="I2300" s="392">
        <v>0</v>
      </c>
      <c r="J2300" s="392"/>
      <c r="K2300" s="392"/>
      <c r="L2300" s="392"/>
      <c r="M2300" s="392"/>
      <c r="P2300" s="186" t="s">
        <v>909</v>
      </c>
      <c r="Q2300" s="185" t="s">
        <v>796</v>
      </c>
      <c r="R2300" s="185" t="str">
        <f t="shared" si="35"/>
        <v>Dhaka_Metropolitan_PVT PSKP/ Ward 17: Khil Khat</v>
      </c>
      <c r="S2300" s="392">
        <v>0</v>
      </c>
      <c r="T2300" s="392"/>
      <c r="U2300" s="392"/>
      <c r="V2300" s="392"/>
      <c r="W2300" s="392"/>
      <c r="X2300" s="392">
        <v>0</v>
      </c>
      <c r="Y2300" s="392"/>
      <c r="Z2300" s="392"/>
      <c r="AA2300" s="392"/>
      <c r="AB2300" s="392"/>
      <c r="AC2300"/>
      <c r="AD2300"/>
    </row>
    <row r="2301" spans="1:30" ht="15" hidden="1" x14ac:dyDescent="0.25">
      <c r="A2301" s="186" t="s">
        <v>990</v>
      </c>
      <c r="B2301" s="185" t="s">
        <v>991</v>
      </c>
      <c r="C2301" s="185" t="str">
        <f t="shared" si="34"/>
        <v>Dhaka_Metropolitan_KMSS_DNCC KMSS: DNCC, J-2/A, Extension Pallabi, Mirpur, Dhaka</v>
      </c>
      <c r="D2301" s="392">
        <v>43</v>
      </c>
      <c r="E2301" s="383">
        <v>5</v>
      </c>
      <c r="F2301" s="383">
        <v>0</v>
      </c>
      <c r="G2301" s="383">
        <v>0</v>
      </c>
      <c r="H2301" s="383">
        <v>0</v>
      </c>
      <c r="I2301" s="392">
        <v>6</v>
      </c>
      <c r="J2301" s="383">
        <v>0</v>
      </c>
      <c r="K2301" s="383">
        <v>0</v>
      </c>
      <c r="L2301" s="383">
        <v>0</v>
      </c>
      <c r="M2301" s="383">
        <v>0</v>
      </c>
      <c r="P2301" s="186" t="s">
        <v>990</v>
      </c>
      <c r="Q2301" s="185" t="s">
        <v>991</v>
      </c>
      <c r="R2301" s="185" t="str">
        <f t="shared" si="35"/>
        <v>Dhaka_Metropolitan_KMSS_DNCC KMSS: DNCC, J-2/A, Extension Pallabi, Mirpur, Dhaka</v>
      </c>
      <c r="S2301" s="392">
        <v>39</v>
      </c>
      <c r="T2301" s="383">
        <v>2</v>
      </c>
      <c r="U2301" s="383">
        <v>0</v>
      </c>
      <c r="V2301" s="383">
        <v>0</v>
      </c>
      <c r="W2301" s="383">
        <v>0</v>
      </c>
      <c r="X2301" s="392">
        <v>8</v>
      </c>
      <c r="Y2301" s="383">
        <v>1</v>
      </c>
      <c r="Z2301" s="383">
        <v>0</v>
      </c>
      <c r="AA2301" s="383">
        <v>0</v>
      </c>
      <c r="AB2301" s="383">
        <v>0</v>
      </c>
      <c r="AC2301"/>
      <c r="AD2301"/>
    </row>
    <row r="2302" spans="1:30" ht="15" hidden="1" x14ac:dyDescent="0.25">
      <c r="A2302" s="332" t="s">
        <v>990</v>
      </c>
      <c r="B2302" s="186" t="s">
        <v>992</v>
      </c>
      <c r="C2302" s="185" t="str">
        <f t="shared" si="34"/>
        <v>Dhaka_Metropolitan_KMSS_DNCC KMSS: DNCC, House-32, Road-6, Mirpur-1, Dhaka</v>
      </c>
      <c r="D2302" s="392">
        <v>21</v>
      </c>
      <c r="E2302" s="383">
        <v>3</v>
      </c>
      <c r="F2302" s="383">
        <v>0</v>
      </c>
      <c r="G2302" s="383">
        <v>0</v>
      </c>
      <c r="H2302" s="383">
        <v>0</v>
      </c>
      <c r="I2302" s="392">
        <v>19</v>
      </c>
      <c r="J2302" s="383">
        <v>0</v>
      </c>
      <c r="K2302" s="383">
        <v>0</v>
      </c>
      <c r="L2302" s="383">
        <v>0</v>
      </c>
      <c r="M2302" s="383">
        <v>0</v>
      </c>
      <c r="P2302" s="332" t="s">
        <v>990</v>
      </c>
      <c r="Q2302" s="186" t="s">
        <v>992</v>
      </c>
      <c r="R2302" s="185" t="str">
        <f t="shared" si="35"/>
        <v>Dhaka_Metropolitan_KMSS_DNCC KMSS: DNCC, House-32, Road-6, Mirpur-1, Dhaka</v>
      </c>
      <c r="S2302" s="392">
        <v>8</v>
      </c>
      <c r="T2302" s="383">
        <v>1</v>
      </c>
      <c r="U2302" s="383">
        <v>0</v>
      </c>
      <c r="V2302" s="383">
        <v>0</v>
      </c>
      <c r="W2302" s="383">
        <v>0</v>
      </c>
      <c r="X2302" s="392">
        <v>2</v>
      </c>
      <c r="Y2302" s="383">
        <v>0</v>
      </c>
      <c r="Z2302" s="383">
        <v>0</v>
      </c>
      <c r="AA2302" s="383">
        <v>0</v>
      </c>
      <c r="AB2302" s="383">
        <v>0</v>
      </c>
      <c r="AC2302"/>
      <c r="AD2302"/>
    </row>
    <row r="2303" spans="1:30" ht="15" hidden="1" x14ac:dyDescent="0.25">
      <c r="A2303" s="258" t="s">
        <v>910</v>
      </c>
      <c r="B2303" s="263" t="s">
        <v>794</v>
      </c>
      <c r="C2303" s="185" t="str">
        <f t="shared" si="34"/>
        <v>Dhaka_Metropolitan_SalvationArmy Salvation Army: Ward 5: Mirpur</v>
      </c>
      <c r="D2303" s="392">
        <v>0</v>
      </c>
      <c r="E2303" s="392">
        <v>2</v>
      </c>
      <c r="F2303" s="392">
        <v>0</v>
      </c>
      <c r="G2303" s="392">
        <v>0</v>
      </c>
      <c r="H2303" s="392">
        <v>0</v>
      </c>
      <c r="I2303" s="392">
        <v>0</v>
      </c>
      <c r="J2303" s="392">
        <v>1</v>
      </c>
      <c r="K2303" s="392">
        <v>0</v>
      </c>
      <c r="L2303" s="392">
        <v>0</v>
      </c>
      <c r="M2303" s="392">
        <v>0</v>
      </c>
      <c r="P2303" s="258" t="s">
        <v>910</v>
      </c>
      <c r="Q2303" s="263" t="s">
        <v>794</v>
      </c>
      <c r="R2303" s="185" t="str">
        <f t="shared" si="35"/>
        <v>Dhaka_Metropolitan_SalvationArmy Salvation Army: Ward 5: Mirpur</v>
      </c>
      <c r="S2303" s="392">
        <v>4</v>
      </c>
      <c r="T2303" s="392">
        <v>0</v>
      </c>
      <c r="U2303" s="392">
        <v>0</v>
      </c>
      <c r="V2303" s="392">
        <v>0</v>
      </c>
      <c r="W2303" s="392">
        <v>0</v>
      </c>
      <c r="X2303" s="392">
        <v>1</v>
      </c>
      <c r="Y2303" s="392">
        <v>0</v>
      </c>
      <c r="Z2303" s="392">
        <v>0</v>
      </c>
      <c r="AA2303" s="392">
        <v>0</v>
      </c>
      <c r="AB2303" s="392">
        <v>0</v>
      </c>
      <c r="AC2303"/>
      <c r="AD2303"/>
    </row>
    <row r="2304" spans="1:30" ht="15.75" hidden="1" customHeight="1" x14ac:dyDescent="0.25">
      <c r="A2304" s="186" t="s">
        <v>906</v>
      </c>
      <c r="B2304" s="189" t="s">
        <v>1042</v>
      </c>
      <c r="C2304" s="185" t="str">
        <f t="shared" ref="C2304:C2309" si="36">A2304&amp;" "&amp;B2304</f>
        <v>Dhaka_Metropolitan_GoB Shyamoli 250 Bed TB Hospital</v>
      </c>
      <c r="D2304" s="392">
        <v>17</v>
      </c>
      <c r="E2304" s="392">
        <v>0</v>
      </c>
      <c r="F2304" s="392">
        <v>0</v>
      </c>
      <c r="G2304" s="392">
        <v>0</v>
      </c>
      <c r="H2304" s="392">
        <v>0</v>
      </c>
      <c r="I2304" s="392">
        <v>2</v>
      </c>
      <c r="J2304" s="392">
        <v>0</v>
      </c>
      <c r="K2304" s="392">
        <v>0</v>
      </c>
      <c r="L2304" s="392">
        <v>0</v>
      </c>
      <c r="M2304" s="392">
        <v>0</v>
      </c>
      <c r="P2304" s="186" t="s">
        <v>906</v>
      </c>
      <c r="Q2304" s="189" t="s">
        <v>1042</v>
      </c>
      <c r="R2304" s="185" t="str">
        <f t="shared" ref="R2304:R2309" si="37">P2304&amp;" "&amp;Q2304</f>
        <v>Dhaka_Metropolitan_GoB Shyamoli 250 Bed TB Hospital</v>
      </c>
      <c r="S2304" s="392">
        <v>9</v>
      </c>
      <c r="T2304" s="392">
        <v>0</v>
      </c>
      <c r="U2304" s="392">
        <v>0</v>
      </c>
      <c r="V2304" s="392">
        <v>0</v>
      </c>
      <c r="W2304" s="392">
        <v>0</v>
      </c>
      <c r="X2304" s="392">
        <v>0</v>
      </c>
      <c r="Y2304" s="392">
        <v>0</v>
      </c>
      <c r="Z2304" s="392">
        <v>0</v>
      </c>
      <c r="AA2304" s="392">
        <v>0</v>
      </c>
      <c r="AB2304" s="392">
        <v>0</v>
      </c>
      <c r="AC2304"/>
      <c r="AD2304"/>
    </row>
    <row r="2305" spans="1:30" ht="15" hidden="1" x14ac:dyDescent="0.25">
      <c r="A2305" s="186" t="s">
        <v>911</v>
      </c>
      <c r="B2305" s="189" t="s">
        <v>993</v>
      </c>
      <c r="C2305" s="185" t="str">
        <f t="shared" si="36"/>
        <v xml:space="preserve">Dhaka_Metropolitan_UTPS DOTS Centre: Second Colony, Mazar Road, Horirampur Bazar(South Community Centre), Mirpur                                                          </v>
      </c>
      <c r="D2305" s="392">
        <v>6</v>
      </c>
      <c r="E2305" s="383">
        <v>1</v>
      </c>
      <c r="F2305" s="383">
        <v>0</v>
      </c>
      <c r="G2305" s="383">
        <v>0</v>
      </c>
      <c r="H2305" s="383">
        <v>0</v>
      </c>
      <c r="I2305" s="392">
        <v>10</v>
      </c>
      <c r="J2305" s="383">
        <v>1</v>
      </c>
      <c r="K2305" s="383">
        <v>0</v>
      </c>
      <c r="L2305" s="383">
        <v>0</v>
      </c>
      <c r="M2305" s="383">
        <v>0</v>
      </c>
      <c r="P2305" s="186" t="s">
        <v>911</v>
      </c>
      <c r="Q2305" s="189" t="s">
        <v>993</v>
      </c>
      <c r="R2305" s="185" t="str">
        <f t="shared" si="37"/>
        <v xml:space="preserve">Dhaka_Metropolitan_UTPS DOTS Centre: Second Colony, Mazar Road, Horirampur Bazar(South Community Centre), Mirpur                                                          </v>
      </c>
      <c r="S2305" s="392">
        <v>8</v>
      </c>
      <c r="T2305" s="383">
        <v>0</v>
      </c>
      <c r="U2305" s="383">
        <v>0</v>
      </c>
      <c r="V2305" s="383">
        <v>0</v>
      </c>
      <c r="W2305" s="383">
        <v>0</v>
      </c>
      <c r="X2305" s="392">
        <v>3</v>
      </c>
      <c r="Y2305" s="383">
        <v>0</v>
      </c>
      <c r="Z2305" s="383">
        <v>0</v>
      </c>
      <c r="AA2305" s="383">
        <v>0</v>
      </c>
      <c r="AB2305" s="383">
        <v>0</v>
      </c>
      <c r="AC2305"/>
      <c r="AD2305"/>
    </row>
    <row r="2306" spans="1:30" ht="15" hidden="1" x14ac:dyDescent="0.25">
      <c r="A2306" s="186" t="s">
        <v>911</v>
      </c>
      <c r="B2306" s="189" t="s">
        <v>995</v>
      </c>
      <c r="C2306" s="185" t="str">
        <f t="shared" si="36"/>
        <v>Dhaka_Metropolitan_UTPS DOTS and MC:House# 490, Dakkhin Paikpara, DNCC Ward-11(Near New Bazar)</v>
      </c>
      <c r="D2306" s="392">
        <v>20</v>
      </c>
      <c r="E2306" s="383">
        <v>3</v>
      </c>
      <c r="F2306" s="383">
        <v>0</v>
      </c>
      <c r="G2306" s="383">
        <v>0</v>
      </c>
      <c r="H2306" s="383">
        <v>0</v>
      </c>
      <c r="I2306" s="392">
        <v>4</v>
      </c>
      <c r="J2306" s="383">
        <v>0</v>
      </c>
      <c r="K2306" s="383">
        <v>0</v>
      </c>
      <c r="L2306" s="383">
        <v>0</v>
      </c>
      <c r="M2306" s="383">
        <v>0</v>
      </c>
      <c r="P2306" s="186" t="s">
        <v>911</v>
      </c>
      <c r="Q2306" s="189" t="s">
        <v>995</v>
      </c>
      <c r="R2306" s="185" t="str">
        <f t="shared" si="37"/>
        <v>Dhaka_Metropolitan_UTPS DOTS and MC:House# 490, Dakkhin Paikpara, DNCC Ward-11(Near New Bazar)</v>
      </c>
      <c r="S2306" s="392">
        <v>8</v>
      </c>
      <c r="T2306" s="383">
        <v>0</v>
      </c>
      <c r="U2306" s="383">
        <v>0</v>
      </c>
      <c r="V2306" s="383">
        <v>0</v>
      </c>
      <c r="W2306" s="383">
        <v>0</v>
      </c>
      <c r="X2306" s="392">
        <v>2</v>
      </c>
      <c r="Y2306" s="383">
        <v>0</v>
      </c>
      <c r="Z2306" s="383">
        <v>0</v>
      </c>
      <c r="AA2306" s="383">
        <v>0</v>
      </c>
      <c r="AB2306" s="383">
        <v>0</v>
      </c>
      <c r="AC2306"/>
      <c r="AD2306"/>
    </row>
    <row r="2307" spans="1:30" ht="15" hidden="1" x14ac:dyDescent="0.25">
      <c r="A2307" s="186" t="s">
        <v>911</v>
      </c>
      <c r="B2307" s="189" t="s">
        <v>1004</v>
      </c>
      <c r="C2307" s="185" t="str">
        <f t="shared" si="36"/>
        <v xml:space="preserve">Dhaka_Metropolitan_UTPS DOTS and MC: House No. 389, Munsibari Sarak, Ground Floor, North Ibrahimpur, Dhaka                                </v>
      </c>
      <c r="D2307" s="392">
        <v>16</v>
      </c>
      <c r="E2307" s="383">
        <v>0</v>
      </c>
      <c r="F2307" s="383">
        <v>0</v>
      </c>
      <c r="G2307" s="383">
        <v>0</v>
      </c>
      <c r="H2307" s="383">
        <v>0</v>
      </c>
      <c r="I2307" s="392">
        <v>8</v>
      </c>
      <c r="J2307" s="383">
        <v>1</v>
      </c>
      <c r="K2307" s="383">
        <v>0</v>
      </c>
      <c r="L2307" s="383">
        <v>0</v>
      </c>
      <c r="M2307" s="383">
        <v>0</v>
      </c>
      <c r="P2307" s="186" t="s">
        <v>911</v>
      </c>
      <c r="Q2307" s="189" t="s">
        <v>1004</v>
      </c>
      <c r="R2307" s="185" t="str">
        <f t="shared" si="37"/>
        <v xml:space="preserve">Dhaka_Metropolitan_UTPS DOTS and MC: House No. 389, Munsibari Sarak, Ground Floor, North Ibrahimpur, Dhaka                                </v>
      </c>
      <c r="S2307" s="392">
        <v>14</v>
      </c>
      <c r="T2307" s="383">
        <v>0</v>
      </c>
      <c r="U2307" s="383">
        <v>0</v>
      </c>
      <c r="V2307" s="383">
        <v>0</v>
      </c>
      <c r="W2307" s="383">
        <v>0</v>
      </c>
      <c r="X2307" s="392">
        <v>5</v>
      </c>
      <c r="Y2307" s="383">
        <v>2</v>
      </c>
      <c r="Z2307" s="383">
        <v>0</v>
      </c>
      <c r="AA2307" s="383">
        <v>0</v>
      </c>
      <c r="AB2307" s="383">
        <v>0</v>
      </c>
      <c r="AC2307"/>
      <c r="AD2307"/>
    </row>
    <row r="2308" spans="1:30" ht="15" hidden="1" x14ac:dyDescent="0.25">
      <c r="A2308" s="186" t="s">
        <v>904</v>
      </c>
      <c r="B2308" s="189" t="s">
        <v>996</v>
      </c>
      <c r="C2308" s="185" t="str">
        <f t="shared" si="36"/>
        <v>Dhaka_Metropolitan_DAM Jamtola DOTS and MC :Sector# 4, House# 241, Uttara</v>
      </c>
      <c r="D2308" s="392">
        <v>32</v>
      </c>
      <c r="E2308" s="383">
        <v>4</v>
      </c>
      <c r="F2308" s="383">
        <v>0</v>
      </c>
      <c r="G2308" s="383">
        <v>0</v>
      </c>
      <c r="H2308" s="383">
        <v>0</v>
      </c>
      <c r="I2308" s="392">
        <v>3</v>
      </c>
      <c r="J2308" s="383">
        <v>0</v>
      </c>
      <c r="K2308" s="383">
        <v>0</v>
      </c>
      <c r="L2308" s="383">
        <v>0</v>
      </c>
      <c r="M2308" s="383">
        <v>0</v>
      </c>
      <c r="P2308" s="186" t="s">
        <v>904</v>
      </c>
      <c r="Q2308" s="189" t="s">
        <v>996</v>
      </c>
      <c r="R2308" s="185" t="str">
        <f t="shared" si="37"/>
        <v>Dhaka_Metropolitan_DAM Jamtola DOTS and MC :Sector# 4, House# 241, Uttara</v>
      </c>
      <c r="S2308" s="392">
        <v>10</v>
      </c>
      <c r="T2308" s="383">
        <v>3</v>
      </c>
      <c r="U2308" s="383">
        <v>0</v>
      </c>
      <c r="V2308" s="383">
        <v>0</v>
      </c>
      <c r="W2308" s="383">
        <v>0</v>
      </c>
      <c r="X2308" s="392">
        <v>1</v>
      </c>
      <c r="Y2308" s="383">
        <v>3</v>
      </c>
      <c r="Z2308" s="383">
        <v>0</v>
      </c>
      <c r="AA2308" s="383">
        <v>0</v>
      </c>
      <c r="AB2308" s="383">
        <v>0</v>
      </c>
      <c r="AC2308"/>
      <c r="AD2308"/>
    </row>
    <row r="2309" spans="1:30" ht="15" hidden="1" x14ac:dyDescent="0.25">
      <c r="A2309" s="186" t="s">
        <v>904</v>
      </c>
      <c r="B2309" s="189" t="s">
        <v>1037</v>
      </c>
      <c r="C2309" s="185" t="str">
        <f t="shared" si="36"/>
        <v xml:space="preserve">Dhaka_Metropolitan_DAM Khilkhet DOTS and MC: Ka-147/3-A, Nowa Nogor, Khilkhet, Dhaka-1229
</v>
      </c>
      <c r="D2309" s="392">
        <v>15</v>
      </c>
      <c r="E2309" s="383">
        <v>0</v>
      </c>
      <c r="F2309" s="383">
        <v>0</v>
      </c>
      <c r="G2309" s="383">
        <v>0</v>
      </c>
      <c r="H2309" s="383">
        <v>0</v>
      </c>
      <c r="I2309" s="392">
        <v>1</v>
      </c>
      <c r="J2309" s="383">
        <v>0</v>
      </c>
      <c r="K2309" s="383">
        <v>0</v>
      </c>
      <c r="L2309" s="383">
        <v>0</v>
      </c>
      <c r="M2309" s="383">
        <v>0</v>
      </c>
      <c r="P2309" s="186" t="s">
        <v>904</v>
      </c>
      <c r="Q2309" s="189" t="s">
        <v>1037</v>
      </c>
      <c r="R2309" s="185" t="str">
        <f t="shared" si="37"/>
        <v xml:space="preserve">Dhaka_Metropolitan_DAM Khilkhet DOTS and MC: Ka-147/3-A, Nowa Nogor, Khilkhet, Dhaka-1229
</v>
      </c>
      <c r="S2309" s="392">
        <v>12</v>
      </c>
      <c r="T2309" s="383">
        <v>0</v>
      </c>
      <c r="U2309" s="383">
        <v>0</v>
      </c>
      <c r="V2309" s="383">
        <v>0</v>
      </c>
      <c r="W2309" s="383">
        <v>0</v>
      </c>
      <c r="X2309" s="392">
        <v>10</v>
      </c>
      <c r="Y2309" s="383">
        <v>1</v>
      </c>
      <c r="Z2309" s="383">
        <v>0</v>
      </c>
      <c r="AA2309" s="383">
        <v>0</v>
      </c>
      <c r="AB2309" s="383">
        <v>0</v>
      </c>
      <c r="AC2309"/>
      <c r="AD2309"/>
    </row>
    <row r="2310" spans="1:30" ht="15" hidden="1" x14ac:dyDescent="0.25">
      <c r="A2310" s="186" t="s">
        <v>898</v>
      </c>
      <c r="B2310" s="189" t="s">
        <v>735</v>
      </c>
      <c r="C2310" s="185" t="str">
        <f t="shared" ref="C2310:C2341" si="38">A2310&amp;" "&amp;B2310</f>
        <v>Khulna_Metropolitan_BRAC DOTS Corner, Siromoni Industrial Area.</v>
      </c>
      <c r="D2310" s="392"/>
      <c r="E2310" s="392"/>
      <c r="F2310" s="392"/>
      <c r="G2310" s="392"/>
      <c r="H2310" s="392"/>
      <c r="I2310" s="392"/>
      <c r="J2310" s="392"/>
      <c r="K2310" s="392"/>
      <c r="L2310" s="392"/>
      <c r="M2310" s="392"/>
      <c r="P2310" s="186" t="s">
        <v>898</v>
      </c>
      <c r="Q2310" s="189" t="s">
        <v>735</v>
      </c>
      <c r="R2310" s="185" t="str">
        <f t="shared" ref="R2310:R2341" si="39">P2310&amp;" "&amp;Q2310</f>
        <v>Khulna_Metropolitan_BRAC DOTS Corner, Siromoni Industrial Area.</v>
      </c>
      <c r="S2310" s="392"/>
      <c r="T2310" s="392"/>
      <c r="U2310" s="392"/>
      <c r="V2310" s="392"/>
      <c r="W2310" s="392"/>
      <c r="X2310" s="392"/>
      <c r="Y2310" s="392"/>
      <c r="Z2310" s="392"/>
      <c r="AA2310" s="392"/>
      <c r="AB2310" s="392"/>
      <c r="AC2310"/>
      <c r="AD2310"/>
    </row>
    <row r="2311" spans="1:30" ht="15" hidden="1" x14ac:dyDescent="0.25">
      <c r="A2311" s="186" t="s">
        <v>898</v>
      </c>
      <c r="B2311" s="189" t="s">
        <v>736</v>
      </c>
      <c r="C2311" s="185" t="str">
        <f t="shared" si="38"/>
        <v>Khulna_Metropolitan_BRAC DOTS Corner. Khulna Medical College Hosp.</v>
      </c>
      <c r="D2311" s="392"/>
      <c r="E2311" s="392"/>
      <c r="F2311" s="392"/>
      <c r="G2311" s="392"/>
      <c r="H2311" s="392"/>
      <c r="I2311" s="392"/>
      <c r="J2311" s="392"/>
      <c r="K2311" s="392"/>
      <c r="L2311" s="392"/>
      <c r="M2311" s="392"/>
      <c r="P2311" s="186" t="s">
        <v>898</v>
      </c>
      <c r="Q2311" s="189" t="s">
        <v>736</v>
      </c>
      <c r="R2311" s="185" t="str">
        <f t="shared" si="39"/>
        <v>Khulna_Metropolitan_BRAC DOTS Corner. Khulna Medical College Hosp.</v>
      </c>
      <c r="S2311" s="392"/>
      <c r="T2311" s="392"/>
      <c r="U2311" s="392"/>
      <c r="V2311" s="392"/>
      <c r="W2311" s="392"/>
      <c r="X2311" s="392"/>
      <c r="Y2311" s="392"/>
      <c r="Z2311" s="392"/>
      <c r="AA2311" s="392"/>
      <c r="AB2311" s="392"/>
      <c r="AC2311"/>
      <c r="AD2311"/>
    </row>
    <row r="2312" spans="1:30" ht="15" hidden="1" x14ac:dyDescent="0.25">
      <c r="A2312" s="186" t="s">
        <v>898</v>
      </c>
      <c r="B2312" s="189" t="s">
        <v>1041</v>
      </c>
      <c r="C2312" s="185" t="str">
        <f>A2312&amp;" "&amp;B2312</f>
        <v>Khulna_Metropolitan_BRAC DOTS Corner. Ad-din Akij Medical College Hosp.</v>
      </c>
      <c r="D2312" s="392"/>
      <c r="E2312" s="392"/>
      <c r="F2312" s="392"/>
      <c r="G2312" s="392"/>
      <c r="H2312" s="392"/>
      <c r="I2312" s="392"/>
      <c r="J2312" s="392"/>
      <c r="K2312" s="392"/>
      <c r="L2312" s="392"/>
      <c r="M2312" s="392"/>
      <c r="P2312" s="186" t="s">
        <v>898</v>
      </c>
      <c r="Q2312" s="189" t="s">
        <v>1041</v>
      </c>
      <c r="R2312" s="185" t="str">
        <f>P2312&amp;" "&amp;Q2312</f>
        <v>Khulna_Metropolitan_BRAC DOTS Corner. Ad-din Akij Medical College Hosp.</v>
      </c>
      <c r="S2312" s="392"/>
      <c r="T2312" s="392"/>
      <c r="U2312" s="392"/>
      <c r="V2312" s="392"/>
      <c r="W2312" s="392"/>
      <c r="X2312" s="392"/>
      <c r="Y2312" s="392"/>
      <c r="Z2312" s="392"/>
      <c r="AA2312" s="392"/>
      <c r="AB2312" s="392"/>
      <c r="AC2312"/>
      <c r="AD2312"/>
    </row>
    <row r="2313" spans="1:30" ht="15" hidden="1" x14ac:dyDescent="0.25">
      <c r="A2313" s="186" t="s">
        <v>899</v>
      </c>
      <c r="B2313" s="189" t="s">
        <v>737</v>
      </c>
      <c r="C2313" s="185" t="str">
        <f t="shared" si="38"/>
        <v>Khulna_Metropolitan_KMSS KMSS, UPHCSDP, PA-1, KCC</v>
      </c>
      <c r="D2313" s="392"/>
      <c r="E2313" s="392"/>
      <c r="F2313" s="392"/>
      <c r="G2313" s="392"/>
      <c r="H2313" s="392"/>
      <c r="I2313" s="392"/>
      <c r="J2313" s="392"/>
      <c r="K2313" s="392"/>
      <c r="L2313" s="392"/>
      <c r="M2313" s="392"/>
      <c r="P2313" s="186" t="s">
        <v>899</v>
      </c>
      <c r="Q2313" s="189" t="s">
        <v>737</v>
      </c>
      <c r="R2313" s="185" t="str">
        <f t="shared" si="39"/>
        <v>Khulna_Metropolitan_KMSS KMSS, UPHCSDP, PA-1, KCC</v>
      </c>
      <c r="S2313" s="392"/>
      <c r="T2313" s="392"/>
      <c r="U2313" s="392"/>
      <c r="V2313" s="392"/>
      <c r="W2313" s="392"/>
      <c r="X2313" s="392"/>
      <c r="Y2313" s="392"/>
      <c r="Z2313" s="392"/>
      <c r="AA2313" s="392"/>
      <c r="AB2313" s="392"/>
      <c r="AC2313"/>
      <c r="AD2313"/>
    </row>
    <row r="2314" spans="1:30" ht="15" hidden="1" x14ac:dyDescent="0.25">
      <c r="A2314" s="186" t="s">
        <v>897</v>
      </c>
      <c r="B2314" s="189" t="s">
        <v>725</v>
      </c>
      <c r="C2314" s="185" t="str">
        <f t="shared" si="38"/>
        <v>Khulna_Metropolitan_PKS PKS : Moheshwarpasha, Ward-1</v>
      </c>
      <c r="D2314" s="392"/>
      <c r="E2314" s="383"/>
      <c r="F2314" s="383"/>
      <c r="G2314" s="383"/>
      <c r="H2314" s="383"/>
      <c r="I2314" s="392"/>
      <c r="J2314" s="383"/>
      <c r="K2314" s="383"/>
      <c r="L2314" s="383"/>
      <c r="M2314" s="383"/>
      <c r="P2314" s="186" t="s">
        <v>897</v>
      </c>
      <c r="Q2314" s="189" t="s">
        <v>725</v>
      </c>
      <c r="R2314" s="185" t="str">
        <f t="shared" si="39"/>
        <v>Khulna_Metropolitan_PKS PKS : Moheshwarpasha, Ward-1</v>
      </c>
      <c r="S2314" s="392"/>
      <c r="T2314" s="383"/>
      <c r="U2314" s="383"/>
      <c r="V2314" s="383"/>
      <c r="W2314" s="383"/>
      <c r="X2314" s="392"/>
      <c r="Y2314" s="383"/>
      <c r="Z2314" s="383"/>
      <c r="AA2314" s="383"/>
      <c r="AB2314" s="383"/>
      <c r="AC2314"/>
      <c r="AD2314"/>
    </row>
    <row r="2315" spans="1:30" ht="15" hidden="1" x14ac:dyDescent="0.25">
      <c r="A2315" s="186" t="s">
        <v>897</v>
      </c>
      <c r="B2315" s="189" t="s">
        <v>726</v>
      </c>
      <c r="C2315" s="185" t="str">
        <f>A2315&amp;" "&amp;B2315</f>
        <v>Khulna_Metropolitan_PKS PKS : Mirerdanga, Ward-2</v>
      </c>
      <c r="D2315" s="392"/>
      <c r="E2315" s="383"/>
      <c r="F2315" s="383"/>
      <c r="G2315" s="383"/>
      <c r="H2315" s="383"/>
      <c r="I2315" s="392"/>
      <c r="J2315" s="383"/>
      <c r="K2315" s="383"/>
      <c r="L2315" s="383"/>
      <c r="M2315" s="383"/>
      <c r="P2315" s="186" t="s">
        <v>897</v>
      </c>
      <c r="Q2315" s="189" t="s">
        <v>726</v>
      </c>
      <c r="R2315" s="185" t="str">
        <f>P2315&amp;" "&amp;Q2315</f>
        <v>Khulna_Metropolitan_PKS PKS : Mirerdanga, Ward-2</v>
      </c>
      <c r="S2315" s="392"/>
      <c r="T2315" s="383"/>
      <c r="U2315" s="383"/>
      <c r="V2315" s="383"/>
      <c r="W2315" s="383"/>
      <c r="X2315" s="392"/>
      <c r="Y2315" s="383"/>
      <c r="Z2315" s="383"/>
      <c r="AA2315" s="383"/>
      <c r="AB2315" s="383"/>
      <c r="AC2315"/>
      <c r="AD2315"/>
    </row>
    <row r="2316" spans="1:30" ht="15" hidden="1" x14ac:dyDescent="0.25">
      <c r="A2316" s="258" t="s">
        <v>897</v>
      </c>
      <c r="B2316" t="s">
        <v>727</v>
      </c>
      <c r="C2316" s="185" t="str">
        <f t="shared" si="38"/>
        <v>Khulna_Metropolitan_PKS PKS : Deana, Ward-4</v>
      </c>
      <c r="D2316" s="392"/>
      <c r="E2316" s="383"/>
      <c r="F2316" s="383"/>
      <c r="G2316" s="383"/>
      <c r="H2316" s="383"/>
      <c r="I2316" s="392"/>
      <c r="J2316" s="383"/>
      <c r="K2316" s="383"/>
      <c r="L2316" s="383"/>
      <c r="M2316" s="383"/>
      <c r="P2316" s="258" t="s">
        <v>897</v>
      </c>
      <c r="Q2316" t="s">
        <v>727</v>
      </c>
      <c r="R2316" s="185" t="str">
        <f t="shared" si="39"/>
        <v>Khulna_Metropolitan_PKS PKS : Deana, Ward-4</v>
      </c>
      <c r="S2316" s="392"/>
      <c r="T2316" s="383"/>
      <c r="U2316" s="383"/>
      <c r="V2316" s="383"/>
      <c r="W2316" s="383"/>
      <c r="X2316" s="392"/>
      <c r="Y2316" s="383"/>
      <c r="Z2316" s="383"/>
      <c r="AA2316" s="383"/>
      <c r="AB2316" s="383"/>
      <c r="AC2316"/>
      <c r="AD2316"/>
    </row>
    <row r="2317" spans="1:30" ht="15" hidden="1" x14ac:dyDescent="0.25">
      <c r="A2317" s="258" t="s">
        <v>897</v>
      </c>
      <c r="B2317" t="s">
        <v>728</v>
      </c>
      <c r="C2317" s="185" t="str">
        <f t="shared" si="38"/>
        <v>Khulna_Metropolitan_PKS PKS : Daulatpur, Ward-6</v>
      </c>
      <c r="D2317" s="392"/>
      <c r="E2317" s="383"/>
      <c r="F2317" s="383"/>
      <c r="G2317" s="383"/>
      <c r="H2317" s="383"/>
      <c r="I2317" s="392"/>
      <c r="J2317" s="383"/>
      <c r="K2317" s="383"/>
      <c r="L2317" s="383"/>
      <c r="M2317" s="383"/>
      <c r="P2317" s="258" t="s">
        <v>897</v>
      </c>
      <c r="Q2317" t="s">
        <v>728</v>
      </c>
      <c r="R2317" s="185" t="str">
        <f t="shared" si="39"/>
        <v>Khulna_Metropolitan_PKS PKS : Daulatpur, Ward-6</v>
      </c>
      <c r="S2317" s="392"/>
      <c r="T2317" s="383"/>
      <c r="U2317" s="383"/>
      <c r="V2317" s="383"/>
      <c r="W2317" s="383"/>
      <c r="X2317" s="392"/>
      <c r="Y2317" s="383"/>
      <c r="Z2317" s="383"/>
      <c r="AA2317" s="383"/>
      <c r="AB2317" s="383"/>
      <c r="AC2317"/>
      <c r="AD2317"/>
    </row>
    <row r="2318" spans="1:30" ht="15" hidden="1" x14ac:dyDescent="0.25">
      <c r="A2318" s="258" t="s">
        <v>897</v>
      </c>
      <c r="B2318" t="s">
        <v>729</v>
      </c>
      <c r="C2318" s="185" t="str">
        <f t="shared" si="38"/>
        <v>Khulna_Metropolitan_PKS PKS : Khalishpur, Ward-12</v>
      </c>
      <c r="D2318" s="392"/>
      <c r="E2318" s="383"/>
      <c r="F2318" s="383"/>
      <c r="G2318" s="383"/>
      <c r="H2318" s="383"/>
      <c r="I2318" s="392"/>
      <c r="J2318" s="383"/>
      <c r="K2318" s="383"/>
      <c r="L2318" s="383"/>
      <c r="M2318" s="383"/>
      <c r="P2318" s="258" t="s">
        <v>897</v>
      </c>
      <c r="Q2318" t="s">
        <v>729</v>
      </c>
      <c r="R2318" s="185" t="str">
        <f t="shared" si="39"/>
        <v>Khulna_Metropolitan_PKS PKS : Khalishpur, Ward-12</v>
      </c>
      <c r="S2318" s="392"/>
      <c r="T2318" s="383"/>
      <c r="U2318" s="383"/>
      <c r="V2318" s="383"/>
      <c r="W2318" s="383"/>
      <c r="X2318" s="392"/>
      <c r="Y2318" s="383"/>
      <c r="Z2318" s="383"/>
      <c r="AA2318" s="383"/>
      <c r="AB2318" s="383"/>
      <c r="AC2318"/>
      <c r="AD2318"/>
    </row>
    <row r="2319" spans="1:30" ht="15" hidden="1" x14ac:dyDescent="0.25">
      <c r="A2319" s="258" t="s">
        <v>897</v>
      </c>
      <c r="B2319" t="s">
        <v>730</v>
      </c>
      <c r="C2319" s="185" t="str">
        <f t="shared" si="38"/>
        <v>Khulna_Metropolitan_PKS PKS : Islamabad, Ward-19</v>
      </c>
      <c r="D2319" s="392"/>
      <c r="E2319" s="383"/>
      <c r="F2319" s="383"/>
      <c r="G2319" s="383"/>
      <c r="H2319" s="383"/>
      <c r="I2319" s="392"/>
      <c r="J2319" s="383"/>
      <c r="K2319" s="383"/>
      <c r="L2319" s="383"/>
      <c r="M2319" s="383"/>
      <c r="P2319" s="258" t="s">
        <v>897</v>
      </c>
      <c r="Q2319" t="s">
        <v>730</v>
      </c>
      <c r="R2319" s="185" t="str">
        <f t="shared" si="39"/>
        <v>Khulna_Metropolitan_PKS PKS : Islamabad, Ward-19</v>
      </c>
      <c r="S2319" s="392"/>
      <c r="T2319" s="383"/>
      <c r="U2319" s="383"/>
      <c r="V2319" s="383"/>
      <c r="W2319" s="383"/>
      <c r="X2319" s="392"/>
      <c r="Y2319" s="383"/>
      <c r="Z2319" s="383"/>
      <c r="AA2319" s="383"/>
      <c r="AB2319" s="383"/>
      <c r="AC2319"/>
      <c r="AD2319"/>
    </row>
    <row r="2320" spans="1:30" ht="15" hidden="1" x14ac:dyDescent="0.25">
      <c r="A2320" s="258" t="s">
        <v>897</v>
      </c>
      <c r="B2320" t="s">
        <v>731</v>
      </c>
      <c r="C2320" s="185" t="str">
        <f t="shared" si="38"/>
        <v>Khulna_Metropolitan_PKS PKS : Sheikhpara, Ward-20</v>
      </c>
      <c r="D2320" s="392"/>
      <c r="E2320" s="383"/>
      <c r="F2320" s="383"/>
      <c r="G2320" s="383"/>
      <c r="H2320" s="383"/>
      <c r="I2320" s="392"/>
      <c r="J2320" s="383"/>
      <c r="K2320" s="383"/>
      <c r="L2320" s="383"/>
      <c r="M2320" s="383"/>
      <c r="P2320" s="258" t="s">
        <v>897</v>
      </c>
      <c r="Q2320" t="s">
        <v>731</v>
      </c>
      <c r="R2320" s="185" t="str">
        <f t="shared" si="39"/>
        <v>Khulna_Metropolitan_PKS PKS : Sheikhpara, Ward-20</v>
      </c>
      <c r="S2320" s="392"/>
      <c r="T2320" s="383"/>
      <c r="U2320" s="383"/>
      <c r="V2320" s="383"/>
      <c r="W2320" s="383"/>
      <c r="X2320" s="392"/>
      <c r="Y2320" s="383"/>
      <c r="Z2320" s="383"/>
      <c r="AA2320" s="383"/>
      <c r="AB2320" s="383"/>
      <c r="AC2320"/>
      <c r="AD2320"/>
    </row>
    <row r="2321" spans="1:30" ht="15" hidden="1" x14ac:dyDescent="0.25">
      <c r="A2321" s="258" t="s">
        <v>897</v>
      </c>
      <c r="B2321" t="s">
        <v>732</v>
      </c>
      <c r="C2321" s="185" t="str">
        <f t="shared" si="38"/>
        <v>Khulna_Metropolitan_PKS PKS : South Central Road, Ward-22&amp;29</v>
      </c>
      <c r="D2321" s="392"/>
      <c r="E2321" s="383"/>
      <c r="F2321" s="383"/>
      <c r="G2321" s="383"/>
      <c r="H2321" s="383"/>
      <c r="I2321" s="392"/>
      <c r="J2321" s="383"/>
      <c r="K2321" s="383"/>
      <c r="L2321" s="383"/>
      <c r="M2321" s="383"/>
      <c r="P2321" s="258" t="s">
        <v>897</v>
      </c>
      <c r="Q2321" t="s">
        <v>732</v>
      </c>
      <c r="R2321" s="185" t="str">
        <f t="shared" si="39"/>
        <v>Khulna_Metropolitan_PKS PKS : South Central Road, Ward-22&amp;29</v>
      </c>
      <c r="S2321" s="392"/>
      <c r="T2321" s="383"/>
      <c r="U2321" s="383"/>
      <c r="V2321" s="383"/>
      <c r="W2321" s="383"/>
      <c r="X2321" s="392"/>
      <c r="Y2321" s="383"/>
      <c r="Z2321" s="383"/>
      <c r="AA2321" s="383"/>
      <c r="AB2321" s="383"/>
      <c r="AC2321"/>
      <c r="AD2321"/>
    </row>
    <row r="2322" spans="1:30" ht="15" hidden="1" x14ac:dyDescent="0.25">
      <c r="A2322" s="186" t="s">
        <v>897</v>
      </c>
      <c r="B2322" s="189" t="s">
        <v>733</v>
      </c>
      <c r="C2322" s="185" t="str">
        <f t="shared" si="38"/>
        <v>Khulna_Metropolitan_PKS PKS : Nirala, Ward-24</v>
      </c>
      <c r="D2322" s="392"/>
      <c r="E2322" s="383"/>
      <c r="F2322" s="383"/>
      <c r="G2322" s="383"/>
      <c r="H2322" s="383"/>
      <c r="I2322" s="392"/>
      <c r="J2322" s="383"/>
      <c r="K2322" s="383"/>
      <c r="L2322" s="383"/>
      <c r="M2322" s="383"/>
      <c r="P2322" s="186" t="s">
        <v>897</v>
      </c>
      <c r="Q2322" s="189" t="s">
        <v>733</v>
      </c>
      <c r="R2322" s="185" t="str">
        <f t="shared" si="39"/>
        <v>Khulna_Metropolitan_PKS PKS : Nirala, Ward-24</v>
      </c>
      <c r="S2322" s="392"/>
      <c r="T2322" s="383"/>
      <c r="U2322" s="383"/>
      <c r="V2322" s="383"/>
      <c r="W2322" s="383"/>
      <c r="X2322" s="392"/>
      <c r="Y2322" s="383"/>
      <c r="Z2322" s="383"/>
      <c r="AA2322" s="383"/>
      <c r="AB2322" s="383"/>
      <c r="AC2322"/>
      <c r="AD2322"/>
    </row>
    <row r="2323" spans="1:30" ht="15" hidden="1" x14ac:dyDescent="0.25">
      <c r="A2323" s="258" t="s">
        <v>897</v>
      </c>
      <c r="B2323" s="189" t="s">
        <v>734</v>
      </c>
      <c r="C2323" s="185" t="str">
        <f t="shared" si="38"/>
        <v>Khulna_Metropolitan_PKS PKS : Islampur Road, Ward-27&amp;28</v>
      </c>
      <c r="D2323" s="392"/>
      <c r="E2323" s="383"/>
      <c r="F2323" s="383"/>
      <c r="G2323" s="383"/>
      <c r="H2323" s="383"/>
      <c r="I2323" s="392"/>
      <c r="J2323" s="383"/>
      <c r="K2323" s="383"/>
      <c r="L2323" s="383"/>
      <c r="M2323" s="383"/>
      <c r="P2323" s="258" t="s">
        <v>897</v>
      </c>
      <c r="Q2323" s="189" t="s">
        <v>734</v>
      </c>
      <c r="R2323" s="185" t="str">
        <f t="shared" si="39"/>
        <v>Khulna_Metropolitan_PKS PKS : Islampur Road, Ward-27&amp;28</v>
      </c>
      <c r="S2323" s="392"/>
      <c r="T2323" s="383"/>
      <c r="U2323" s="383"/>
      <c r="V2323" s="383"/>
      <c r="W2323" s="383"/>
      <c r="X2323" s="392"/>
      <c r="Y2323" s="383"/>
      <c r="Z2323" s="383"/>
      <c r="AA2323" s="383"/>
      <c r="AB2323" s="383"/>
      <c r="AC2323"/>
      <c r="AD2323"/>
    </row>
    <row r="2324" spans="1:30" ht="15" hidden="1" x14ac:dyDescent="0.25">
      <c r="A2324" s="258" t="s">
        <v>896</v>
      </c>
      <c r="B2324" s="282" t="s">
        <v>722</v>
      </c>
      <c r="C2324" s="185" t="str">
        <f t="shared" si="38"/>
        <v>Khulna_Metropolitan_PIMESISTERS PIME SISTERS: Urban</v>
      </c>
      <c r="D2324" s="392"/>
      <c r="E2324" s="392"/>
      <c r="F2324" s="392"/>
      <c r="G2324" s="392"/>
      <c r="H2324" s="392"/>
      <c r="I2324" s="392"/>
      <c r="J2324" s="392"/>
      <c r="K2324" s="392"/>
      <c r="L2324" s="392"/>
      <c r="M2324" s="392"/>
      <c r="P2324" s="258" t="s">
        <v>896</v>
      </c>
      <c r="Q2324" s="282" t="s">
        <v>722</v>
      </c>
      <c r="R2324" s="185" t="str">
        <f t="shared" si="39"/>
        <v>Khulna_Metropolitan_PIMESISTERS PIME SISTERS: Urban</v>
      </c>
      <c r="S2324" s="392"/>
      <c r="T2324" s="392"/>
      <c r="U2324" s="392"/>
      <c r="V2324" s="392"/>
      <c r="W2324" s="392"/>
      <c r="X2324" s="392"/>
      <c r="Y2324" s="392"/>
      <c r="Z2324" s="392"/>
      <c r="AA2324" s="392"/>
      <c r="AB2324" s="392"/>
      <c r="AC2324"/>
      <c r="AD2324"/>
    </row>
    <row r="2325" spans="1:30" ht="15" hidden="1" x14ac:dyDescent="0.25">
      <c r="A2325" s="258" t="s">
        <v>896</v>
      </c>
      <c r="B2325" s="282" t="s">
        <v>723</v>
      </c>
      <c r="C2325" s="185" t="str">
        <f t="shared" si="38"/>
        <v>Khulna_Metropolitan_PIMESISTERS PIME SISTERS: Thana</v>
      </c>
      <c r="D2325" s="392"/>
      <c r="E2325" s="392"/>
      <c r="F2325" s="392"/>
      <c r="G2325" s="392"/>
      <c r="H2325" s="392"/>
      <c r="I2325" s="392"/>
      <c r="J2325" s="392"/>
      <c r="K2325" s="392"/>
      <c r="L2325" s="392"/>
      <c r="M2325" s="392"/>
      <c r="P2325" s="258" t="s">
        <v>896</v>
      </c>
      <c r="Q2325" s="282" t="s">
        <v>723</v>
      </c>
      <c r="R2325" s="185" t="str">
        <f t="shared" si="39"/>
        <v>Khulna_Metropolitan_PIMESISTERS PIME SISTERS: Thana</v>
      </c>
      <c r="S2325" s="392"/>
      <c r="T2325" s="392"/>
      <c r="U2325" s="392"/>
      <c r="V2325" s="392"/>
      <c r="W2325" s="392"/>
      <c r="X2325" s="392"/>
      <c r="Y2325" s="392"/>
      <c r="Z2325" s="392"/>
      <c r="AA2325" s="392"/>
      <c r="AB2325" s="392"/>
      <c r="AC2325"/>
      <c r="AD2325"/>
    </row>
    <row r="2326" spans="1:30" ht="15" hidden="1" x14ac:dyDescent="0.25">
      <c r="A2326" s="258" t="s">
        <v>896</v>
      </c>
      <c r="B2326" s="189" t="s">
        <v>724</v>
      </c>
      <c r="C2326" s="185" t="str">
        <f>A2326&amp;" "&amp;B2326</f>
        <v>Khulna_Metropolitan_PIMESISTERS PIME SISTERS: Jail</v>
      </c>
      <c r="D2326" s="392"/>
      <c r="E2326" s="392"/>
      <c r="F2326" s="392"/>
      <c r="G2326" s="392"/>
      <c r="H2326" s="392"/>
      <c r="I2326" s="392"/>
      <c r="J2326" s="392"/>
      <c r="K2326" s="392"/>
      <c r="L2326" s="392"/>
      <c r="M2326" s="392"/>
      <c r="P2326" s="258" t="s">
        <v>896</v>
      </c>
      <c r="Q2326" s="189" t="s">
        <v>724</v>
      </c>
      <c r="R2326" s="185" t="str">
        <f>P2326&amp;" "&amp;Q2326</f>
        <v>Khulna_Metropolitan_PIMESISTERS PIME SISTERS: Jail</v>
      </c>
      <c r="S2326" s="392"/>
      <c r="T2326" s="392"/>
      <c r="U2326" s="392"/>
      <c r="V2326" s="392"/>
      <c r="W2326" s="392"/>
      <c r="X2326" s="392"/>
      <c r="Y2326" s="392"/>
      <c r="Z2326" s="392"/>
      <c r="AA2326" s="392"/>
      <c r="AB2326" s="392"/>
      <c r="AC2326"/>
      <c r="AD2326"/>
    </row>
    <row r="2327" spans="1:30" ht="15" hidden="1" x14ac:dyDescent="0.25">
      <c r="A2327" s="186" t="s">
        <v>894</v>
      </c>
      <c r="B2327" s="189" t="s">
        <v>721</v>
      </c>
      <c r="C2327" s="185" t="str">
        <f t="shared" si="38"/>
        <v>Rajshahi_Metropolitan_DF Jail Hospital</v>
      </c>
      <c r="D2327" s="392"/>
      <c r="E2327" s="392"/>
      <c r="F2327" s="392"/>
      <c r="G2327" s="392"/>
      <c r="H2327" s="392"/>
      <c r="I2327" s="392"/>
      <c r="J2327" s="392"/>
      <c r="K2327" s="392"/>
      <c r="L2327" s="392"/>
      <c r="M2327" s="392"/>
      <c r="P2327" s="186" t="s">
        <v>894</v>
      </c>
      <c r="Q2327" s="189" t="s">
        <v>721</v>
      </c>
      <c r="R2327" s="185" t="str">
        <f t="shared" si="39"/>
        <v>Rajshahi_Metropolitan_DF Jail Hospital</v>
      </c>
      <c r="S2327" s="392"/>
      <c r="T2327" s="392"/>
      <c r="U2327" s="392"/>
      <c r="V2327" s="392"/>
      <c r="W2327" s="392"/>
      <c r="X2327" s="392"/>
      <c r="Y2327" s="392"/>
      <c r="Z2327" s="392"/>
      <c r="AA2327" s="392"/>
      <c r="AB2327" s="392"/>
      <c r="AC2327"/>
      <c r="AD2327"/>
    </row>
    <row r="2328" spans="1:30" ht="15" hidden="1" x14ac:dyDescent="0.25">
      <c r="A2328" s="186" t="s">
        <v>894</v>
      </c>
      <c r="B2328" s="189" t="s">
        <v>718</v>
      </c>
      <c r="C2328" s="185" t="str">
        <f t="shared" si="38"/>
        <v>Rajshahi_Metropolitan_DF Rajshahi Medical College Hosp.</v>
      </c>
      <c r="D2328" s="392"/>
      <c r="E2328" s="392"/>
      <c r="F2328" s="392"/>
      <c r="G2328" s="392"/>
      <c r="H2328" s="392"/>
      <c r="I2328" s="392"/>
      <c r="J2328" s="392"/>
      <c r="K2328" s="392"/>
      <c r="L2328" s="392"/>
      <c r="M2328" s="392"/>
      <c r="P2328" s="186" t="s">
        <v>894</v>
      </c>
      <c r="Q2328" s="189" t="s">
        <v>718</v>
      </c>
      <c r="R2328" s="185" t="str">
        <f t="shared" si="39"/>
        <v>Rajshahi_Metropolitan_DF Rajshahi Medical College Hosp.</v>
      </c>
      <c r="S2328" s="392"/>
      <c r="T2328" s="392"/>
      <c r="U2328" s="392"/>
      <c r="V2328" s="392"/>
      <c r="W2328" s="392"/>
      <c r="X2328" s="392"/>
      <c r="Y2328" s="392"/>
      <c r="Z2328" s="392"/>
      <c r="AA2328" s="392"/>
      <c r="AB2328" s="392"/>
      <c r="AC2328"/>
      <c r="AD2328"/>
    </row>
    <row r="2329" spans="1:30" ht="15" hidden="1" x14ac:dyDescent="0.25">
      <c r="A2329" s="186" t="s">
        <v>895</v>
      </c>
      <c r="B2329" s="257" t="s">
        <v>719</v>
      </c>
      <c r="C2329" s="185" t="str">
        <f t="shared" si="38"/>
        <v>Rajshahi_Metropolitan_Tilottama Tilottama Bulonpur</v>
      </c>
      <c r="D2329" s="392"/>
      <c r="E2329" s="386"/>
      <c r="F2329" s="386"/>
      <c r="G2329" s="386"/>
      <c r="H2329" s="386"/>
      <c r="I2329" s="392"/>
      <c r="J2329" s="386"/>
      <c r="K2329" s="386"/>
      <c r="L2329" s="386"/>
      <c r="M2329" s="386"/>
      <c r="P2329" s="186" t="s">
        <v>895</v>
      </c>
      <c r="Q2329" s="257" t="s">
        <v>719</v>
      </c>
      <c r="R2329" s="185" t="str">
        <f t="shared" si="39"/>
        <v>Rajshahi_Metropolitan_Tilottama Tilottama Bulonpur</v>
      </c>
      <c r="S2329" s="392"/>
      <c r="T2329" s="386"/>
      <c r="U2329" s="386"/>
      <c r="V2329" s="386"/>
      <c r="W2329" s="386"/>
      <c r="X2329" s="392"/>
      <c r="Y2329" s="386"/>
      <c r="Z2329" s="386"/>
      <c r="AA2329" s="386"/>
      <c r="AB2329" s="386"/>
      <c r="AC2329"/>
      <c r="AD2329"/>
    </row>
    <row r="2330" spans="1:30" ht="15" hidden="1" x14ac:dyDescent="0.25">
      <c r="A2330" s="186" t="s">
        <v>895</v>
      </c>
      <c r="B2330" s="257" t="s">
        <v>720</v>
      </c>
      <c r="C2330" s="185" t="str">
        <f t="shared" si="38"/>
        <v>Rajshahi_Metropolitan_Tilottama Tilottama Noadapara</v>
      </c>
      <c r="D2330" s="392"/>
      <c r="E2330" s="386"/>
      <c r="F2330" s="386"/>
      <c r="G2330" s="386"/>
      <c r="H2330" s="386"/>
      <c r="I2330" s="392"/>
      <c r="J2330" s="386"/>
      <c r="K2330" s="386"/>
      <c r="L2330" s="386"/>
      <c r="M2330" s="386"/>
      <c r="P2330" s="186" t="s">
        <v>895</v>
      </c>
      <c r="Q2330" s="257" t="s">
        <v>720</v>
      </c>
      <c r="R2330" s="185" t="str">
        <f t="shared" si="39"/>
        <v>Rajshahi_Metropolitan_Tilottama Tilottama Noadapara</v>
      </c>
      <c r="S2330" s="392"/>
      <c r="T2330" s="386"/>
      <c r="U2330" s="386"/>
      <c r="V2330" s="386"/>
      <c r="W2330" s="386"/>
      <c r="X2330" s="392"/>
      <c r="Y2330" s="386"/>
      <c r="Z2330" s="386"/>
      <c r="AA2330" s="386"/>
      <c r="AB2330" s="386"/>
      <c r="AC2330"/>
      <c r="AD2330"/>
    </row>
    <row r="2331" spans="1:30" ht="15" hidden="1" x14ac:dyDescent="0.25">
      <c r="A2331" s="330" t="s">
        <v>1005</v>
      </c>
      <c r="B2331" s="263" t="s">
        <v>1006</v>
      </c>
      <c r="C2331" s="185" t="str">
        <f>A2331&amp;" "&amp;B2331</f>
        <v>Rajshahi_Metropolitan_BRAC BRAC Kazla, Rajshahi</v>
      </c>
      <c r="D2331" s="392"/>
      <c r="E2331" s="392"/>
      <c r="F2331" s="392"/>
      <c r="G2331" s="392"/>
      <c r="H2331" s="392"/>
      <c r="I2331" s="392"/>
      <c r="J2331" s="392"/>
      <c r="K2331" s="392"/>
      <c r="L2331" s="392"/>
      <c r="M2331" s="392"/>
      <c r="P2331" s="186" t="s">
        <v>1005</v>
      </c>
      <c r="Q2331" s="263" t="s">
        <v>1006</v>
      </c>
      <c r="R2331" s="185" t="str">
        <f>P2331&amp;" "&amp;Q2331</f>
        <v>Rajshahi_Metropolitan_BRAC BRAC Kazla, Rajshahi</v>
      </c>
      <c r="S2331" s="392"/>
      <c r="T2331" s="392"/>
      <c r="U2331" s="392"/>
      <c r="V2331" s="392"/>
      <c r="W2331" s="392"/>
      <c r="X2331" s="392"/>
      <c r="Y2331" s="392"/>
      <c r="Z2331" s="392"/>
      <c r="AA2331" s="392"/>
      <c r="AB2331" s="392"/>
      <c r="AC2331"/>
      <c r="AD2331"/>
    </row>
    <row r="2332" spans="1:30" ht="15" hidden="1" x14ac:dyDescent="0.25">
      <c r="A2332" s="330" t="s">
        <v>963</v>
      </c>
      <c r="B2332" s="186" t="s">
        <v>964</v>
      </c>
      <c r="C2332" s="185" t="str">
        <f t="shared" si="38"/>
        <v>Rajshahi_Metropolitan_RIC RIC, RCC, PA-01</v>
      </c>
      <c r="D2332" s="392"/>
      <c r="E2332" s="392"/>
      <c r="F2332" s="392"/>
      <c r="G2332" s="392"/>
      <c r="H2332" s="392"/>
      <c r="I2332" s="392"/>
      <c r="J2332" s="392"/>
      <c r="K2332" s="392"/>
      <c r="L2332" s="392"/>
      <c r="M2332" s="392"/>
      <c r="P2332" s="186" t="s">
        <v>963</v>
      </c>
      <c r="Q2332" s="186" t="s">
        <v>964</v>
      </c>
      <c r="R2332" s="185" t="str">
        <f t="shared" si="39"/>
        <v>Rajshahi_Metropolitan_RIC RIC, RCC, PA-01</v>
      </c>
      <c r="S2332" s="392"/>
      <c r="T2332" s="392"/>
      <c r="U2332" s="392"/>
      <c r="V2332" s="392"/>
      <c r="W2332" s="392"/>
      <c r="X2332" s="392"/>
      <c r="Y2332" s="392"/>
      <c r="Z2332" s="392"/>
      <c r="AA2332" s="392"/>
      <c r="AB2332" s="392"/>
      <c r="AC2332"/>
      <c r="AD2332"/>
    </row>
    <row r="2333" spans="1:30" ht="15" hidden="1" x14ac:dyDescent="0.25">
      <c r="A2333" s="330" t="s">
        <v>1112</v>
      </c>
      <c r="B2333" s="185" t="s">
        <v>960</v>
      </c>
      <c r="C2333" s="185" t="str">
        <f>A2333&amp;" "&amp;B2333</f>
        <v>Sylhet_Metropolitan_AAS Ashar Alo Society</v>
      </c>
      <c r="D2333" s="392"/>
      <c r="E2333" s="392"/>
      <c r="F2333" s="392"/>
      <c r="G2333" s="392"/>
      <c r="H2333" s="392"/>
      <c r="I2333" s="392"/>
      <c r="J2333" s="392"/>
      <c r="K2333" s="392"/>
      <c r="L2333" s="392"/>
      <c r="M2333" s="392"/>
      <c r="P2333" s="330" t="s">
        <v>1112</v>
      </c>
      <c r="Q2333" s="185" t="s">
        <v>960</v>
      </c>
      <c r="R2333" s="185" t="str">
        <f>P2333&amp;" "&amp;Q2333</f>
        <v>Sylhet_Metropolitan_AAS Ashar Alo Society</v>
      </c>
      <c r="S2333" s="392"/>
      <c r="T2333" s="392"/>
      <c r="U2333" s="392"/>
      <c r="V2333" s="392"/>
      <c r="W2333" s="392"/>
      <c r="X2333" s="392"/>
      <c r="Y2333" s="392"/>
      <c r="Z2333" s="392"/>
      <c r="AA2333" s="392"/>
      <c r="AB2333" s="392"/>
      <c r="AC2333"/>
      <c r="AD2333"/>
    </row>
    <row r="2334" spans="1:30" ht="15" hidden="1" x14ac:dyDescent="0.25">
      <c r="A2334" s="330" t="s">
        <v>892</v>
      </c>
      <c r="B2334" s="263" t="s">
        <v>712</v>
      </c>
      <c r="C2334" s="185" t="str">
        <f t="shared" si="38"/>
        <v>Sylhet_Metropolitan_BRAC BRAC: Ragib Rabeya Hospital (Jalalabad)</v>
      </c>
      <c r="D2334" s="392"/>
      <c r="E2334" s="387"/>
      <c r="F2334" s="387"/>
      <c r="G2334" s="387"/>
      <c r="H2334" s="387"/>
      <c r="I2334" s="392"/>
      <c r="J2334" s="387"/>
      <c r="K2334" s="387"/>
      <c r="L2334" s="387"/>
      <c r="M2334" s="387"/>
      <c r="P2334" s="186" t="s">
        <v>892</v>
      </c>
      <c r="Q2334" s="263" t="s">
        <v>712</v>
      </c>
      <c r="R2334" s="185" t="str">
        <f t="shared" si="39"/>
        <v>Sylhet_Metropolitan_BRAC BRAC: Ragib Rabeya Hospital (Jalalabad)</v>
      </c>
      <c r="S2334" s="392"/>
      <c r="T2334" s="387"/>
      <c r="U2334" s="387"/>
      <c r="V2334" s="387"/>
      <c r="W2334" s="387"/>
      <c r="X2334" s="392"/>
      <c r="Y2334" s="387"/>
      <c r="Z2334" s="387"/>
      <c r="AA2334" s="387"/>
      <c r="AB2334" s="387"/>
      <c r="AC2334"/>
      <c r="AD2334"/>
    </row>
    <row r="2335" spans="1:30" ht="15" hidden="1" x14ac:dyDescent="0.25">
      <c r="A2335" s="186" t="s">
        <v>892</v>
      </c>
      <c r="B2335" s="263" t="s">
        <v>713</v>
      </c>
      <c r="C2335" s="185" t="str">
        <f t="shared" si="38"/>
        <v>Sylhet_Metropolitan_BRAC BRAC: Sylhet Jail</v>
      </c>
      <c r="D2335" s="392"/>
      <c r="E2335" s="387"/>
      <c r="F2335" s="387"/>
      <c r="G2335" s="387"/>
      <c r="H2335" s="387"/>
      <c r="I2335" s="392"/>
      <c r="J2335" s="387"/>
      <c r="K2335" s="387"/>
      <c r="L2335" s="387"/>
      <c r="M2335" s="387"/>
      <c r="P2335" s="186" t="s">
        <v>892</v>
      </c>
      <c r="Q2335" s="263" t="s">
        <v>713</v>
      </c>
      <c r="R2335" s="185" t="str">
        <f t="shared" si="39"/>
        <v>Sylhet_Metropolitan_BRAC BRAC: Sylhet Jail</v>
      </c>
      <c r="S2335" s="392"/>
      <c r="T2335" s="387"/>
      <c r="U2335" s="387"/>
      <c r="V2335" s="387"/>
      <c r="W2335" s="387"/>
      <c r="X2335" s="392"/>
      <c r="Y2335" s="387"/>
      <c r="Z2335" s="387"/>
      <c r="AA2335" s="387"/>
      <c r="AB2335" s="387"/>
      <c r="AC2335"/>
      <c r="AD2335"/>
    </row>
    <row r="2336" spans="1:30" ht="15" hidden="1" x14ac:dyDescent="0.25">
      <c r="A2336" s="186" t="s">
        <v>892</v>
      </c>
      <c r="B2336" s="263" t="s">
        <v>714</v>
      </c>
      <c r="C2336" s="185" t="str">
        <f t="shared" si="38"/>
        <v>Sylhet_Metropolitan_BRAC BRAC: Sylhet Osmani Medical College Hosp.</v>
      </c>
      <c r="D2336" s="392"/>
      <c r="E2336" s="387"/>
      <c r="F2336" s="387"/>
      <c r="G2336" s="387"/>
      <c r="H2336" s="387"/>
      <c r="I2336" s="392"/>
      <c r="J2336" s="387"/>
      <c r="K2336" s="387"/>
      <c r="L2336" s="387"/>
      <c r="M2336" s="387"/>
      <c r="P2336" s="186" t="s">
        <v>892</v>
      </c>
      <c r="Q2336" s="263" t="s">
        <v>714</v>
      </c>
      <c r="R2336" s="185" t="str">
        <f t="shared" si="39"/>
        <v>Sylhet_Metropolitan_BRAC BRAC: Sylhet Osmani Medical College Hosp.</v>
      </c>
      <c r="S2336" s="392"/>
      <c r="T2336" s="387"/>
      <c r="U2336" s="387"/>
      <c r="V2336" s="387"/>
      <c r="W2336" s="387"/>
      <c r="X2336" s="392"/>
      <c r="Y2336" s="387"/>
      <c r="Z2336" s="387"/>
      <c r="AA2336" s="387"/>
      <c r="AB2336" s="387"/>
      <c r="AC2336"/>
      <c r="AD2336"/>
    </row>
    <row r="2337" spans="1:30" ht="15" hidden="1" x14ac:dyDescent="0.25">
      <c r="A2337" s="186" t="s">
        <v>892</v>
      </c>
      <c r="B2337" s="263" t="s">
        <v>715</v>
      </c>
      <c r="C2337" s="185" t="str">
        <f t="shared" si="38"/>
        <v>Sylhet_Metropolitan_BRAC BRAC: North East Medical College Hospital (South Surma)</v>
      </c>
      <c r="D2337" s="392"/>
      <c r="E2337" s="387"/>
      <c r="F2337" s="387"/>
      <c r="G2337" s="387"/>
      <c r="H2337" s="387"/>
      <c r="I2337" s="392"/>
      <c r="J2337" s="387"/>
      <c r="K2337" s="387"/>
      <c r="L2337" s="387"/>
      <c r="M2337" s="387"/>
      <c r="P2337" s="186" t="s">
        <v>892</v>
      </c>
      <c r="Q2337" s="263" t="s">
        <v>715</v>
      </c>
      <c r="R2337" s="185" t="str">
        <f t="shared" si="39"/>
        <v>Sylhet_Metropolitan_BRAC BRAC: North East Medical College Hospital (South Surma)</v>
      </c>
      <c r="S2337" s="392"/>
      <c r="T2337" s="387"/>
      <c r="U2337" s="387"/>
      <c r="V2337" s="387"/>
      <c r="W2337" s="387"/>
      <c r="X2337" s="392"/>
      <c r="Y2337" s="387"/>
      <c r="Z2337" s="387"/>
      <c r="AA2337" s="387"/>
      <c r="AB2337" s="387"/>
      <c r="AC2337"/>
      <c r="AD2337"/>
    </row>
    <row r="2338" spans="1:30" ht="15" hidden="1" x14ac:dyDescent="0.25">
      <c r="A2338" s="186" t="s">
        <v>892</v>
      </c>
      <c r="B2338" s="103" t="s">
        <v>716</v>
      </c>
      <c r="C2338" s="185" t="str">
        <f>A2338&amp;" "&amp;B2338</f>
        <v>Sylhet_Metropolitan_BRAC BRAC: Urban</v>
      </c>
      <c r="D2338" s="392"/>
      <c r="E2338" s="387"/>
      <c r="F2338" s="387"/>
      <c r="G2338" s="387"/>
      <c r="H2338" s="387"/>
      <c r="I2338" s="392"/>
      <c r="J2338" s="387"/>
      <c r="K2338" s="387"/>
      <c r="L2338" s="387"/>
      <c r="M2338" s="387"/>
      <c r="P2338" s="186" t="s">
        <v>892</v>
      </c>
      <c r="Q2338" s="103" t="s">
        <v>716</v>
      </c>
      <c r="R2338" s="185" t="str">
        <f>P2338&amp;" "&amp;Q2338</f>
        <v>Sylhet_Metropolitan_BRAC BRAC: Urban</v>
      </c>
      <c r="S2338" s="392"/>
      <c r="T2338" s="387"/>
      <c r="U2338" s="387"/>
      <c r="V2338" s="387"/>
      <c r="W2338" s="387"/>
      <c r="X2338" s="392"/>
      <c r="Y2338" s="387"/>
      <c r="Z2338" s="387"/>
      <c r="AA2338" s="387"/>
      <c r="AB2338" s="387"/>
      <c r="AC2338"/>
      <c r="AD2338"/>
    </row>
    <row r="2339" spans="1:30" ht="15" hidden="1" x14ac:dyDescent="0.25">
      <c r="A2339" s="186" t="s">
        <v>892</v>
      </c>
      <c r="B2339" s="103" t="s">
        <v>1051</v>
      </c>
      <c r="C2339" s="185" t="str">
        <f>A2339&amp;" "&amp;B2339</f>
        <v>Sylhet_Metropolitan_BRAC BRAC: Parkview Medical College Hospital</v>
      </c>
      <c r="D2339" s="392"/>
      <c r="E2339" s="387"/>
      <c r="F2339" s="387"/>
      <c r="G2339" s="387"/>
      <c r="H2339" s="387"/>
      <c r="I2339" s="392"/>
      <c r="J2339" s="387"/>
      <c r="K2339" s="387"/>
      <c r="L2339" s="387"/>
      <c r="M2339" s="387"/>
      <c r="P2339" s="186" t="s">
        <v>892</v>
      </c>
      <c r="Q2339" s="103" t="s">
        <v>1051</v>
      </c>
      <c r="R2339" s="185" t="str">
        <f>P2339&amp;" "&amp;Q2339</f>
        <v>Sylhet_Metropolitan_BRAC BRAC: Parkview Medical College Hospital</v>
      </c>
      <c r="S2339" s="392"/>
      <c r="T2339" s="387"/>
      <c r="U2339" s="387"/>
      <c r="V2339" s="387"/>
      <c r="W2339" s="387"/>
      <c r="X2339" s="392"/>
      <c r="Y2339" s="387"/>
      <c r="Z2339" s="387"/>
      <c r="AA2339" s="387"/>
      <c r="AB2339" s="387"/>
      <c r="AC2339"/>
      <c r="AD2339"/>
    </row>
    <row r="2340" spans="1:30" ht="15" hidden="1" x14ac:dyDescent="0.25">
      <c r="A2340" s="186" t="s">
        <v>892</v>
      </c>
      <c r="B2340" s="103" t="s">
        <v>1166</v>
      </c>
      <c r="C2340" s="185" t="str">
        <f>A2340&amp;" "&amp;B2340</f>
        <v>Sylhet_Metropolitan_BRAC Sylhet Women's Medical College Hospital</v>
      </c>
      <c r="D2340" s="392"/>
      <c r="E2340" s="387"/>
      <c r="F2340" s="387"/>
      <c r="G2340" s="387"/>
      <c r="H2340" s="387"/>
      <c r="I2340" s="392"/>
      <c r="J2340" s="387"/>
      <c r="K2340" s="387"/>
      <c r="L2340" s="387"/>
      <c r="M2340" s="387"/>
      <c r="P2340" s="186" t="s">
        <v>892</v>
      </c>
      <c r="Q2340" s="103" t="s">
        <v>1166</v>
      </c>
      <c r="R2340" s="185" t="str">
        <f>P2340&amp;" "&amp;Q2340</f>
        <v>Sylhet_Metropolitan_BRAC Sylhet Women's Medical College Hospital</v>
      </c>
      <c r="S2340" s="392"/>
      <c r="T2340" s="387"/>
      <c r="U2340" s="387"/>
      <c r="V2340" s="387"/>
      <c r="W2340" s="387"/>
      <c r="X2340" s="392"/>
      <c r="Y2340" s="387"/>
      <c r="Z2340" s="387"/>
      <c r="AA2340" s="387"/>
      <c r="AB2340" s="387"/>
      <c r="AC2340"/>
      <c r="AD2340"/>
    </row>
    <row r="2341" spans="1:30" ht="15" hidden="1" x14ac:dyDescent="0.25">
      <c r="A2341" s="186" t="s">
        <v>893</v>
      </c>
      <c r="B2341" s="263" t="s">
        <v>717</v>
      </c>
      <c r="C2341" s="185" t="str">
        <f t="shared" si="38"/>
        <v>Sylhet_Metropolitan_IOM International Organization for Migration- IOM</v>
      </c>
      <c r="D2341" s="392"/>
      <c r="E2341" s="392"/>
      <c r="F2341" s="392"/>
      <c r="G2341" s="392"/>
      <c r="H2341" s="392"/>
      <c r="I2341" s="392"/>
      <c r="J2341" s="392"/>
      <c r="K2341" s="392"/>
      <c r="L2341" s="392"/>
      <c r="M2341" s="392"/>
      <c r="P2341" s="186" t="s">
        <v>893</v>
      </c>
      <c r="Q2341" s="263" t="s">
        <v>717</v>
      </c>
      <c r="R2341" s="185" t="str">
        <f t="shared" si="39"/>
        <v>Sylhet_Metropolitan_IOM International Organization for Migration- IOM</v>
      </c>
      <c r="S2341" s="392"/>
      <c r="T2341" s="392"/>
      <c r="U2341" s="392"/>
      <c r="V2341" s="392"/>
      <c r="W2341" s="392"/>
      <c r="X2341" s="392"/>
      <c r="Y2341" s="392"/>
      <c r="Z2341" s="392"/>
      <c r="AA2341" s="392"/>
      <c r="AB2341" s="392"/>
      <c r="AC2341"/>
      <c r="AD2341"/>
    </row>
    <row r="2342" spans="1:30" ht="105" hidden="1" customHeight="1" x14ac:dyDescent="0.25">
      <c r="A2342" s="192"/>
      <c r="B2342" s="193"/>
      <c r="C2342" s="193"/>
      <c r="D2342" s="165" t="s">
        <v>925</v>
      </c>
      <c r="E2342" s="165" t="s">
        <v>926</v>
      </c>
      <c r="F2342" s="165" t="s">
        <v>927</v>
      </c>
      <c r="G2342" s="165" t="s">
        <v>928</v>
      </c>
      <c r="H2342" s="165" t="s">
        <v>929</v>
      </c>
      <c r="I2342" s="207" t="s">
        <v>930</v>
      </c>
      <c r="J2342" s="207" t="s">
        <v>931</v>
      </c>
      <c r="K2342" s="207" t="s">
        <v>932</v>
      </c>
      <c r="L2342" s="207" t="s">
        <v>933</v>
      </c>
      <c r="M2342" s="207" t="s">
        <v>934</v>
      </c>
      <c r="P2342" s="192"/>
      <c r="Q2342" s="193"/>
      <c r="R2342" s="193"/>
      <c r="S2342" s="165" t="s">
        <v>925</v>
      </c>
      <c r="T2342" s="165" t="s">
        <v>926</v>
      </c>
      <c r="U2342" s="165" t="s">
        <v>927</v>
      </c>
      <c r="V2342" s="165" t="s">
        <v>928</v>
      </c>
      <c r="W2342" s="165" t="s">
        <v>929</v>
      </c>
      <c r="X2342" s="207" t="s">
        <v>930</v>
      </c>
      <c r="Y2342" s="207" t="s">
        <v>931</v>
      </c>
      <c r="Z2342" s="207" t="s">
        <v>932</v>
      </c>
      <c r="AA2342" s="207" t="s">
        <v>933</v>
      </c>
      <c r="AB2342" s="207" t="s">
        <v>934</v>
      </c>
      <c r="AC2342"/>
      <c r="AD2342"/>
    </row>
    <row r="2343" spans="1:30" ht="15" hidden="1" x14ac:dyDescent="0.25">
      <c r="A2343" s="194" t="s">
        <v>9</v>
      </c>
      <c r="B2343" s="194" t="s">
        <v>704</v>
      </c>
      <c r="C2343" s="195" t="str">
        <f>A2343&amp;" "&amp;B2343</f>
        <v>District CDC</v>
      </c>
      <c r="D2343" s="166" t="s">
        <v>645</v>
      </c>
      <c r="E2343" s="166" t="s">
        <v>645</v>
      </c>
      <c r="F2343" s="166" t="s">
        <v>645</v>
      </c>
      <c r="G2343" s="166" t="s">
        <v>645</v>
      </c>
      <c r="H2343" s="166" t="s">
        <v>645</v>
      </c>
      <c r="I2343" s="167" t="s">
        <v>645</v>
      </c>
      <c r="J2343" s="167" t="s">
        <v>645</v>
      </c>
      <c r="K2343" s="167" t="s">
        <v>645</v>
      </c>
      <c r="L2343" s="167" t="s">
        <v>645</v>
      </c>
      <c r="M2343" s="167" t="s">
        <v>645</v>
      </c>
      <c r="P2343" s="194" t="s">
        <v>9</v>
      </c>
      <c r="Q2343" s="194" t="s">
        <v>704</v>
      </c>
      <c r="R2343" s="195" t="str">
        <f>P2343&amp;" "&amp;Q2343</f>
        <v>District CDC</v>
      </c>
      <c r="S2343" s="166" t="s">
        <v>646</v>
      </c>
      <c r="T2343" s="166" t="s">
        <v>646</v>
      </c>
      <c r="U2343" s="166" t="s">
        <v>646</v>
      </c>
      <c r="V2343" s="166" t="s">
        <v>646</v>
      </c>
      <c r="W2343" s="166" t="s">
        <v>646</v>
      </c>
      <c r="X2343" s="167" t="s">
        <v>646</v>
      </c>
      <c r="Y2343" s="167" t="s">
        <v>646</v>
      </c>
      <c r="Z2343" s="167" t="s">
        <v>646</v>
      </c>
      <c r="AA2343" s="167" t="s">
        <v>646</v>
      </c>
      <c r="AB2343" s="167" t="s">
        <v>646</v>
      </c>
      <c r="AC2343"/>
      <c r="AD2343"/>
    </row>
    <row r="2344" spans="1:30" ht="15" hidden="1" x14ac:dyDescent="0.25">
      <c r="A2344" s="186" t="s">
        <v>1083</v>
      </c>
      <c r="B2344" s="263" t="s">
        <v>704</v>
      </c>
      <c r="C2344" s="195" t="str">
        <f>A2344&amp;" "&amp;B2344</f>
        <v>Barishal CDC</v>
      </c>
      <c r="D2344" s="392"/>
      <c r="E2344" s="393"/>
      <c r="F2344" s="393"/>
      <c r="G2344" s="393"/>
      <c r="H2344" s="393"/>
      <c r="I2344" s="392"/>
      <c r="J2344" s="393"/>
      <c r="K2344" s="393"/>
      <c r="L2344" s="393"/>
      <c r="M2344" s="393"/>
      <c r="P2344" s="186" t="s">
        <v>1083</v>
      </c>
      <c r="Q2344" s="263" t="s">
        <v>704</v>
      </c>
      <c r="R2344" s="195" t="str">
        <f>P2344&amp;" "&amp;Q2344</f>
        <v>Barishal CDC</v>
      </c>
      <c r="S2344" s="392"/>
      <c r="T2344" s="393"/>
      <c r="U2344" s="393"/>
      <c r="V2344" s="393"/>
      <c r="W2344" s="393"/>
      <c r="X2344" s="392"/>
      <c r="Y2344" s="393"/>
      <c r="Z2344" s="393"/>
      <c r="AA2344" s="393"/>
      <c r="AB2344" s="393"/>
      <c r="AC2344"/>
      <c r="AD2344"/>
    </row>
    <row r="2345" spans="1:30" ht="15" hidden="1" x14ac:dyDescent="0.25">
      <c r="A2345" s="186" t="s">
        <v>16</v>
      </c>
      <c r="B2345" s="263" t="s">
        <v>704</v>
      </c>
      <c r="C2345" s="195" t="str">
        <f t="shared" ref="C2345:C2387" si="40">A2345&amp;" "&amp;B2345</f>
        <v>Bhola CDC</v>
      </c>
      <c r="D2345" s="392"/>
      <c r="E2345" s="392"/>
      <c r="F2345" s="392"/>
      <c r="G2345" s="392"/>
      <c r="H2345" s="392"/>
      <c r="I2345" s="392"/>
      <c r="J2345" s="392"/>
      <c r="K2345" s="392"/>
      <c r="L2345" s="392"/>
      <c r="M2345" s="392"/>
      <c r="P2345" s="186" t="s">
        <v>16</v>
      </c>
      <c r="Q2345" s="263" t="s">
        <v>704</v>
      </c>
      <c r="R2345" s="195" t="str">
        <f t="shared" ref="R2345:R2387" si="41">P2345&amp;" "&amp;Q2345</f>
        <v>Bhola CDC</v>
      </c>
      <c r="S2345" s="392"/>
      <c r="T2345" s="392"/>
      <c r="U2345" s="392"/>
      <c r="V2345" s="392"/>
      <c r="W2345" s="392"/>
      <c r="X2345" s="392"/>
      <c r="Y2345" s="392"/>
      <c r="Z2345" s="392"/>
      <c r="AA2345" s="392"/>
      <c r="AB2345" s="392"/>
      <c r="AC2345"/>
      <c r="AD2345"/>
    </row>
    <row r="2346" spans="1:30" ht="15" hidden="1" x14ac:dyDescent="0.25">
      <c r="A2346" s="186" t="s">
        <v>65</v>
      </c>
      <c r="B2346" s="263" t="s">
        <v>704</v>
      </c>
      <c r="C2346" s="195" t="str">
        <f t="shared" si="40"/>
        <v>Patuakhali CDC</v>
      </c>
      <c r="D2346" s="392"/>
      <c r="E2346" s="394"/>
      <c r="F2346" s="394"/>
      <c r="G2346" s="394"/>
      <c r="H2346" s="394"/>
      <c r="I2346" s="392"/>
      <c r="J2346" s="394"/>
      <c r="K2346" s="394"/>
      <c r="L2346" s="394"/>
      <c r="M2346" s="394"/>
      <c r="P2346" s="186" t="s">
        <v>65</v>
      </c>
      <c r="Q2346" s="263" t="s">
        <v>704</v>
      </c>
      <c r="R2346" s="195" t="str">
        <f t="shared" si="41"/>
        <v>Patuakhali CDC</v>
      </c>
      <c r="S2346" s="392"/>
      <c r="T2346" s="394"/>
      <c r="U2346" s="394"/>
      <c r="V2346" s="394"/>
      <c r="W2346" s="394"/>
      <c r="X2346" s="392"/>
      <c r="Y2346" s="394"/>
      <c r="Z2346" s="394"/>
      <c r="AA2346" s="394"/>
      <c r="AB2346" s="394"/>
      <c r="AC2346"/>
      <c r="AD2346"/>
    </row>
    <row r="2347" spans="1:30" ht="15" hidden="1" x14ac:dyDescent="0.25">
      <c r="A2347" s="186" t="s">
        <v>66</v>
      </c>
      <c r="B2347" s="263" t="s">
        <v>704</v>
      </c>
      <c r="C2347" s="195" t="str">
        <f t="shared" si="40"/>
        <v>Pirojpur CDC</v>
      </c>
      <c r="D2347" s="392"/>
      <c r="E2347" s="392"/>
      <c r="F2347" s="392"/>
      <c r="G2347" s="392"/>
      <c r="H2347" s="392"/>
      <c r="I2347" s="392"/>
      <c r="J2347" s="392"/>
      <c r="K2347" s="392"/>
      <c r="L2347" s="392"/>
      <c r="M2347" s="392"/>
      <c r="P2347" s="186" t="s">
        <v>66</v>
      </c>
      <c r="Q2347" s="263" t="s">
        <v>704</v>
      </c>
      <c r="R2347" s="195" t="str">
        <f t="shared" si="41"/>
        <v>Pirojpur CDC</v>
      </c>
      <c r="S2347" s="392"/>
      <c r="T2347" s="392"/>
      <c r="U2347" s="392"/>
      <c r="V2347" s="392"/>
      <c r="W2347" s="392"/>
      <c r="X2347" s="392"/>
      <c r="Y2347" s="392"/>
      <c r="Z2347" s="392"/>
      <c r="AA2347" s="392"/>
      <c r="AB2347" s="392"/>
      <c r="AC2347"/>
      <c r="AD2347"/>
    </row>
    <row r="2348" spans="1:30" ht="15" hidden="1" x14ac:dyDescent="0.25">
      <c r="A2348" s="186" t="s">
        <v>19</v>
      </c>
      <c r="B2348" s="267" t="s">
        <v>704</v>
      </c>
      <c r="C2348" s="195" t="str">
        <f t="shared" si="40"/>
        <v>Brahmanbaria CDC</v>
      </c>
      <c r="D2348" s="392"/>
      <c r="E2348" s="392"/>
      <c r="F2348" s="392"/>
      <c r="G2348" s="392"/>
      <c r="H2348" s="392"/>
      <c r="I2348" s="392"/>
      <c r="J2348" s="392"/>
      <c r="K2348" s="392"/>
      <c r="L2348" s="392"/>
      <c r="M2348" s="392"/>
      <c r="P2348" s="186" t="s">
        <v>19</v>
      </c>
      <c r="Q2348" s="267" t="s">
        <v>704</v>
      </c>
      <c r="R2348" s="195" t="str">
        <f t="shared" si="41"/>
        <v>Brahmanbaria CDC</v>
      </c>
      <c r="S2348" s="392"/>
      <c r="T2348" s="392"/>
      <c r="U2348" s="392"/>
      <c r="V2348" s="392"/>
      <c r="W2348" s="392"/>
      <c r="X2348" s="392"/>
      <c r="Y2348" s="392"/>
      <c r="Z2348" s="392"/>
      <c r="AA2348" s="392"/>
      <c r="AB2348" s="392"/>
      <c r="AC2348"/>
      <c r="AD2348"/>
    </row>
    <row r="2349" spans="1:30" ht="15" hidden="1" x14ac:dyDescent="0.25">
      <c r="A2349" s="186" t="s">
        <v>21</v>
      </c>
      <c r="B2349" s="185" t="s">
        <v>704</v>
      </c>
      <c r="C2349" s="195" t="str">
        <f t="shared" si="40"/>
        <v>Chandpur CDC</v>
      </c>
      <c r="D2349" s="392"/>
      <c r="E2349" s="394"/>
      <c r="F2349" s="394"/>
      <c r="G2349" s="394"/>
      <c r="H2349" s="394"/>
      <c r="I2349" s="392"/>
      <c r="J2349" s="394"/>
      <c r="K2349" s="394"/>
      <c r="L2349" s="394"/>
      <c r="M2349" s="394"/>
      <c r="P2349" s="186" t="s">
        <v>21</v>
      </c>
      <c r="Q2349" s="185" t="s">
        <v>704</v>
      </c>
      <c r="R2349" s="195" t="str">
        <f t="shared" si="41"/>
        <v>Chandpur CDC</v>
      </c>
      <c r="S2349" s="392"/>
      <c r="T2349" s="394"/>
      <c r="U2349" s="394"/>
      <c r="V2349" s="394"/>
      <c r="W2349" s="394"/>
      <c r="X2349" s="392"/>
      <c r="Y2349" s="394"/>
      <c r="Z2349" s="394"/>
      <c r="AA2349" s="394"/>
      <c r="AB2349" s="394"/>
      <c r="AC2349"/>
      <c r="AD2349"/>
    </row>
    <row r="2350" spans="1:30" ht="15" hidden="1" x14ac:dyDescent="0.25">
      <c r="A2350" s="186" t="s">
        <v>1095</v>
      </c>
      <c r="B2350" s="185" t="s">
        <v>704</v>
      </c>
      <c r="C2350" s="195" t="str">
        <f t="shared" si="40"/>
        <v>Chattogram CDC</v>
      </c>
      <c r="D2350" s="392"/>
      <c r="E2350" s="393"/>
      <c r="F2350" s="393"/>
      <c r="G2350" s="393"/>
      <c r="H2350" s="393"/>
      <c r="I2350" s="392"/>
      <c r="J2350" s="393"/>
      <c r="K2350" s="393"/>
      <c r="L2350" s="393"/>
      <c r="M2350" s="393"/>
      <c r="P2350" s="186" t="s">
        <v>1095</v>
      </c>
      <c r="Q2350" s="185" t="s">
        <v>704</v>
      </c>
      <c r="R2350" s="195" t="str">
        <f t="shared" si="41"/>
        <v>Chattogram CDC</v>
      </c>
      <c r="S2350" s="392"/>
      <c r="T2350" s="393"/>
      <c r="U2350" s="393"/>
      <c r="V2350" s="393"/>
      <c r="W2350" s="393"/>
      <c r="X2350" s="392"/>
      <c r="Y2350" s="393"/>
      <c r="Z2350" s="393"/>
      <c r="AA2350" s="393"/>
      <c r="AB2350" s="393"/>
      <c r="AC2350"/>
      <c r="AD2350"/>
    </row>
    <row r="2351" spans="1:30" ht="15" hidden="1" x14ac:dyDescent="0.25">
      <c r="A2351" s="186" t="s">
        <v>1090</v>
      </c>
      <c r="B2351" s="190" t="s">
        <v>704</v>
      </c>
      <c r="C2351" s="195" t="str">
        <f t="shared" si="40"/>
        <v>Cumilla CDC</v>
      </c>
      <c r="D2351" s="392"/>
      <c r="E2351" s="392"/>
      <c r="F2351" s="392"/>
      <c r="G2351" s="392"/>
      <c r="H2351" s="392"/>
      <c r="I2351" s="392"/>
      <c r="J2351" s="392"/>
      <c r="K2351" s="392"/>
      <c r="L2351" s="392"/>
      <c r="M2351" s="392"/>
      <c r="P2351" s="186" t="s">
        <v>1090</v>
      </c>
      <c r="Q2351" s="190" t="s">
        <v>704</v>
      </c>
      <c r="R2351" s="195" t="str">
        <f t="shared" si="41"/>
        <v>Cumilla CDC</v>
      </c>
      <c r="S2351" s="392"/>
      <c r="T2351" s="392"/>
      <c r="U2351" s="392"/>
      <c r="V2351" s="392"/>
      <c r="W2351" s="392"/>
      <c r="X2351" s="392"/>
      <c r="Y2351" s="392"/>
      <c r="Z2351" s="392"/>
      <c r="AA2351" s="392"/>
      <c r="AB2351" s="392"/>
      <c r="AC2351"/>
      <c r="AD2351"/>
    </row>
    <row r="2352" spans="1:30" ht="15" hidden="1" x14ac:dyDescent="0.25">
      <c r="A2352" s="186" t="s">
        <v>25</v>
      </c>
      <c r="B2352" t="s">
        <v>704</v>
      </c>
      <c r="C2352" s="195" t="str">
        <f t="shared" si="40"/>
        <v>Coxs_Bazar CDC</v>
      </c>
      <c r="D2352" s="392"/>
      <c r="E2352" s="392"/>
      <c r="F2352" s="392"/>
      <c r="G2352" s="392"/>
      <c r="H2352" s="392"/>
      <c r="I2352" s="392"/>
      <c r="J2352" s="392"/>
      <c r="K2352" s="392"/>
      <c r="L2352" s="392"/>
      <c r="M2352" s="392"/>
      <c r="P2352" s="186" t="s">
        <v>25</v>
      </c>
      <c r="Q2352" t="s">
        <v>704</v>
      </c>
      <c r="R2352" s="195" t="str">
        <f t="shared" si="41"/>
        <v>Coxs_Bazar CDC</v>
      </c>
      <c r="S2352" s="392"/>
      <c r="T2352" s="392"/>
      <c r="U2352" s="392"/>
      <c r="V2352" s="392"/>
      <c r="W2352" s="392"/>
      <c r="X2352" s="392"/>
      <c r="Y2352" s="392"/>
      <c r="Z2352" s="392"/>
      <c r="AA2352" s="392"/>
      <c r="AB2352" s="392"/>
      <c r="AC2352"/>
      <c r="AD2352"/>
    </row>
    <row r="2353" spans="1:30" ht="15" hidden="1" x14ac:dyDescent="0.25">
      <c r="A2353" s="186" t="s">
        <v>31</v>
      </c>
      <c r="B2353" t="s">
        <v>704</v>
      </c>
      <c r="C2353" s="195" t="str">
        <f t="shared" si="40"/>
        <v>Feni CDC</v>
      </c>
      <c r="D2353" s="392"/>
      <c r="E2353" s="392"/>
      <c r="F2353" s="392"/>
      <c r="G2353" s="392"/>
      <c r="H2353" s="392"/>
      <c r="I2353" s="392"/>
      <c r="J2353" s="392"/>
      <c r="K2353" s="392"/>
      <c r="L2353" s="392"/>
      <c r="M2353" s="392"/>
      <c r="P2353" s="186" t="s">
        <v>31</v>
      </c>
      <c r="Q2353" t="s">
        <v>704</v>
      </c>
      <c r="R2353" s="195" t="str">
        <f t="shared" si="41"/>
        <v>Feni CDC</v>
      </c>
      <c r="S2353" s="392"/>
      <c r="T2353" s="392"/>
      <c r="U2353" s="392"/>
      <c r="V2353" s="392"/>
      <c r="W2353" s="392"/>
      <c r="X2353" s="392"/>
      <c r="Y2353" s="392"/>
      <c r="Z2353" s="392"/>
      <c r="AA2353" s="392"/>
      <c r="AB2353" s="392"/>
      <c r="AC2353"/>
      <c r="AD2353"/>
    </row>
    <row r="2354" spans="1:30" ht="15" hidden="1" x14ac:dyDescent="0.25">
      <c r="A2354" s="186" t="s">
        <v>62</v>
      </c>
      <c r="B2354" t="s">
        <v>704</v>
      </c>
      <c r="C2354" s="195" t="str">
        <f t="shared" si="40"/>
        <v>Noakhali CDC</v>
      </c>
      <c r="D2354" s="392"/>
      <c r="E2354" s="392"/>
      <c r="F2354" s="392"/>
      <c r="G2354" s="392"/>
      <c r="H2354" s="392"/>
      <c r="I2354" s="392"/>
      <c r="J2354" s="392"/>
      <c r="K2354" s="392"/>
      <c r="L2354" s="392"/>
      <c r="M2354" s="392"/>
      <c r="P2354" s="186" t="s">
        <v>62</v>
      </c>
      <c r="Q2354" t="s">
        <v>704</v>
      </c>
      <c r="R2354" s="195" t="str">
        <f t="shared" si="41"/>
        <v>Noakhali CDC</v>
      </c>
      <c r="S2354" s="392"/>
      <c r="T2354" s="392"/>
      <c r="U2354" s="392"/>
      <c r="V2354" s="392"/>
      <c r="W2354" s="392"/>
      <c r="X2354" s="392"/>
      <c r="Y2354" s="392"/>
      <c r="Z2354" s="392"/>
      <c r="AA2354" s="392"/>
      <c r="AB2354" s="392"/>
      <c r="AC2354"/>
      <c r="AD2354"/>
    </row>
    <row r="2355" spans="1:30" ht="15" hidden="1" x14ac:dyDescent="0.25">
      <c r="A2355" s="186" t="s">
        <v>69</v>
      </c>
      <c r="B2355" t="s">
        <v>704</v>
      </c>
      <c r="C2355" s="195" t="str">
        <f t="shared" si="40"/>
        <v>Rangamati CDC</v>
      </c>
      <c r="D2355" s="392"/>
      <c r="E2355" s="392"/>
      <c r="F2355" s="392"/>
      <c r="G2355" s="392"/>
      <c r="H2355" s="392"/>
      <c r="I2355" s="392"/>
      <c r="J2355" s="392"/>
      <c r="K2355" s="392"/>
      <c r="L2355" s="392"/>
      <c r="M2355" s="392"/>
      <c r="P2355" s="186" t="s">
        <v>69</v>
      </c>
      <c r="Q2355" t="s">
        <v>704</v>
      </c>
      <c r="R2355" s="195" t="str">
        <f t="shared" si="41"/>
        <v>Rangamati CDC</v>
      </c>
      <c r="S2355" s="392"/>
      <c r="T2355" s="392"/>
      <c r="U2355" s="392"/>
      <c r="V2355" s="392"/>
      <c r="W2355" s="392"/>
      <c r="X2355" s="392"/>
      <c r="Y2355" s="392"/>
      <c r="Z2355" s="392"/>
      <c r="AA2355" s="392"/>
      <c r="AB2355" s="392"/>
      <c r="AC2355"/>
      <c r="AD2355"/>
    </row>
    <row r="2356" spans="1:30" ht="15" hidden="1" x14ac:dyDescent="0.25">
      <c r="A2356" s="186" t="s">
        <v>10</v>
      </c>
      <c r="B2356" s="197" t="s">
        <v>1074</v>
      </c>
      <c r="C2356" s="195" t="str">
        <f t="shared" si="40"/>
        <v>Dhaka CDC- Chankharpool</v>
      </c>
      <c r="D2356" s="392">
        <v>1</v>
      </c>
      <c r="E2356" s="392">
        <v>0</v>
      </c>
      <c r="F2356" s="392">
        <v>0</v>
      </c>
      <c r="G2356" s="392">
        <v>0</v>
      </c>
      <c r="H2356" s="392">
        <v>0</v>
      </c>
      <c r="I2356" s="392">
        <v>0</v>
      </c>
      <c r="J2356" s="392">
        <v>0</v>
      </c>
      <c r="K2356" s="392">
        <v>0</v>
      </c>
      <c r="L2356" s="392">
        <v>0</v>
      </c>
      <c r="M2356" s="392">
        <v>0</v>
      </c>
      <c r="P2356" s="186" t="s">
        <v>10</v>
      </c>
      <c r="Q2356" s="197" t="s">
        <v>1074</v>
      </c>
      <c r="R2356" s="195" t="str">
        <f t="shared" si="41"/>
        <v>Dhaka CDC- Chankharpool</v>
      </c>
      <c r="S2356" s="392">
        <v>0</v>
      </c>
      <c r="T2356" s="392">
        <v>0</v>
      </c>
      <c r="U2356" s="392">
        <v>0</v>
      </c>
      <c r="V2356" s="392">
        <v>0</v>
      </c>
      <c r="W2356" s="392">
        <v>0</v>
      </c>
      <c r="X2356" s="392">
        <v>0</v>
      </c>
      <c r="Y2356" s="392">
        <v>0</v>
      </c>
      <c r="Z2356" s="392">
        <v>0</v>
      </c>
      <c r="AA2356" s="392">
        <v>0</v>
      </c>
      <c r="AB2356" s="392">
        <v>0</v>
      </c>
      <c r="AC2356"/>
      <c r="AD2356"/>
    </row>
    <row r="2357" spans="1:30" ht="15" hidden="1" x14ac:dyDescent="0.25">
      <c r="A2357" s="186" t="s">
        <v>30</v>
      </c>
      <c r="B2357" t="s">
        <v>704</v>
      </c>
      <c r="C2357" s="195" t="str">
        <f t="shared" si="40"/>
        <v>Faridpur CDC</v>
      </c>
      <c r="D2357" s="392">
        <v>5</v>
      </c>
      <c r="E2357" s="392">
        <v>1</v>
      </c>
      <c r="F2357" s="392">
        <v>0</v>
      </c>
      <c r="G2357" s="392">
        <v>0</v>
      </c>
      <c r="H2357" s="392">
        <v>0</v>
      </c>
      <c r="I2357" s="392">
        <v>1</v>
      </c>
      <c r="J2357" s="392">
        <v>0</v>
      </c>
      <c r="K2357" s="392">
        <v>0</v>
      </c>
      <c r="L2357" s="392">
        <v>0</v>
      </c>
      <c r="M2357" s="392">
        <v>0</v>
      </c>
      <c r="P2357" s="186" t="s">
        <v>30</v>
      </c>
      <c r="Q2357" t="s">
        <v>704</v>
      </c>
      <c r="R2357" s="195" t="str">
        <f t="shared" si="41"/>
        <v>Faridpur CDC</v>
      </c>
      <c r="S2357" s="392">
        <v>1</v>
      </c>
      <c r="T2357" s="392">
        <v>0</v>
      </c>
      <c r="U2357" s="392">
        <v>0</v>
      </c>
      <c r="V2357" s="392">
        <v>0</v>
      </c>
      <c r="W2357" s="392">
        <v>0</v>
      </c>
      <c r="X2357" s="392">
        <v>0</v>
      </c>
      <c r="Y2357" s="392">
        <v>0</v>
      </c>
      <c r="Z2357" s="392">
        <v>0</v>
      </c>
      <c r="AA2357" s="392">
        <v>0</v>
      </c>
      <c r="AB2357" s="392">
        <v>0</v>
      </c>
      <c r="AC2357"/>
      <c r="AD2357"/>
    </row>
    <row r="2358" spans="1:30" ht="15" hidden="1" x14ac:dyDescent="0.25">
      <c r="A2358" s="186" t="s">
        <v>34</v>
      </c>
      <c r="B2358" t="s">
        <v>704</v>
      </c>
      <c r="C2358" s="195" t="str">
        <f t="shared" si="40"/>
        <v>Gopalganj CDC</v>
      </c>
      <c r="D2358" s="392">
        <v>4</v>
      </c>
      <c r="E2358" s="392">
        <v>1</v>
      </c>
      <c r="F2358" s="392">
        <v>0</v>
      </c>
      <c r="G2358" s="392">
        <v>0</v>
      </c>
      <c r="H2358" s="392">
        <v>0</v>
      </c>
      <c r="I2358" s="392">
        <v>3</v>
      </c>
      <c r="J2358" s="392">
        <v>0</v>
      </c>
      <c r="K2358" s="392">
        <v>0</v>
      </c>
      <c r="L2358" s="392">
        <v>0</v>
      </c>
      <c r="M2358" s="392">
        <v>0</v>
      </c>
      <c r="P2358" s="186" t="s">
        <v>34</v>
      </c>
      <c r="Q2358" t="s">
        <v>704</v>
      </c>
      <c r="R2358" s="195" t="str">
        <f t="shared" si="41"/>
        <v>Gopalganj CDC</v>
      </c>
      <c r="S2358" s="392">
        <v>3</v>
      </c>
      <c r="T2358" s="392">
        <v>0</v>
      </c>
      <c r="U2358" s="392">
        <v>1</v>
      </c>
      <c r="V2358" s="392">
        <v>0</v>
      </c>
      <c r="W2358" s="392">
        <v>1</v>
      </c>
      <c r="X2358" s="392">
        <v>1</v>
      </c>
      <c r="Y2358" s="392">
        <v>0</v>
      </c>
      <c r="Z2358" s="392">
        <v>0</v>
      </c>
      <c r="AA2358" s="392">
        <v>0</v>
      </c>
      <c r="AB2358" s="392">
        <v>0</v>
      </c>
      <c r="AC2358"/>
      <c r="AD2358"/>
    </row>
    <row r="2359" spans="1:30" ht="15" hidden="1" x14ac:dyDescent="0.25">
      <c r="A2359" s="186" t="s">
        <v>42</v>
      </c>
      <c r="B2359" t="s">
        <v>704</v>
      </c>
      <c r="C2359" s="195" t="str">
        <f t="shared" si="40"/>
        <v>Kishoreganj CDC</v>
      </c>
      <c r="D2359" s="392">
        <v>9</v>
      </c>
      <c r="E2359" s="392">
        <v>2</v>
      </c>
      <c r="F2359" s="392">
        <v>0</v>
      </c>
      <c r="G2359" s="392">
        <v>0</v>
      </c>
      <c r="H2359" s="392">
        <v>0</v>
      </c>
      <c r="I2359" s="392">
        <v>4</v>
      </c>
      <c r="J2359" s="392">
        <v>0</v>
      </c>
      <c r="K2359" s="392">
        <v>0</v>
      </c>
      <c r="L2359" s="392">
        <v>0</v>
      </c>
      <c r="M2359" s="392">
        <v>0</v>
      </c>
      <c r="P2359" s="186" t="s">
        <v>42</v>
      </c>
      <c r="Q2359" t="s">
        <v>704</v>
      </c>
      <c r="R2359" s="195" t="str">
        <f t="shared" si="41"/>
        <v>Kishoreganj CDC</v>
      </c>
      <c r="S2359" s="392">
        <v>4</v>
      </c>
      <c r="T2359" s="392">
        <v>1</v>
      </c>
      <c r="U2359" s="392">
        <v>0</v>
      </c>
      <c r="V2359" s="392">
        <v>0</v>
      </c>
      <c r="W2359" s="392">
        <v>0</v>
      </c>
      <c r="X2359" s="392">
        <v>6</v>
      </c>
      <c r="Y2359" s="392">
        <v>0</v>
      </c>
      <c r="Z2359" s="392">
        <v>0</v>
      </c>
      <c r="AA2359" s="392">
        <v>0</v>
      </c>
      <c r="AB2359" s="392">
        <v>0</v>
      </c>
      <c r="AC2359"/>
      <c r="AD2359"/>
    </row>
    <row r="2360" spans="1:30" ht="15" hidden="1" x14ac:dyDescent="0.25">
      <c r="A2360" s="186" t="s">
        <v>47</v>
      </c>
      <c r="B2360" t="s">
        <v>704</v>
      </c>
      <c r="C2360" s="195" t="str">
        <f t="shared" si="40"/>
        <v>Madaripur CDC</v>
      </c>
      <c r="D2360" s="392">
        <v>3</v>
      </c>
      <c r="E2360" s="392">
        <v>0</v>
      </c>
      <c r="F2360" s="392">
        <v>0</v>
      </c>
      <c r="G2360" s="392">
        <v>0</v>
      </c>
      <c r="H2360" s="392">
        <v>0</v>
      </c>
      <c r="I2360" s="392">
        <v>1</v>
      </c>
      <c r="J2360" s="392">
        <v>0</v>
      </c>
      <c r="K2360" s="392">
        <v>0</v>
      </c>
      <c r="L2360" s="392">
        <v>0</v>
      </c>
      <c r="M2360" s="392">
        <v>0</v>
      </c>
      <c r="P2360" s="186" t="s">
        <v>47</v>
      </c>
      <c r="Q2360" t="s">
        <v>704</v>
      </c>
      <c r="R2360" s="195" t="str">
        <f t="shared" si="41"/>
        <v>Madaripur CDC</v>
      </c>
      <c r="S2360" s="392">
        <v>1</v>
      </c>
      <c r="T2360" s="392">
        <v>0</v>
      </c>
      <c r="U2360" s="392">
        <v>0</v>
      </c>
      <c r="V2360" s="392">
        <v>0</v>
      </c>
      <c r="W2360" s="392">
        <v>0</v>
      </c>
      <c r="X2360" s="392">
        <v>1</v>
      </c>
      <c r="Y2360" s="392">
        <v>1</v>
      </c>
      <c r="Z2360" s="392">
        <v>0</v>
      </c>
      <c r="AA2360" s="392">
        <v>0</v>
      </c>
      <c r="AB2360" s="392">
        <v>0</v>
      </c>
      <c r="AC2360"/>
      <c r="AD2360"/>
    </row>
    <row r="2361" spans="1:30" ht="15" hidden="1" x14ac:dyDescent="0.25">
      <c r="A2361" s="186" t="s">
        <v>52</v>
      </c>
      <c r="B2361" t="s">
        <v>704</v>
      </c>
      <c r="C2361" s="195" t="str">
        <f t="shared" si="40"/>
        <v>Munshiganj CDC</v>
      </c>
      <c r="D2361" s="392">
        <v>0</v>
      </c>
      <c r="E2361" s="392">
        <v>0</v>
      </c>
      <c r="F2361" s="392">
        <v>0</v>
      </c>
      <c r="G2361" s="392">
        <v>0</v>
      </c>
      <c r="H2361" s="392">
        <v>0</v>
      </c>
      <c r="I2361" s="392">
        <v>0</v>
      </c>
      <c r="J2361" s="392">
        <v>0</v>
      </c>
      <c r="K2361" s="392">
        <v>0</v>
      </c>
      <c r="L2361" s="392">
        <v>0</v>
      </c>
      <c r="M2361" s="392">
        <v>0</v>
      </c>
      <c r="P2361" s="186" t="s">
        <v>52</v>
      </c>
      <c r="Q2361" t="s">
        <v>704</v>
      </c>
      <c r="R2361" s="195" t="str">
        <f t="shared" si="41"/>
        <v>Munshiganj CDC</v>
      </c>
      <c r="S2361" s="392">
        <v>0</v>
      </c>
      <c r="T2361" s="392">
        <v>0</v>
      </c>
      <c r="U2361" s="392">
        <v>0</v>
      </c>
      <c r="V2361" s="392">
        <v>0</v>
      </c>
      <c r="W2361" s="392">
        <v>0</v>
      </c>
      <c r="X2361" s="392">
        <v>0</v>
      </c>
      <c r="Y2361" s="392">
        <v>0</v>
      </c>
      <c r="Z2361" s="392">
        <v>0</v>
      </c>
      <c r="AA2361" s="392">
        <v>0</v>
      </c>
      <c r="AB2361" s="392">
        <v>0</v>
      </c>
      <c r="AC2361"/>
      <c r="AD2361"/>
    </row>
    <row r="2362" spans="1:30" ht="15" hidden="1" x14ac:dyDescent="0.25">
      <c r="A2362" s="186" t="s">
        <v>77</v>
      </c>
      <c r="B2362" t="s">
        <v>704</v>
      </c>
      <c r="C2362" s="195" t="str">
        <f t="shared" si="40"/>
        <v>Tangail CDC</v>
      </c>
      <c r="D2362" s="392">
        <v>23</v>
      </c>
      <c r="E2362" s="392">
        <v>2</v>
      </c>
      <c r="F2362" s="392">
        <v>1</v>
      </c>
      <c r="G2362" s="392">
        <v>0</v>
      </c>
      <c r="H2362" s="392">
        <v>0</v>
      </c>
      <c r="I2362" s="392">
        <v>16</v>
      </c>
      <c r="J2362" s="392">
        <v>1</v>
      </c>
      <c r="K2362" s="392">
        <v>0</v>
      </c>
      <c r="L2362" s="392">
        <v>0</v>
      </c>
      <c r="M2362" s="392">
        <v>0</v>
      </c>
      <c r="P2362" s="186" t="s">
        <v>77</v>
      </c>
      <c r="Q2362" t="s">
        <v>704</v>
      </c>
      <c r="R2362" s="195" t="str">
        <f t="shared" si="41"/>
        <v>Tangail CDC</v>
      </c>
      <c r="S2362" s="392">
        <v>12</v>
      </c>
      <c r="T2362" s="392">
        <v>1</v>
      </c>
      <c r="U2362" s="392">
        <v>0</v>
      </c>
      <c r="V2362" s="392">
        <v>0</v>
      </c>
      <c r="W2362" s="392">
        <v>0</v>
      </c>
      <c r="X2362" s="392">
        <v>5</v>
      </c>
      <c r="Y2362" s="392">
        <v>1</v>
      </c>
      <c r="Z2362" s="392">
        <v>0</v>
      </c>
      <c r="AA2362" s="392">
        <v>0</v>
      </c>
      <c r="AB2362" s="392">
        <v>0</v>
      </c>
      <c r="AC2362"/>
      <c r="AD2362"/>
    </row>
    <row r="2363" spans="1:30" ht="15" hidden="1" x14ac:dyDescent="0.25">
      <c r="A2363" s="186" t="s">
        <v>5</v>
      </c>
      <c r="B2363" t="s">
        <v>704</v>
      </c>
      <c r="C2363" s="195" t="str">
        <f t="shared" si="40"/>
        <v>Bagerhat CDC</v>
      </c>
      <c r="D2363" s="392"/>
      <c r="E2363" s="394"/>
      <c r="F2363" s="394"/>
      <c r="G2363" s="394"/>
      <c r="H2363" s="394"/>
      <c r="I2363" s="392"/>
      <c r="J2363" s="394"/>
      <c r="K2363" s="394"/>
      <c r="L2363" s="394"/>
      <c r="M2363" s="394"/>
      <c r="P2363" s="186" t="s">
        <v>5</v>
      </c>
      <c r="Q2363" t="s">
        <v>704</v>
      </c>
      <c r="R2363" s="195" t="str">
        <f t="shared" si="41"/>
        <v>Bagerhat CDC</v>
      </c>
      <c r="S2363" s="392"/>
      <c r="T2363" s="394"/>
      <c r="U2363" s="394"/>
      <c r="V2363" s="394"/>
      <c r="W2363" s="394"/>
      <c r="X2363" s="392"/>
      <c r="Y2363" s="394"/>
      <c r="Z2363" s="394"/>
      <c r="AA2363" s="394"/>
      <c r="AB2363" s="394"/>
      <c r="AC2363"/>
      <c r="AD2363"/>
    </row>
    <row r="2364" spans="1:30" ht="15" hidden="1" x14ac:dyDescent="0.25">
      <c r="A2364" s="186" t="s">
        <v>23</v>
      </c>
      <c r="B2364" s="185" t="s">
        <v>704</v>
      </c>
      <c r="C2364" s="195" t="str">
        <f t="shared" si="40"/>
        <v>Chuadanga CDC</v>
      </c>
      <c r="D2364" s="392"/>
      <c r="E2364" s="392"/>
      <c r="F2364" s="392"/>
      <c r="G2364" s="392"/>
      <c r="H2364" s="392"/>
      <c r="I2364" s="392"/>
      <c r="J2364" s="392"/>
      <c r="K2364" s="392"/>
      <c r="L2364" s="392"/>
      <c r="M2364" s="392"/>
      <c r="P2364" s="186" t="s">
        <v>23</v>
      </c>
      <c r="Q2364" s="185" t="s">
        <v>704</v>
      </c>
      <c r="R2364" s="195" t="str">
        <f t="shared" si="41"/>
        <v>Chuadanga CDC</v>
      </c>
      <c r="S2364" s="392"/>
      <c r="T2364" s="392"/>
      <c r="U2364" s="392"/>
      <c r="V2364" s="392"/>
      <c r="W2364" s="392"/>
      <c r="X2364" s="392"/>
      <c r="Y2364" s="392"/>
      <c r="Z2364" s="392"/>
      <c r="AA2364" s="392"/>
      <c r="AB2364" s="392"/>
      <c r="AC2364"/>
      <c r="AD2364"/>
    </row>
    <row r="2365" spans="1:30" ht="15" hidden="1" x14ac:dyDescent="0.25">
      <c r="A2365" s="186" t="s">
        <v>1079</v>
      </c>
      <c r="B2365" s="185" t="s">
        <v>704</v>
      </c>
      <c r="C2365" s="195" t="str">
        <f t="shared" si="40"/>
        <v>Jashore CDC</v>
      </c>
      <c r="D2365" s="392"/>
      <c r="E2365" s="392"/>
      <c r="F2365" s="392"/>
      <c r="G2365" s="392"/>
      <c r="H2365" s="392"/>
      <c r="I2365" s="392"/>
      <c r="J2365" s="392"/>
      <c r="K2365" s="392"/>
      <c r="L2365" s="392"/>
      <c r="M2365" s="392"/>
      <c r="P2365" s="186" t="s">
        <v>1079</v>
      </c>
      <c r="Q2365" s="185" t="s">
        <v>704</v>
      </c>
      <c r="R2365" s="195" t="str">
        <f t="shared" si="41"/>
        <v>Jashore CDC</v>
      </c>
      <c r="S2365" s="392"/>
      <c r="T2365" s="392"/>
      <c r="U2365" s="392"/>
      <c r="V2365" s="392"/>
      <c r="W2365" s="392"/>
      <c r="X2365" s="392"/>
      <c r="Y2365" s="392"/>
      <c r="Z2365" s="392"/>
      <c r="AA2365" s="392"/>
      <c r="AB2365" s="392"/>
      <c r="AC2365"/>
      <c r="AD2365"/>
    </row>
    <row r="2366" spans="1:30" ht="15" hidden="1" x14ac:dyDescent="0.25">
      <c r="A2366" s="186" t="s">
        <v>41</v>
      </c>
      <c r="B2366" s="185" t="s">
        <v>704</v>
      </c>
      <c r="C2366" s="195" t="str">
        <f t="shared" si="40"/>
        <v>Khulna CDC</v>
      </c>
      <c r="D2366" s="392"/>
      <c r="E2366" s="393"/>
      <c r="F2366" s="393"/>
      <c r="G2366" s="393"/>
      <c r="H2366" s="393"/>
      <c r="I2366" s="392"/>
      <c r="J2366" s="393"/>
      <c r="K2366" s="393"/>
      <c r="L2366" s="393"/>
      <c r="M2366" s="393"/>
      <c r="P2366" s="186" t="s">
        <v>41</v>
      </c>
      <c r="Q2366" s="185" t="s">
        <v>704</v>
      </c>
      <c r="R2366" s="195" t="str">
        <f t="shared" si="41"/>
        <v>Khulna CDC</v>
      </c>
      <c r="S2366" s="392"/>
      <c r="T2366" s="393"/>
      <c r="U2366" s="393"/>
      <c r="V2366" s="393"/>
      <c r="W2366" s="393"/>
      <c r="X2366" s="392"/>
      <c r="Y2366" s="393"/>
      <c r="Z2366" s="393"/>
      <c r="AA2366" s="393"/>
      <c r="AB2366" s="393"/>
      <c r="AC2366"/>
      <c r="AD2366"/>
    </row>
    <row r="2367" spans="1:30" ht="15" hidden="1" x14ac:dyDescent="0.25">
      <c r="A2367" s="186" t="s">
        <v>44</v>
      </c>
      <c r="B2367" s="185" t="s">
        <v>704</v>
      </c>
      <c r="C2367" s="195" t="str">
        <f t="shared" si="40"/>
        <v>Kushtia CDC</v>
      </c>
      <c r="D2367" s="392"/>
      <c r="E2367" s="392"/>
      <c r="F2367" s="392"/>
      <c r="G2367" s="392"/>
      <c r="H2367" s="392"/>
      <c r="I2367" s="392"/>
      <c r="J2367" s="392"/>
      <c r="K2367" s="392"/>
      <c r="L2367" s="392"/>
      <c r="M2367" s="392"/>
      <c r="P2367" s="186" t="s">
        <v>44</v>
      </c>
      <c r="Q2367" s="185" t="s">
        <v>704</v>
      </c>
      <c r="R2367" s="195" t="str">
        <f t="shared" si="41"/>
        <v>Kushtia CDC</v>
      </c>
      <c r="S2367" s="392"/>
      <c r="T2367" s="392"/>
      <c r="U2367" s="392"/>
      <c r="V2367" s="392"/>
      <c r="W2367" s="392"/>
      <c r="X2367" s="392"/>
      <c r="Y2367" s="392"/>
      <c r="Z2367" s="392"/>
      <c r="AA2367" s="392"/>
      <c r="AB2367" s="392"/>
      <c r="AC2367"/>
      <c r="AD2367"/>
    </row>
    <row r="2368" spans="1:30" ht="15" hidden="1" x14ac:dyDescent="0.25">
      <c r="A2368" s="186" t="s">
        <v>48</v>
      </c>
      <c r="B2368" s="185" t="s">
        <v>704</v>
      </c>
      <c r="C2368" s="195" t="str">
        <f t="shared" si="40"/>
        <v>Magura CDC</v>
      </c>
      <c r="D2368" s="392"/>
      <c r="E2368" s="392"/>
      <c r="F2368" s="392"/>
      <c r="G2368" s="392"/>
      <c r="H2368" s="392"/>
      <c r="I2368" s="392"/>
      <c r="J2368" s="392"/>
      <c r="K2368" s="392"/>
      <c r="L2368" s="392"/>
      <c r="M2368" s="392"/>
      <c r="P2368" s="186" t="s">
        <v>48</v>
      </c>
      <c r="Q2368" s="185" t="s">
        <v>704</v>
      </c>
      <c r="R2368" s="195" t="str">
        <f t="shared" si="41"/>
        <v>Magura CDC</v>
      </c>
      <c r="S2368" s="392"/>
      <c r="T2368" s="392"/>
      <c r="U2368" s="392"/>
      <c r="V2368" s="392"/>
      <c r="W2368" s="392"/>
      <c r="X2368" s="392"/>
      <c r="Y2368" s="392"/>
      <c r="Z2368" s="392"/>
      <c r="AA2368" s="392"/>
      <c r="AB2368" s="392"/>
      <c r="AC2368"/>
      <c r="AD2368"/>
    </row>
    <row r="2369" spans="1:30" ht="15" hidden="1" x14ac:dyDescent="0.25">
      <c r="A2369" s="186" t="s">
        <v>50</v>
      </c>
      <c r="B2369" s="185" t="s">
        <v>704</v>
      </c>
      <c r="C2369" s="195" t="str">
        <f t="shared" si="40"/>
        <v>Meherpur CDC</v>
      </c>
      <c r="D2369" s="392"/>
      <c r="E2369" s="392"/>
      <c r="F2369" s="392"/>
      <c r="G2369" s="392"/>
      <c r="H2369" s="392"/>
      <c r="I2369" s="392"/>
      <c r="J2369" s="392"/>
      <c r="K2369" s="392"/>
      <c r="L2369" s="392"/>
      <c r="M2369" s="392"/>
      <c r="P2369" s="186" t="s">
        <v>50</v>
      </c>
      <c r="Q2369" s="185" t="s">
        <v>704</v>
      </c>
      <c r="R2369" s="195" t="str">
        <f t="shared" si="41"/>
        <v>Meherpur CDC</v>
      </c>
      <c r="S2369" s="392"/>
      <c r="T2369" s="392"/>
      <c r="U2369" s="392"/>
      <c r="V2369" s="392"/>
      <c r="W2369" s="392"/>
      <c r="X2369" s="392"/>
      <c r="Y2369" s="392"/>
      <c r="Z2369" s="392"/>
      <c r="AA2369" s="392"/>
      <c r="AB2369" s="392"/>
      <c r="AC2369"/>
      <c r="AD2369"/>
    </row>
    <row r="2370" spans="1:30" ht="15" hidden="1" x14ac:dyDescent="0.25">
      <c r="A2370" s="186" t="s">
        <v>71</v>
      </c>
      <c r="B2370" s="185" t="s">
        <v>704</v>
      </c>
      <c r="C2370" s="195" t="str">
        <f t="shared" si="40"/>
        <v>Satkhira CDC</v>
      </c>
      <c r="D2370" s="392"/>
      <c r="E2370" s="392"/>
      <c r="F2370" s="392"/>
      <c r="G2370" s="392"/>
      <c r="H2370" s="392"/>
      <c r="I2370" s="392"/>
      <c r="J2370" s="392"/>
      <c r="K2370" s="392"/>
      <c r="L2370" s="392"/>
      <c r="M2370" s="392"/>
      <c r="P2370" s="186" t="s">
        <v>71</v>
      </c>
      <c r="Q2370" s="185" t="s">
        <v>704</v>
      </c>
      <c r="R2370" s="195" t="str">
        <f t="shared" si="41"/>
        <v>Satkhira CDC</v>
      </c>
      <c r="S2370" s="392"/>
      <c r="T2370" s="392"/>
      <c r="U2370" s="392"/>
      <c r="V2370" s="392"/>
      <c r="W2370" s="392"/>
      <c r="X2370" s="392"/>
      <c r="Y2370" s="392"/>
      <c r="Z2370" s="392"/>
      <c r="AA2370" s="392"/>
      <c r="AB2370" s="392"/>
      <c r="AC2370"/>
      <c r="AD2370"/>
    </row>
    <row r="2371" spans="1:30" ht="15" hidden="1" x14ac:dyDescent="0.25">
      <c r="A2371" s="186" t="s">
        <v>37</v>
      </c>
      <c r="B2371" t="s">
        <v>704</v>
      </c>
      <c r="C2371" s="195" t="str">
        <f>A2371&amp;" "&amp;B2371</f>
        <v>Jamalpur CDC</v>
      </c>
      <c r="D2371" s="392"/>
      <c r="E2371" s="393"/>
      <c r="F2371" s="393"/>
      <c r="G2371" s="393"/>
      <c r="H2371" s="393"/>
      <c r="I2371" s="392"/>
      <c r="J2371" s="393"/>
      <c r="K2371" s="393"/>
      <c r="L2371" s="393"/>
      <c r="M2371" s="393"/>
      <c r="P2371" s="186" t="s">
        <v>37</v>
      </c>
      <c r="Q2371" t="s">
        <v>704</v>
      </c>
      <c r="R2371" s="195" t="str">
        <f>P2371&amp;" "&amp;Q2371</f>
        <v>Jamalpur CDC</v>
      </c>
      <c r="S2371" s="392"/>
      <c r="T2371" s="393"/>
      <c r="U2371" s="393"/>
      <c r="V2371" s="393"/>
      <c r="W2371" s="393"/>
      <c r="X2371" s="392"/>
      <c r="Y2371" s="393"/>
      <c r="Z2371" s="393"/>
      <c r="AA2371" s="393"/>
      <c r="AB2371" s="393"/>
      <c r="AC2371"/>
      <c r="AD2371"/>
    </row>
    <row r="2372" spans="1:30" ht="15" hidden="1" x14ac:dyDescent="0.25">
      <c r="A2372" s="186" t="s">
        <v>53</v>
      </c>
      <c r="B2372" t="s">
        <v>704</v>
      </c>
      <c r="C2372" s="195" t="str">
        <f>A2372&amp;" "&amp;B2372</f>
        <v>Mymensingh CDC</v>
      </c>
      <c r="D2372" s="392"/>
      <c r="E2372" s="392"/>
      <c r="F2372" s="392"/>
      <c r="G2372" s="392"/>
      <c r="H2372" s="392"/>
      <c r="I2372" s="392"/>
      <c r="J2372" s="392"/>
      <c r="K2372" s="392"/>
      <c r="L2372" s="392"/>
      <c r="M2372" s="392"/>
      <c r="P2372" s="186" t="s">
        <v>53</v>
      </c>
      <c r="Q2372" t="s">
        <v>704</v>
      </c>
      <c r="R2372" s="195" t="str">
        <f>P2372&amp;" "&amp;Q2372</f>
        <v>Mymensingh CDC</v>
      </c>
      <c r="S2372" s="392"/>
      <c r="T2372" s="392"/>
      <c r="U2372" s="392"/>
      <c r="V2372" s="392"/>
      <c r="W2372" s="392"/>
      <c r="X2372" s="392"/>
      <c r="Y2372" s="392"/>
      <c r="Z2372" s="392"/>
      <c r="AA2372" s="392"/>
      <c r="AB2372" s="392"/>
      <c r="AC2372"/>
      <c r="AD2372"/>
    </row>
    <row r="2373" spans="1:30" ht="15" hidden="1" x14ac:dyDescent="0.25">
      <c r="A2373" s="186" t="s">
        <v>1076</v>
      </c>
      <c r="B2373" s="185" t="s">
        <v>704</v>
      </c>
      <c r="C2373" s="195" t="str">
        <f t="shared" si="40"/>
        <v>Bogura CDC</v>
      </c>
      <c r="D2373" s="392"/>
      <c r="E2373" s="394"/>
      <c r="F2373" s="394"/>
      <c r="G2373" s="394"/>
      <c r="H2373" s="394"/>
      <c r="I2373" s="392"/>
      <c r="J2373" s="394"/>
      <c r="K2373" s="394"/>
      <c r="L2373" s="394"/>
      <c r="M2373" s="394"/>
      <c r="P2373" s="186" t="s">
        <v>1076</v>
      </c>
      <c r="Q2373" s="185" t="s">
        <v>704</v>
      </c>
      <c r="R2373" s="195" t="str">
        <f t="shared" si="41"/>
        <v>Bogura CDC</v>
      </c>
      <c r="S2373" s="392"/>
      <c r="T2373" s="394"/>
      <c r="U2373" s="394"/>
      <c r="V2373" s="394"/>
      <c r="W2373" s="394"/>
      <c r="X2373" s="392"/>
      <c r="Y2373" s="394"/>
      <c r="Z2373" s="394"/>
      <c r="AA2373" s="394"/>
      <c r="AB2373" s="394"/>
      <c r="AC2373"/>
      <c r="AD2373"/>
    </row>
    <row r="2374" spans="1:30" ht="15" hidden="1" x14ac:dyDescent="0.25">
      <c r="A2374" s="186" t="s">
        <v>58</v>
      </c>
      <c r="B2374" s="185" t="s">
        <v>704</v>
      </c>
      <c r="C2374" s="195" t="str">
        <f t="shared" si="40"/>
        <v>Natore CDC</v>
      </c>
      <c r="D2374" s="392"/>
      <c r="E2374" s="392"/>
      <c r="F2374" s="392"/>
      <c r="G2374" s="392"/>
      <c r="H2374" s="392"/>
      <c r="I2374" s="392"/>
      <c r="J2374" s="392"/>
      <c r="K2374" s="392"/>
      <c r="L2374" s="392"/>
      <c r="M2374" s="392"/>
      <c r="P2374" s="186" t="s">
        <v>58</v>
      </c>
      <c r="Q2374" s="185" t="s">
        <v>704</v>
      </c>
      <c r="R2374" s="195" t="str">
        <f t="shared" si="41"/>
        <v>Natore CDC</v>
      </c>
      <c r="S2374" s="392"/>
      <c r="T2374" s="392"/>
      <c r="U2374" s="392"/>
      <c r="V2374" s="392"/>
      <c r="W2374" s="392"/>
      <c r="X2374" s="392"/>
      <c r="Y2374" s="392"/>
      <c r="Z2374" s="392"/>
      <c r="AA2374" s="392"/>
      <c r="AB2374" s="392"/>
      <c r="AC2374"/>
      <c r="AD2374"/>
    </row>
    <row r="2375" spans="1:30" ht="15" hidden="1" x14ac:dyDescent="0.25">
      <c r="A2375" s="186" t="s">
        <v>59</v>
      </c>
      <c r="B2375" s="185" t="s">
        <v>704</v>
      </c>
      <c r="C2375" s="195" t="str">
        <f t="shared" si="40"/>
        <v>Nawabganj CDC</v>
      </c>
      <c r="D2375" s="392"/>
      <c r="E2375" s="392"/>
      <c r="F2375" s="392"/>
      <c r="G2375" s="392"/>
      <c r="H2375" s="392"/>
      <c r="I2375" s="392"/>
      <c r="J2375" s="392"/>
      <c r="K2375" s="392"/>
      <c r="L2375" s="392"/>
      <c r="M2375" s="392"/>
      <c r="P2375" s="186" t="s">
        <v>59</v>
      </c>
      <c r="Q2375" s="185" t="s">
        <v>704</v>
      </c>
      <c r="R2375" s="195" t="str">
        <f t="shared" si="41"/>
        <v>Nawabganj CDC</v>
      </c>
      <c r="S2375" s="392"/>
      <c r="T2375" s="392"/>
      <c r="U2375" s="392"/>
      <c r="V2375" s="392"/>
      <c r="W2375" s="392"/>
      <c r="X2375" s="392"/>
      <c r="Y2375" s="392"/>
      <c r="Z2375" s="392"/>
      <c r="AA2375" s="392"/>
      <c r="AB2375" s="392"/>
      <c r="AC2375"/>
      <c r="AD2375"/>
    </row>
    <row r="2376" spans="1:30" ht="15" hidden="1" x14ac:dyDescent="0.25">
      <c r="A2376" s="186" t="s">
        <v>63</v>
      </c>
      <c r="B2376" s="185" t="s">
        <v>704</v>
      </c>
      <c r="C2376" s="195" t="str">
        <f t="shared" si="40"/>
        <v>Pabna CDC</v>
      </c>
      <c r="D2376" s="392"/>
      <c r="E2376" s="394"/>
      <c r="F2376" s="394"/>
      <c r="G2376" s="394"/>
      <c r="H2376" s="394"/>
      <c r="I2376" s="392"/>
      <c r="J2376" s="394"/>
      <c r="K2376" s="394"/>
      <c r="L2376" s="394"/>
      <c r="M2376" s="394"/>
      <c r="P2376" s="186" t="s">
        <v>63</v>
      </c>
      <c r="Q2376" s="185" t="s">
        <v>704</v>
      </c>
      <c r="R2376" s="195" t="str">
        <f t="shared" si="41"/>
        <v>Pabna CDC</v>
      </c>
      <c r="S2376" s="392"/>
      <c r="T2376" s="394"/>
      <c r="U2376" s="394"/>
      <c r="V2376" s="394"/>
      <c r="W2376" s="394"/>
      <c r="X2376" s="392"/>
      <c r="Y2376" s="394"/>
      <c r="Z2376" s="394"/>
      <c r="AA2376" s="394"/>
      <c r="AB2376" s="394"/>
      <c r="AC2376"/>
      <c r="AD2376"/>
    </row>
    <row r="2377" spans="1:30" ht="15" hidden="1" x14ac:dyDescent="0.25">
      <c r="A2377" s="186" t="s">
        <v>68</v>
      </c>
      <c r="B2377" s="185" t="s">
        <v>704</v>
      </c>
      <c r="C2377" s="195" t="str">
        <f t="shared" si="40"/>
        <v>Rajshahi CDC</v>
      </c>
      <c r="D2377" s="392"/>
      <c r="E2377" s="392"/>
      <c r="F2377" s="392"/>
      <c r="G2377" s="392"/>
      <c r="H2377" s="392"/>
      <c r="I2377" s="392"/>
      <c r="J2377" s="392"/>
      <c r="K2377" s="392"/>
      <c r="L2377" s="392"/>
      <c r="M2377" s="392"/>
      <c r="P2377" s="186" t="s">
        <v>68</v>
      </c>
      <c r="Q2377" s="185" t="s">
        <v>704</v>
      </c>
      <c r="R2377" s="195" t="str">
        <f t="shared" si="41"/>
        <v>Rajshahi CDC</v>
      </c>
      <c r="S2377" s="392"/>
      <c r="T2377" s="392"/>
      <c r="U2377" s="392"/>
      <c r="V2377" s="392"/>
      <c r="W2377" s="392"/>
      <c r="X2377" s="392"/>
      <c r="Y2377" s="392"/>
      <c r="Z2377" s="392"/>
      <c r="AA2377" s="392"/>
      <c r="AB2377" s="392"/>
      <c r="AC2377"/>
      <c r="AD2377"/>
    </row>
    <row r="2378" spans="1:30" ht="15" hidden="1" x14ac:dyDescent="0.25">
      <c r="A2378" s="186" t="s">
        <v>74</v>
      </c>
      <c r="B2378" s="185" t="s">
        <v>704</v>
      </c>
      <c r="C2378" s="195" t="str">
        <f t="shared" si="40"/>
        <v>Sirajganj CDC</v>
      </c>
      <c r="D2378" s="392"/>
      <c r="E2378" s="392"/>
      <c r="F2378" s="392"/>
      <c r="G2378" s="392"/>
      <c r="H2378" s="392"/>
      <c r="I2378" s="392"/>
      <c r="J2378" s="392"/>
      <c r="K2378" s="392"/>
      <c r="L2378" s="392"/>
      <c r="M2378" s="392"/>
      <c r="P2378" s="186" t="s">
        <v>74</v>
      </c>
      <c r="Q2378" s="185" t="s">
        <v>704</v>
      </c>
      <c r="R2378" s="195" t="str">
        <f t="shared" si="41"/>
        <v>Sirajganj CDC</v>
      </c>
      <c r="S2378" s="392"/>
      <c r="T2378" s="392"/>
      <c r="U2378" s="392"/>
      <c r="V2378" s="392"/>
      <c r="W2378" s="392"/>
      <c r="X2378" s="392"/>
      <c r="Y2378" s="392"/>
      <c r="Z2378" s="392"/>
      <c r="AA2378" s="392"/>
      <c r="AB2378" s="392"/>
      <c r="AC2378"/>
      <c r="AD2378"/>
    </row>
    <row r="2379" spans="1:30" ht="15" hidden="1" x14ac:dyDescent="0.25">
      <c r="A2379" s="186" t="s">
        <v>28</v>
      </c>
      <c r="B2379" t="s">
        <v>704</v>
      </c>
      <c r="C2379" s="195" t="str">
        <f t="shared" si="40"/>
        <v>Dinajpur CDC</v>
      </c>
      <c r="D2379" s="392"/>
      <c r="E2379" s="393"/>
      <c r="F2379" s="393"/>
      <c r="G2379" s="393"/>
      <c r="H2379" s="393"/>
      <c r="I2379" s="392"/>
      <c r="J2379" s="393"/>
      <c r="K2379" s="393"/>
      <c r="L2379" s="393"/>
      <c r="M2379" s="393"/>
      <c r="P2379" s="186" t="s">
        <v>28</v>
      </c>
      <c r="Q2379" t="s">
        <v>704</v>
      </c>
      <c r="R2379" s="195" t="str">
        <f t="shared" si="41"/>
        <v>Dinajpur CDC</v>
      </c>
      <c r="S2379" s="392"/>
      <c r="T2379" s="393"/>
      <c r="U2379" s="393"/>
      <c r="V2379" s="393"/>
      <c r="W2379" s="393"/>
      <c r="X2379" s="392"/>
      <c r="Y2379" s="393"/>
      <c r="Z2379" s="393"/>
      <c r="AA2379" s="393"/>
      <c r="AB2379" s="393"/>
      <c r="AC2379"/>
      <c r="AD2379"/>
    </row>
    <row r="2380" spans="1:30" ht="15" hidden="1" x14ac:dyDescent="0.25">
      <c r="A2380" s="186" t="s">
        <v>32</v>
      </c>
      <c r="B2380" s="185" t="s">
        <v>704</v>
      </c>
      <c r="C2380" s="195" t="str">
        <f t="shared" si="40"/>
        <v>Gaibandha CDC</v>
      </c>
      <c r="D2380" s="392"/>
      <c r="E2380" s="392"/>
      <c r="F2380" s="392"/>
      <c r="G2380" s="392"/>
      <c r="H2380" s="392"/>
      <c r="I2380" s="392"/>
      <c r="J2380" s="392"/>
      <c r="K2380" s="392"/>
      <c r="L2380" s="392"/>
      <c r="M2380" s="392"/>
      <c r="P2380" s="186" t="s">
        <v>32</v>
      </c>
      <c r="Q2380" s="186" t="s">
        <v>704</v>
      </c>
      <c r="R2380" s="195" t="str">
        <f t="shared" si="41"/>
        <v>Gaibandha CDC</v>
      </c>
      <c r="S2380" s="392"/>
      <c r="T2380" s="392"/>
      <c r="U2380" s="392"/>
      <c r="V2380" s="392"/>
      <c r="W2380" s="392"/>
      <c r="X2380" s="392"/>
      <c r="Y2380" s="392"/>
      <c r="Z2380" s="392"/>
      <c r="AA2380" s="392"/>
      <c r="AB2380" s="392"/>
      <c r="AC2380"/>
      <c r="AD2380"/>
    </row>
    <row r="2381" spans="1:30" ht="15" hidden="1" x14ac:dyDescent="0.25">
      <c r="A2381" s="186" t="s">
        <v>43</v>
      </c>
      <c r="B2381" s="185" t="s">
        <v>704</v>
      </c>
      <c r="C2381" s="195" t="str">
        <f t="shared" si="40"/>
        <v>Kurigram CDC</v>
      </c>
      <c r="D2381" s="392"/>
      <c r="E2381" s="392"/>
      <c r="F2381" s="392"/>
      <c r="G2381" s="392"/>
      <c r="H2381" s="392"/>
      <c r="I2381" s="392"/>
      <c r="J2381" s="392"/>
      <c r="K2381" s="392"/>
      <c r="L2381" s="392"/>
      <c r="M2381" s="392"/>
      <c r="P2381" s="186" t="s">
        <v>43</v>
      </c>
      <c r="Q2381" s="186" t="s">
        <v>704</v>
      </c>
      <c r="R2381" s="195" t="str">
        <f t="shared" si="41"/>
        <v>Kurigram CDC</v>
      </c>
      <c r="S2381" s="392"/>
      <c r="T2381" s="392"/>
      <c r="U2381" s="392"/>
      <c r="V2381" s="392"/>
      <c r="W2381" s="392"/>
      <c r="X2381" s="392"/>
      <c r="Y2381" s="392"/>
      <c r="Z2381" s="392"/>
      <c r="AA2381" s="392"/>
      <c r="AB2381" s="392"/>
      <c r="AC2381"/>
      <c r="AD2381"/>
    </row>
    <row r="2382" spans="1:30" ht="15" hidden="1" x14ac:dyDescent="0.25">
      <c r="A2382" s="196" t="s">
        <v>61</v>
      </c>
      <c r="B2382" s="195" t="s">
        <v>704</v>
      </c>
      <c r="C2382" s="195" t="str">
        <f t="shared" si="40"/>
        <v>Nilphamari CDC</v>
      </c>
      <c r="D2382" s="392"/>
      <c r="E2382" s="392"/>
      <c r="F2382" s="392"/>
      <c r="G2382" s="392"/>
      <c r="H2382" s="392"/>
      <c r="I2382" s="392"/>
      <c r="J2382" s="392"/>
      <c r="K2382" s="392"/>
      <c r="L2382" s="392"/>
      <c r="M2382" s="392"/>
      <c r="P2382" s="196" t="s">
        <v>61</v>
      </c>
      <c r="Q2382" s="195" t="s">
        <v>704</v>
      </c>
      <c r="R2382" s="195" t="str">
        <f t="shared" si="41"/>
        <v>Nilphamari CDC</v>
      </c>
      <c r="S2382" s="392"/>
      <c r="T2382" s="392"/>
      <c r="U2382" s="392"/>
      <c r="V2382" s="392"/>
      <c r="W2382" s="392"/>
      <c r="X2382" s="392"/>
      <c r="Y2382" s="392"/>
      <c r="Z2382" s="392"/>
      <c r="AA2382" s="392"/>
      <c r="AB2382" s="392"/>
      <c r="AC2382"/>
      <c r="AD2382"/>
    </row>
    <row r="2383" spans="1:30" ht="15" hidden="1" x14ac:dyDescent="0.25">
      <c r="A2383" s="196" t="s">
        <v>70</v>
      </c>
      <c r="B2383" s="195" t="s">
        <v>704</v>
      </c>
      <c r="C2383" s="195" t="str">
        <f t="shared" si="40"/>
        <v>Rangpur CDC</v>
      </c>
      <c r="D2383" s="392"/>
      <c r="E2383" s="394"/>
      <c r="F2383" s="394"/>
      <c r="G2383" s="394"/>
      <c r="H2383" s="394"/>
      <c r="I2383" s="392"/>
      <c r="J2383" s="394"/>
      <c r="K2383" s="394"/>
      <c r="L2383" s="394"/>
      <c r="M2383" s="394"/>
      <c r="P2383" s="196" t="s">
        <v>70</v>
      </c>
      <c r="Q2383" s="195" t="s">
        <v>704</v>
      </c>
      <c r="R2383" s="195" t="str">
        <f t="shared" si="41"/>
        <v>Rangpur CDC</v>
      </c>
      <c r="S2383" s="392"/>
      <c r="T2383" s="394"/>
      <c r="U2383" s="394"/>
      <c r="V2383" s="394"/>
      <c r="W2383" s="394"/>
      <c r="X2383" s="392"/>
      <c r="Y2383" s="394"/>
      <c r="Z2383" s="394"/>
      <c r="AA2383" s="394"/>
      <c r="AB2383" s="394"/>
      <c r="AC2383"/>
      <c r="AD2383"/>
    </row>
    <row r="2384" spans="1:30" ht="15" hidden="1" x14ac:dyDescent="0.25">
      <c r="A2384" s="196" t="s">
        <v>78</v>
      </c>
      <c r="B2384" s="195" t="s">
        <v>704</v>
      </c>
      <c r="C2384" s="195" t="str">
        <f t="shared" si="40"/>
        <v>Thakurgaon CDC</v>
      </c>
      <c r="D2384" s="392"/>
      <c r="E2384" s="393"/>
      <c r="F2384" s="393"/>
      <c r="G2384" s="393"/>
      <c r="H2384" s="393"/>
      <c r="I2384" s="392"/>
      <c r="J2384" s="393"/>
      <c r="K2384" s="393"/>
      <c r="L2384" s="393"/>
      <c r="M2384" s="393"/>
      <c r="P2384" s="196" t="s">
        <v>78</v>
      </c>
      <c r="Q2384" s="195" t="s">
        <v>704</v>
      </c>
      <c r="R2384" s="195" t="str">
        <f t="shared" si="41"/>
        <v>Thakurgaon CDC</v>
      </c>
      <c r="S2384" s="392"/>
      <c r="T2384" s="393"/>
      <c r="U2384" s="393"/>
      <c r="V2384" s="393"/>
      <c r="W2384" s="393"/>
      <c r="X2384" s="392"/>
      <c r="Y2384" s="393"/>
      <c r="Z2384" s="393"/>
      <c r="AA2384" s="393"/>
      <c r="AB2384" s="393"/>
      <c r="AC2384"/>
      <c r="AD2384"/>
    </row>
    <row r="2385" spans="1:30" ht="15" hidden="1" x14ac:dyDescent="0.25">
      <c r="A2385" s="196" t="s">
        <v>51</v>
      </c>
      <c r="B2385" s="195" t="s">
        <v>704</v>
      </c>
      <c r="C2385" s="195" t="str">
        <f t="shared" si="40"/>
        <v>Moulvibazar CDC</v>
      </c>
      <c r="D2385" s="392"/>
      <c r="E2385" s="392"/>
      <c r="F2385" s="392"/>
      <c r="G2385" s="392"/>
      <c r="H2385" s="392"/>
      <c r="I2385" s="392"/>
      <c r="J2385" s="392"/>
      <c r="K2385" s="392"/>
      <c r="L2385" s="392"/>
      <c r="M2385" s="392"/>
      <c r="P2385" s="196" t="s">
        <v>51</v>
      </c>
      <c r="Q2385" s="195" t="s">
        <v>704</v>
      </c>
      <c r="R2385" s="195" t="str">
        <f t="shared" si="41"/>
        <v>Moulvibazar CDC</v>
      </c>
      <c r="S2385" s="392"/>
      <c r="T2385" s="392"/>
      <c r="U2385" s="392"/>
      <c r="V2385" s="392"/>
      <c r="W2385" s="392"/>
      <c r="X2385" s="392"/>
      <c r="Y2385" s="392"/>
      <c r="Z2385" s="392"/>
      <c r="AA2385" s="392"/>
      <c r="AB2385" s="392"/>
      <c r="AC2385"/>
      <c r="AD2385"/>
    </row>
    <row r="2386" spans="1:30" ht="15" hidden="1" x14ac:dyDescent="0.25">
      <c r="A2386" s="196" t="s">
        <v>75</v>
      </c>
      <c r="B2386" s="195" t="s">
        <v>704</v>
      </c>
      <c r="C2386" s="195" t="str">
        <f t="shared" si="40"/>
        <v>Sunamganj CDC</v>
      </c>
      <c r="D2386" s="392"/>
      <c r="E2386" s="392"/>
      <c r="F2386" s="392"/>
      <c r="G2386" s="392"/>
      <c r="H2386" s="392"/>
      <c r="I2386" s="392"/>
      <c r="J2386" s="392"/>
      <c r="K2386" s="392"/>
      <c r="L2386" s="392"/>
      <c r="M2386" s="392"/>
      <c r="P2386" s="196" t="s">
        <v>75</v>
      </c>
      <c r="Q2386" s="195" t="s">
        <v>704</v>
      </c>
      <c r="R2386" s="195" t="str">
        <f t="shared" si="41"/>
        <v>Sunamganj CDC</v>
      </c>
      <c r="S2386" s="392"/>
      <c r="T2386" s="392"/>
      <c r="U2386" s="392"/>
      <c r="V2386" s="392"/>
      <c r="W2386" s="392"/>
      <c r="X2386" s="392"/>
      <c r="Y2386" s="392"/>
      <c r="Z2386" s="392"/>
      <c r="AA2386" s="392"/>
      <c r="AB2386" s="392"/>
      <c r="AC2386"/>
      <c r="AD2386"/>
    </row>
    <row r="2387" spans="1:30" ht="15" hidden="1" x14ac:dyDescent="0.25">
      <c r="A2387" s="196" t="s">
        <v>76</v>
      </c>
      <c r="B2387" s="195" t="s">
        <v>704</v>
      </c>
      <c r="C2387" s="195" t="str">
        <f t="shared" si="40"/>
        <v>Sylhet CDC</v>
      </c>
      <c r="D2387" s="392"/>
      <c r="E2387" s="392"/>
      <c r="F2387" s="392"/>
      <c r="G2387" s="392"/>
      <c r="H2387" s="392"/>
      <c r="I2387" s="392"/>
      <c r="J2387" s="392"/>
      <c r="K2387" s="392"/>
      <c r="L2387" s="392"/>
      <c r="M2387" s="392"/>
      <c r="P2387" s="196" t="s">
        <v>76</v>
      </c>
      <c r="Q2387" s="195" t="s">
        <v>704</v>
      </c>
      <c r="R2387" s="195" t="str">
        <f t="shared" si="41"/>
        <v>Sylhet CDC</v>
      </c>
      <c r="S2387" s="392"/>
      <c r="T2387" s="392"/>
      <c r="U2387" s="392"/>
      <c r="V2387" s="392"/>
      <c r="W2387" s="392"/>
      <c r="X2387" s="392"/>
      <c r="Y2387" s="392"/>
      <c r="Z2387" s="392"/>
      <c r="AA2387" s="392"/>
      <c r="AB2387" s="392"/>
      <c r="AC2387"/>
      <c r="AD2387"/>
    </row>
    <row r="2388" spans="1:30" hidden="1" x14ac:dyDescent="0.25"/>
  </sheetData>
  <sheetProtection algorithmName="SHA-512" hashValue="VIaBHRlKPeDRn04COven5HKujk60dL8YFk/TUd/2vR6aUqDyblgvkLSSZxwmAN8ikFwwlEHZV/HgJOwxG/VZOQ==" saltValue="ObgO+t/IS56Y9qbMjbgIeA==" spinCount="100000" sheet="1" autoFilter="0"/>
  <mergeCells count="48">
    <mergeCell ref="M17:N17"/>
    <mergeCell ref="I25:J25"/>
    <mergeCell ref="B28:C28"/>
    <mergeCell ref="O28:V31"/>
    <mergeCell ref="E20:F20"/>
    <mergeCell ref="E21:F21"/>
    <mergeCell ref="E22:F22"/>
    <mergeCell ref="E23:F23"/>
    <mergeCell ref="E24:F24"/>
    <mergeCell ref="E25:F25"/>
    <mergeCell ref="E13:F13"/>
    <mergeCell ref="E14:F14"/>
    <mergeCell ref="E15:F15"/>
    <mergeCell ref="E16:F16"/>
    <mergeCell ref="E17:F17"/>
    <mergeCell ref="E19:F19"/>
    <mergeCell ref="O10:P10"/>
    <mergeCell ref="Q10:R10"/>
    <mergeCell ref="S10:T10"/>
    <mergeCell ref="U10:W10"/>
    <mergeCell ref="E11:F11"/>
    <mergeCell ref="E12:F12"/>
    <mergeCell ref="I7:N7"/>
    <mergeCell ref="I8:L8"/>
    <mergeCell ref="M8:N8"/>
    <mergeCell ref="B10:D10"/>
    <mergeCell ref="E10:F10"/>
    <mergeCell ref="G10:H10"/>
    <mergeCell ref="I10:J10"/>
    <mergeCell ref="K10:L10"/>
    <mergeCell ref="M10:N10"/>
    <mergeCell ref="B7:H7"/>
    <mergeCell ref="T4:W4"/>
    <mergeCell ref="B5:E5"/>
    <mergeCell ref="F5:H5"/>
    <mergeCell ref="I5:N5"/>
    <mergeCell ref="J6:K6"/>
    <mergeCell ref="M6:N6"/>
    <mergeCell ref="B8:H8"/>
    <mergeCell ref="O6:W6"/>
    <mergeCell ref="O7:W7"/>
    <mergeCell ref="O8:W8"/>
    <mergeCell ref="B2:W2"/>
    <mergeCell ref="B3:W3"/>
    <mergeCell ref="B4:C4"/>
    <mergeCell ref="D4:H4"/>
    <mergeCell ref="I4:N4"/>
    <mergeCell ref="O4:S4"/>
  </mergeCells>
  <conditionalFormatting sqref="U12">
    <cfRule type="cellIs" dxfId="139" priority="901" stopIfTrue="1" operator="notEqual">
      <formula>$B$12</formula>
    </cfRule>
  </conditionalFormatting>
  <conditionalFormatting sqref="V12">
    <cfRule type="cellIs" dxfId="138" priority="902" stopIfTrue="1" operator="notEqual">
      <formula>$C$12</formula>
    </cfRule>
  </conditionalFormatting>
  <conditionalFormatting sqref="W12">
    <cfRule type="cellIs" dxfId="137" priority="903" stopIfTrue="1" operator="notEqual">
      <formula>$D$12</formula>
    </cfRule>
  </conditionalFormatting>
  <conditionalFormatting sqref="U13">
    <cfRule type="cellIs" dxfId="136" priority="904" stopIfTrue="1" operator="notEqual">
      <formula>$B$13</formula>
    </cfRule>
  </conditionalFormatting>
  <conditionalFormatting sqref="V13">
    <cfRule type="cellIs" dxfId="135" priority="905" stopIfTrue="1" operator="notEqual">
      <formula>$C$13</formula>
    </cfRule>
  </conditionalFormatting>
  <conditionalFormatting sqref="W13">
    <cfRule type="cellIs" dxfId="134" priority="906" stopIfTrue="1" operator="notEqual">
      <formula>$D$13</formula>
    </cfRule>
  </conditionalFormatting>
  <conditionalFormatting sqref="U14">
    <cfRule type="cellIs" dxfId="133" priority="907" stopIfTrue="1" operator="notEqual">
      <formula>$B$14</formula>
    </cfRule>
  </conditionalFormatting>
  <conditionalFormatting sqref="V14">
    <cfRule type="cellIs" dxfId="132" priority="908" stopIfTrue="1" operator="notEqual">
      <formula>$C$14</formula>
    </cfRule>
  </conditionalFormatting>
  <conditionalFormatting sqref="W14">
    <cfRule type="cellIs" dxfId="131" priority="909" stopIfTrue="1" operator="notEqual">
      <formula>$D$14</formula>
    </cfRule>
  </conditionalFormatting>
  <conditionalFormatting sqref="U15">
    <cfRule type="cellIs" dxfId="130" priority="910" stopIfTrue="1" operator="notEqual">
      <formula>$B$15</formula>
    </cfRule>
  </conditionalFormatting>
  <conditionalFormatting sqref="U16">
    <cfRule type="cellIs" dxfId="129" priority="911" stopIfTrue="1" operator="notEqual">
      <formula>$B$16</formula>
    </cfRule>
  </conditionalFormatting>
  <conditionalFormatting sqref="V15">
    <cfRule type="cellIs" dxfId="128" priority="912" stopIfTrue="1" operator="notEqual">
      <formula>$C$15</formula>
    </cfRule>
  </conditionalFormatting>
  <conditionalFormatting sqref="V16">
    <cfRule type="cellIs" dxfId="127" priority="913" stopIfTrue="1" operator="notEqual">
      <formula>$C$16</formula>
    </cfRule>
  </conditionalFormatting>
  <conditionalFormatting sqref="W15">
    <cfRule type="cellIs" dxfId="126" priority="914" stopIfTrue="1" operator="notEqual">
      <formula>$D$15</formula>
    </cfRule>
  </conditionalFormatting>
  <conditionalFormatting sqref="W16">
    <cfRule type="cellIs" dxfId="125" priority="915" stopIfTrue="1" operator="notEqual">
      <formula>$D$16</formula>
    </cfRule>
  </conditionalFormatting>
  <conditionalFormatting sqref="U17">
    <cfRule type="cellIs" dxfId="124" priority="916" stopIfTrue="1" operator="notEqual">
      <formula>$B$17</formula>
    </cfRule>
  </conditionalFormatting>
  <conditionalFormatting sqref="V17">
    <cfRule type="cellIs" dxfId="123" priority="917" stopIfTrue="1" operator="notEqual">
      <formula>$C$17</formula>
    </cfRule>
  </conditionalFormatting>
  <conditionalFormatting sqref="W17">
    <cfRule type="cellIs" dxfId="122" priority="918" stopIfTrue="1" operator="notEqual">
      <formula>$D$17</formula>
    </cfRule>
  </conditionalFormatting>
  <conditionalFormatting sqref="U20">
    <cfRule type="cellIs" dxfId="121" priority="919" stopIfTrue="1" operator="notEqual">
      <formula>$B$20</formula>
    </cfRule>
  </conditionalFormatting>
  <conditionalFormatting sqref="V20">
    <cfRule type="cellIs" dxfId="120" priority="920" stopIfTrue="1" operator="notEqual">
      <formula>$C$20</formula>
    </cfRule>
  </conditionalFormatting>
  <conditionalFormatting sqref="U21">
    <cfRule type="cellIs" dxfId="119" priority="921" stopIfTrue="1" operator="notEqual">
      <formula>$B$21</formula>
    </cfRule>
  </conditionalFormatting>
  <conditionalFormatting sqref="U22">
    <cfRule type="cellIs" dxfId="118" priority="922" stopIfTrue="1" operator="notEqual">
      <formula>$B$22</formula>
    </cfRule>
  </conditionalFormatting>
  <conditionalFormatting sqref="U23">
    <cfRule type="cellIs" dxfId="117" priority="923" stopIfTrue="1" operator="notEqual">
      <formula>$B$23</formula>
    </cfRule>
  </conditionalFormatting>
  <conditionalFormatting sqref="U24">
    <cfRule type="cellIs" dxfId="116" priority="924" stopIfTrue="1" operator="notEqual">
      <formula>$B$24</formula>
    </cfRule>
  </conditionalFormatting>
  <conditionalFormatting sqref="U25">
    <cfRule type="cellIs" dxfId="115" priority="925" stopIfTrue="1" operator="notEqual">
      <formula>$B$25</formula>
    </cfRule>
  </conditionalFormatting>
  <conditionalFormatting sqref="V21">
    <cfRule type="cellIs" dxfId="114" priority="926" stopIfTrue="1" operator="notEqual">
      <formula>$C$21</formula>
    </cfRule>
  </conditionalFormatting>
  <conditionalFormatting sqref="V22">
    <cfRule type="cellIs" dxfId="113" priority="927" stopIfTrue="1" operator="notEqual">
      <formula>$C$22</formula>
    </cfRule>
  </conditionalFormatting>
  <conditionalFormatting sqref="V23">
    <cfRule type="cellIs" dxfId="112" priority="928" stopIfTrue="1" operator="notEqual">
      <formula>$C$23</formula>
    </cfRule>
  </conditionalFormatting>
  <conditionalFormatting sqref="V24">
    <cfRule type="cellIs" dxfId="111" priority="929" stopIfTrue="1" operator="notEqual">
      <formula>$C$24</formula>
    </cfRule>
  </conditionalFormatting>
  <conditionalFormatting sqref="V25">
    <cfRule type="cellIs" dxfId="110" priority="930" stopIfTrue="1" operator="notEqual">
      <formula>$C$25</formula>
    </cfRule>
  </conditionalFormatting>
  <conditionalFormatting sqref="W20">
    <cfRule type="cellIs" dxfId="109" priority="931" stopIfTrue="1" operator="notEqual">
      <formula>$D$20</formula>
    </cfRule>
  </conditionalFormatting>
  <conditionalFormatting sqref="W21">
    <cfRule type="cellIs" dxfId="108" priority="932" stopIfTrue="1" operator="notEqual">
      <formula>$D$21</formula>
    </cfRule>
  </conditionalFormatting>
  <conditionalFormatting sqref="W22">
    <cfRule type="cellIs" dxfId="107" priority="933" stopIfTrue="1" operator="notEqual">
      <formula>$D$22</formula>
    </cfRule>
  </conditionalFormatting>
  <conditionalFormatting sqref="W23">
    <cfRule type="cellIs" dxfId="106" priority="934" stopIfTrue="1" operator="notEqual">
      <formula>$D$23</formula>
    </cfRule>
  </conditionalFormatting>
  <conditionalFormatting sqref="W24">
    <cfRule type="cellIs" dxfId="105" priority="935" stopIfTrue="1" operator="notEqual">
      <formula>$D$24</formula>
    </cfRule>
  </conditionalFormatting>
  <conditionalFormatting sqref="W25">
    <cfRule type="cellIs" dxfId="104" priority="936" stopIfTrue="1" operator="notEqual">
      <formula>$D$25</formula>
    </cfRule>
  </conditionalFormatting>
  <conditionalFormatting sqref="Q1511:Q1513 Q1523:Q1527 Q1515:Q1521 Q1529:Q1537 Q1539:Q1549 Q1551:Q1557 Q1559 Q1564:Q1571 Q1575:Q1580 Q1582:Q1610 Q1612:Q1623 Q1625:Q1629 Q1648:Q1656 Q1658:Q1667 Q1669:Q1684 Q1686:Q1700 Q1703:Q1709 Q1712:Q1720 Q1737:Q1743 Q1745:Q1751 Q1753:Q1759 Q1915 Q1770:Q1775 Q1786:Q1789 Q1791:Q1795 Q1811:Q1822 Q1824:Q1829 Q1834:Q1840 Q1842:Q1860 Q1862:Q1863 Q1865:Q1870 Q1872:Q1876 Q1878:Q1885 Q1887:Q1889 Q2022:Q2023 Q2025:Q2028 Q2030:Q2031 Q2033:Q2035 Q2037:Q2045 Q1958:Q1966 Q2047:Q2054 Q2056:Q2061 Q1969:Q1977 Q1979:Q1982 Q1985:Q1992 Q2063 Q2065:Q2067 Q1994:Q2013 Q2069:Q2079 Q2081:Q2085 Q2087:Q2090 Q2015:Q2020 Q2092:Q2098 Q2100:Q2111 Q2113:Q2123 Q2125 Q1807:Q1808 B1807:B1808 Q1831:Q1832 Q1631:Q1637 Q1640:Q1646 Q1891:Q1896 Q1723:Q1735 B1895:B1896 B1723:B1735 Q1900:Q1913 Q1761:Q1768 B1900:B1913 B1761:B1768 Q1930:Q1933 Q1777:Q1784 Q1917:Q1928 C1895:C1933 R1895:R1933 B1777:B1784 B1917:B1928 Q1944:Q1956 Q1798:Q1805 C1640:C1709 B1798:B1805 B1937:C1943 C2343:C2372 R2343:R2372 C1935:C1936 Q1935:R1943 Q1561:Q1562 R1723:R1829 C1723:C1829 R1711:R1721 C1711:C1721 R1640:R1709">
    <cfRule type="cellIs" dxfId="103" priority="421" stopIfTrue="1" operator="notEqual">
      <formula>#REF!</formula>
    </cfRule>
  </conditionalFormatting>
  <conditionalFormatting sqref="B1511:B1513 B1515:B1521 B1523:B1527 B1529:B1537 B1539:B1549 B1551:B1557 B1559 B1564:B1571 B1575:B1580 B1582:B1610 B1612:B1623 B1625:B1637 B1648:B1656 B1658:B1667 B1669:B1684 B1703:B1709 B1712:B1720 B1737:B1743 B1745:B1751 B1753:B1759 B1915 B1770:B1775 B1786:B1789 B1791:B1795 B1811:B1822 B1824:B1829 B1834:B1840 B1842:B1860 B1862:B1863 B1865:B1870 B1872:B1876 B1878:B1885 B1887:B1889 B1891:B1894 B2022:B2023 B2025:B2028 B2030:B2031 B2033:B2035 B2037:B2045 B1958:B1966 B2047:B2054 B2056:B2061 B1969:B1977 B1979:B1982 B1985:B1992 B2063 B2065:B2067 B1994:B2013 B2069:B2079 B2081:B2085 B2087:B2090 B2015:B2020 B2092:B2098 B2100:B2111 B2113:B2123 B2125 B1686:B1700 B1831:B1832 B1640:B1646 B1930:B1933 B1944:B1956 B1573 B1935:B1936 B1561:B1562">
    <cfRule type="cellIs" dxfId="102" priority="422" stopIfTrue="1" operator="notEqual">
      <formula>#REF!</formula>
    </cfRule>
  </conditionalFormatting>
  <conditionalFormatting sqref="B2200 B2204 B2206:B2207 B2209 B2211 B2213:B2218 B2220:B2222 B2224 B2226:B2227 B2243:B2255 B2191:B2193 B2134:B2157 B2197:B2198 B2128:B2129 Q2198 Q2134:Q2157 B2288:B2290 B2351:B2355 B2159:B2173 Q2159:Q2173 Q2288:Q2290 B2267:B2273 B2175:B2181 Q2175:Q2181 B2259:B2260 Q2183:Q2189 B2183:B2189 Q2293:Q2297 B2293:B2297 C2306:C2311 R2306:R2311 B2334 B2357:B2361 B2371:B2372 Q2357:Q2361 Q2371:Q2372 B2241 C2293:C2303 R2293:R2303 C2313:C2330 R2313:R2330 Q2312:Q2330 B2312:B2332 B2299:B2304 Q2299:Q2304 B2305:C2305 Q2305:R2305 B2276:B2286 C2259:C2282 R2259:R2282 Q2276:Q2286">
    <cfRule type="cellIs" dxfId="101" priority="420" stopIfTrue="1" operator="notEqual">
      <formula>#REF!</formula>
    </cfRule>
  </conditionalFormatting>
  <conditionalFormatting sqref="Q2128:Q2129 Q2331:Q2332 Q2200 Q2243:Q2255 Q2191:Q2193 Q2351:Q2355 Q2267:Q2273 Q2334 Q2241">
    <cfRule type="cellIs" dxfId="100" priority="419" stopIfTrue="1" operator="notEqual">
      <formula>#REF!</formula>
    </cfRule>
  </conditionalFormatting>
  <conditionalFormatting sqref="A2365:B2370 A2382:B2387 A2376:B2378 B2375 A2373:B2374">
    <cfRule type="cellIs" dxfId="99" priority="418" stopIfTrue="1" operator="notEqual">
      <formula>#REF!</formula>
    </cfRule>
  </conditionalFormatting>
  <conditionalFormatting sqref="P2365:Q2370 P2382:Q2387 P2376:Q2378 Q2375 P2373:Q2374">
    <cfRule type="cellIs" dxfId="98" priority="417" stopIfTrue="1" operator="notEqual">
      <formula>#REF!</formula>
    </cfRule>
  </conditionalFormatting>
  <conditionalFormatting sqref="B2287">
    <cfRule type="cellIs" dxfId="97" priority="186" stopIfTrue="1" operator="notEqual">
      <formula>#REF!</formula>
    </cfRule>
  </conditionalFormatting>
  <conditionalFormatting sqref="Q2287">
    <cfRule type="cellIs" dxfId="96" priority="185" stopIfTrue="1" operator="notEqual">
      <formula>#REF!</formula>
    </cfRule>
  </conditionalFormatting>
  <conditionalFormatting sqref="B2196 Q2196">
    <cfRule type="cellIs" dxfId="95" priority="184" stopIfTrue="1" operator="notEqual">
      <formula>#REF!</formula>
    </cfRule>
  </conditionalFormatting>
  <conditionalFormatting sqref="Q2197">
    <cfRule type="cellIs" dxfId="94" priority="183" stopIfTrue="1" operator="notEqual">
      <formula>#REF!</formula>
    </cfRule>
  </conditionalFormatting>
  <conditionalFormatting sqref="Q1806">
    <cfRule type="cellIs" dxfId="93" priority="181" stopIfTrue="1" operator="notEqual">
      <formula>#REF!</formula>
    </cfRule>
  </conditionalFormatting>
  <conditionalFormatting sqref="B1806">
    <cfRule type="cellIs" dxfId="92" priority="182" stopIfTrue="1" operator="notEqual">
      <formula>#REF!</formula>
    </cfRule>
  </conditionalFormatting>
  <conditionalFormatting sqref="P2343:Q2343">
    <cfRule type="cellIs" dxfId="91" priority="108" stopIfTrue="1" operator="notEqual">
      <formula>#REF!</formula>
    </cfRule>
  </conditionalFormatting>
  <conditionalFormatting sqref="P2380:Q2381 S2380:AB2381">
    <cfRule type="cellIs" dxfId="90" priority="106" stopIfTrue="1" operator="notEqual">
      <formula>#REF!</formula>
    </cfRule>
  </conditionalFormatting>
  <conditionalFormatting sqref="A2343:B2343">
    <cfRule type="cellIs" dxfId="89" priority="105" stopIfTrue="1" operator="notEqual">
      <formula>#REF!</formula>
    </cfRule>
  </conditionalFormatting>
  <conditionalFormatting sqref="A2380:B2381">
    <cfRule type="cellIs" dxfId="88" priority="103" stopIfTrue="1" operator="notEqual">
      <formula>#REF!</formula>
    </cfRule>
  </conditionalFormatting>
  <conditionalFormatting sqref="B2132:B2133">
    <cfRule type="cellIs" dxfId="87" priority="102" stopIfTrue="1" operator="notEqual">
      <formula>#REF!</formula>
    </cfRule>
  </conditionalFormatting>
  <conditionalFormatting sqref="Q2132:Q2133">
    <cfRule type="cellIs" dxfId="86" priority="101" stopIfTrue="1" operator="notEqual">
      <formula>#REF!</formula>
    </cfRule>
  </conditionalFormatting>
  <conditionalFormatting sqref="Q2130:Q2131">
    <cfRule type="cellIs" dxfId="85" priority="100" stopIfTrue="1" operator="notEqual">
      <formula>#REF!</formula>
    </cfRule>
  </conditionalFormatting>
  <conditionalFormatting sqref="C1892:C1894 C1511:C1571 C1618:C1637 C1831:C1890 C1944:C2131 C1573:C1616">
    <cfRule type="cellIs" dxfId="84" priority="99" stopIfTrue="1" operator="notEqual">
      <formula>#REF!</formula>
    </cfRule>
  </conditionalFormatting>
  <conditionalFormatting sqref="C2332 C1595 C2284:C2287 C2134:C2181 C2183:C2227 C2334:C2337 C2241:C2255 C2339:C2341">
    <cfRule type="cellIs" dxfId="83" priority="98" stopIfTrue="1" operator="notEqual">
      <formula>#REF!</formula>
    </cfRule>
  </conditionalFormatting>
  <conditionalFormatting sqref="C2373:C2387">
    <cfRule type="cellIs" dxfId="82" priority="97" stopIfTrue="1" operator="notEqual">
      <formula>#REF!</formula>
    </cfRule>
  </conditionalFormatting>
  <conditionalFormatting sqref="C2283">
    <cfRule type="cellIs" dxfId="81" priority="96" stopIfTrue="1" operator="notEqual">
      <formula>#REF!</formula>
    </cfRule>
  </conditionalFormatting>
  <conditionalFormatting sqref="C2331">
    <cfRule type="cellIs" dxfId="80" priority="95" stopIfTrue="1" operator="notEqual">
      <formula>#REF!</formula>
    </cfRule>
  </conditionalFormatting>
  <conditionalFormatting sqref="C1617">
    <cfRule type="cellIs" dxfId="79" priority="94" stopIfTrue="1" operator="notEqual">
      <formula>#REF!</formula>
    </cfRule>
  </conditionalFormatting>
  <conditionalFormatting sqref="C1891">
    <cfRule type="cellIs" dxfId="78" priority="93" stopIfTrue="1" operator="notEqual">
      <formula>#REF!</formula>
    </cfRule>
  </conditionalFormatting>
  <conditionalFormatting sqref="C2288">
    <cfRule type="cellIs" dxfId="77" priority="92" stopIfTrue="1" operator="notEqual">
      <formula>#REF!</formula>
    </cfRule>
  </conditionalFormatting>
  <conditionalFormatting sqref="C2289">
    <cfRule type="cellIs" dxfId="76" priority="91" stopIfTrue="1" operator="notEqual">
      <formula>#REF!</formula>
    </cfRule>
  </conditionalFormatting>
  <conditionalFormatting sqref="C2290">
    <cfRule type="cellIs" dxfId="75" priority="90" stopIfTrue="1" operator="notEqual">
      <formula>#REF!</formula>
    </cfRule>
  </conditionalFormatting>
  <conditionalFormatting sqref="C2304">
    <cfRule type="cellIs" dxfId="74" priority="89" stopIfTrue="1" operator="notEqual">
      <formula>#REF!</formula>
    </cfRule>
  </conditionalFormatting>
  <conditionalFormatting sqref="C2312">
    <cfRule type="cellIs" dxfId="73" priority="88" stopIfTrue="1" operator="notEqual">
      <formula>#REF!</formula>
    </cfRule>
  </conditionalFormatting>
  <conditionalFormatting sqref="R1892:R1894 R1511:R1571 R1618:R1637 R1831:R1890 R1944:R2131 R1573:R1616">
    <cfRule type="cellIs" dxfId="72" priority="87" stopIfTrue="1" operator="notEqual">
      <formula>#REF!</formula>
    </cfRule>
  </conditionalFormatting>
  <conditionalFormatting sqref="R2332 R1595 R2284:R2287 R2134:R2181 R2183:R2227 R2334:R2337 R2241:R2255 R2339:R2341">
    <cfRule type="cellIs" dxfId="71" priority="86" stopIfTrue="1" operator="notEqual">
      <formula>#REF!</formula>
    </cfRule>
  </conditionalFormatting>
  <conditionalFormatting sqref="R2373:R2387">
    <cfRule type="cellIs" dxfId="70" priority="85" stopIfTrue="1" operator="notEqual">
      <formula>#REF!</formula>
    </cfRule>
  </conditionalFormatting>
  <conditionalFormatting sqref="R2283">
    <cfRule type="cellIs" dxfId="69" priority="84" stopIfTrue="1" operator="notEqual">
      <formula>#REF!</formula>
    </cfRule>
  </conditionalFormatting>
  <conditionalFormatting sqref="R2331">
    <cfRule type="cellIs" dxfId="68" priority="83" stopIfTrue="1" operator="notEqual">
      <formula>#REF!</formula>
    </cfRule>
  </conditionalFormatting>
  <conditionalFormatting sqref="R1617">
    <cfRule type="cellIs" dxfId="67" priority="82" stopIfTrue="1" operator="notEqual">
      <formula>#REF!</formula>
    </cfRule>
  </conditionalFormatting>
  <conditionalFormatting sqref="R1891">
    <cfRule type="cellIs" dxfId="66" priority="81" stopIfTrue="1" operator="notEqual">
      <formula>#REF!</formula>
    </cfRule>
  </conditionalFormatting>
  <conditionalFormatting sqref="R2288">
    <cfRule type="cellIs" dxfId="65" priority="80" stopIfTrue="1" operator="notEqual">
      <formula>#REF!</formula>
    </cfRule>
  </conditionalFormatting>
  <conditionalFormatting sqref="R2289">
    <cfRule type="cellIs" dxfId="64" priority="79" stopIfTrue="1" operator="notEqual">
      <formula>#REF!</formula>
    </cfRule>
  </conditionalFormatting>
  <conditionalFormatting sqref="R2290">
    <cfRule type="cellIs" dxfId="63" priority="78" stopIfTrue="1" operator="notEqual">
      <formula>#REF!</formula>
    </cfRule>
  </conditionalFormatting>
  <conditionalFormatting sqref="R2304">
    <cfRule type="cellIs" dxfId="62" priority="77" stopIfTrue="1" operator="notEqual">
      <formula>#REF!</formula>
    </cfRule>
  </conditionalFormatting>
  <conditionalFormatting sqref="R2312">
    <cfRule type="cellIs" dxfId="61" priority="76" stopIfTrue="1" operator="notEqual">
      <formula>#REF!</formula>
    </cfRule>
  </conditionalFormatting>
  <conditionalFormatting sqref="C2338">
    <cfRule type="cellIs" dxfId="60" priority="73" stopIfTrue="1" operator="notEqual">
      <formula>#REF!</formula>
    </cfRule>
  </conditionalFormatting>
  <conditionalFormatting sqref="R2338">
    <cfRule type="cellIs" dxfId="59" priority="72" stopIfTrue="1" operator="notEqual">
      <formula>#REF!</formula>
    </cfRule>
  </conditionalFormatting>
  <conditionalFormatting sqref="B1830">
    <cfRule type="cellIs" dxfId="58" priority="71" stopIfTrue="1" operator="notEqual">
      <formula>#REF!</formula>
    </cfRule>
  </conditionalFormatting>
  <conditionalFormatting sqref="C1830">
    <cfRule type="cellIs" dxfId="57" priority="69" stopIfTrue="1" operator="notEqual">
      <formula>#REF!</formula>
    </cfRule>
  </conditionalFormatting>
  <conditionalFormatting sqref="R1830">
    <cfRule type="cellIs" dxfId="56" priority="68" stopIfTrue="1" operator="notEqual">
      <formula>#REF!</formula>
    </cfRule>
  </conditionalFormatting>
  <conditionalFormatting sqref="Q1830">
    <cfRule type="cellIs" dxfId="55" priority="67" stopIfTrue="1" operator="notEqual">
      <formula>#REF!</formula>
    </cfRule>
  </conditionalFormatting>
  <conditionalFormatting sqref="Q2273">
    <cfRule type="cellIs" dxfId="54" priority="66" stopIfTrue="1" operator="notEqual">
      <formula>#REF!</formula>
    </cfRule>
  </conditionalFormatting>
  <conditionalFormatting sqref="B2256">
    <cfRule type="cellIs" dxfId="53" priority="61" stopIfTrue="1" operator="notEqual">
      <formula>#REF!</formula>
    </cfRule>
  </conditionalFormatting>
  <conditionalFormatting sqref="C2256 C2258">
    <cfRule type="cellIs" dxfId="52" priority="59" stopIfTrue="1" operator="notEqual">
      <formula>#REF!</formula>
    </cfRule>
  </conditionalFormatting>
  <conditionalFormatting sqref="R2256 R2258">
    <cfRule type="cellIs" dxfId="51" priority="58" stopIfTrue="1" operator="notEqual">
      <formula>#REF!</formula>
    </cfRule>
  </conditionalFormatting>
  <conditionalFormatting sqref="Q2256">
    <cfRule type="cellIs" dxfId="50" priority="57" stopIfTrue="1" operator="notEqual">
      <formula>#REF!</formula>
    </cfRule>
  </conditionalFormatting>
  <conditionalFormatting sqref="C2182">
    <cfRule type="cellIs" dxfId="49" priority="55" stopIfTrue="1" operator="notEqual">
      <formula>#REF!</formula>
    </cfRule>
  </conditionalFormatting>
  <conditionalFormatting sqref="B2257">
    <cfRule type="cellIs" dxfId="48" priority="51" stopIfTrue="1" operator="notEqual">
      <formula>#REF!</formula>
    </cfRule>
  </conditionalFormatting>
  <conditionalFormatting sqref="R2182">
    <cfRule type="cellIs" dxfId="47" priority="54" stopIfTrue="1" operator="notEqual">
      <formula>#REF!</formula>
    </cfRule>
  </conditionalFormatting>
  <conditionalFormatting sqref="B2182">
    <cfRule type="cellIs" dxfId="46" priority="53" stopIfTrue="1" operator="notEqual">
      <formula>#REF!</formula>
    </cfRule>
  </conditionalFormatting>
  <conditionalFormatting sqref="Q2182">
    <cfRule type="cellIs" dxfId="45" priority="52" stopIfTrue="1" operator="notEqual">
      <formula>#REF!</formula>
    </cfRule>
  </conditionalFormatting>
  <conditionalFormatting sqref="B2291">
    <cfRule type="cellIs" dxfId="44" priority="42" stopIfTrue="1" operator="notEqual">
      <formula>#REF!</formula>
    </cfRule>
  </conditionalFormatting>
  <conditionalFormatting sqref="C2257">
    <cfRule type="cellIs" dxfId="43" priority="50" stopIfTrue="1" operator="notEqual">
      <formula>#REF!</formula>
    </cfRule>
  </conditionalFormatting>
  <conditionalFormatting sqref="R2257">
    <cfRule type="cellIs" dxfId="42" priority="49" stopIfTrue="1" operator="notEqual">
      <formula>#REF!</formula>
    </cfRule>
  </conditionalFormatting>
  <conditionalFormatting sqref="Q2257">
    <cfRule type="cellIs" dxfId="41" priority="48" stopIfTrue="1" operator="notEqual">
      <formula>#REF!</formula>
    </cfRule>
  </conditionalFormatting>
  <conditionalFormatting sqref="C2292">
    <cfRule type="cellIs" dxfId="40" priority="45" stopIfTrue="1" operator="notEqual">
      <formula>#REF!</formula>
    </cfRule>
  </conditionalFormatting>
  <conditionalFormatting sqref="C2291">
    <cfRule type="cellIs" dxfId="39" priority="46" stopIfTrue="1" operator="notEqual">
      <formula>#REF!</formula>
    </cfRule>
  </conditionalFormatting>
  <conditionalFormatting sqref="R2291">
    <cfRule type="cellIs" dxfId="38" priority="44" stopIfTrue="1" operator="notEqual">
      <formula>#REF!</formula>
    </cfRule>
  </conditionalFormatting>
  <conditionalFormatting sqref="R2292">
    <cfRule type="cellIs" dxfId="37" priority="43" stopIfTrue="1" operator="notEqual">
      <formula>#REF!</formula>
    </cfRule>
  </conditionalFormatting>
  <conditionalFormatting sqref="B2292">
    <cfRule type="cellIs" dxfId="36" priority="41" stopIfTrue="1" operator="notEqual">
      <formula>#REF!</formula>
    </cfRule>
  </conditionalFormatting>
  <conditionalFormatting sqref="Q2291">
    <cfRule type="cellIs" dxfId="35" priority="40" stopIfTrue="1" operator="notEqual">
      <formula>#REF!</formula>
    </cfRule>
  </conditionalFormatting>
  <conditionalFormatting sqref="Q2292">
    <cfRule type="cellIs" dxfId="34" priority="39" stopIfTrue="1" operator="notEqual">
      <formula>#REF!</formula>
    </cfRule>
  </conditionalFormatting>
  <conditionalFormatting sqref="C2333">
    <cfRule type="cellIs" dxfId="33" priority="38" stopIfTrue="1" operator="notEqual">
      <formula>#REF!</formula>
    </cfRule>
  </conditionalFormatting>
  <conditionalFormatting sqref="R2333">
    <cfRule type="cellIs" dxfId="32" priority="37" stopIfTrue="1" operator="notEqual">
      <formula>#REF!</formula>
    </cfRule>
  </conditionalFormatting>
  <conditionalFormatting sqref="Q1630">
    <cfRule type="cellIs" dxfId="31" priority="36" stopIfTrue="1" operator="notEqual">
      <formula>#REF!</formula>
    </cfRule>
  </conditionalFormatting>
  <conditionalFormatting sqref="B1638:B1639">
    <cfRule type="cellIs" dxfId="30" priority="35" stopIfTrue="1" operator="notEqual">
      <formula>#REF!</formula>
    </cfRule>
  </conditionalFormatting>
  <conditionalFormatting sqref="C1638:C1639">
    <cfRule type="cellIs" dxfId="29" priority="33" stopIfTrue="1" operator="notEqual">
      <formula>#REF!</formula>
    </cfRule>
  </conditionalFormatting>
  <conditionalFormatting sqref="R1638:R1639">
    <cfRule type="cellIs" dxfId="28" priority="32" stopIfTrue="1" operator="notEqual">
      <formula>#REF!</formula>
    </cfRule>
  </conditionalFormatting>
  <conditionalFormatting sqref="Q1638:Q1639">
    <cfRule type="cellIs" dxfId="27" priority="31" stopIfTrue="1" operator="notEqual">
      <formula>#REF!</formula>
    </cfRule>
  </conditionalFormatting>
  <conditionalFormatting sqref="B2228:B2230 B2232 B2234:B2235">
    <cfRule type="cellIs" dxfId="26" priority="30" stopIfTrue="1" operator="notEqual">
      <formula>#REF!</formula>
    </cfRule>
  </conditionalFormatting>
  <conditionalFormatting sqref="C2228:C2235">
    <cfRule type="cellIs" dxfId="25" priority="28" stopIfTrue="1" operator="notEqual">
      <formula>#REF!</formula>
    </cfRule>
  </conditionalFormatting>
  <conditionalFormatting sqref="R2228:R2235">
    <cfRule type="cellIs" dxfId="24" priority="27" stopIfTrue="1" operator="notEqual">
      <formula>#REF!</formula>
    </cfRule>
  </conditionalFormatting>
  <conditionalFormatting sqref="Q2204 Q2206:Q2207 Q2209 Q2211 Q2213:Q2218 Q2220:Q2222 Q2224 Q2226:Q2227">
    <cfRule type="cellIs" dxfId="23" priority="26" stopIfTrue="1" operator="notEqual">
      <formula>#REF!</formula>
    </cfRule>
  </conditionalFormatting>
  <conditionalFormatting sqref="Q2228:Q2230 Q2232 Q2234:Q2235">
    <cfRule type="cellIs" dxfId="22" priority="25" stopIfTrue="1" operator="notEqual">
      <formula>#REF!</formula>
    </cfRule>
  </conditionalFormatting>
  <conditionalFormatting sqref="Q1572">
    <cfRule type="cellIs" dxfId="21" priority="23" stopIfTrue="1" operator="notEqual">
      <formula>#REF!</formula>
    </cfRule>
  </conditionalFormatting>
  <conditionalFormatting sqref="B1572">
    <cfRule type="cellIs" dxfId="20" priority="24" stopIfTrue="1" operator="notEqual">
      <formula>#REF!</formula>
    </cfRule>
  </conditionalFormatting>
  <conditionalFormatting sqref="C1572">
    <cfRule type="cellIs" dxfId="19" priority="22" stopIfTrue="1" operator="notEqual">
      <formula>#REF!</formula>
    </cfRule>
  </conditionalFormatting>
  <conditionalFormatting sqref="R1572">
    <cfRule type="cellIs" dxfId="18" priority="21" stopIfTrue="1" operator="notEqual">
      <formula>#REF!</formula>
    </cfRule>
  </conditionalFormatting>
  <conditionalFormatting sqref="Q1573">
    <cfRule type="cellIs" dxfId="17" priority="20" stopIfTrue="1" operator="notEqual">
      <formula>#REF!</formula>
    </cfRule>
  </conditionalFormatting>
  <conditionalFormatting sqref="C1934 R1934">
    <cfRule type="cellIs" dxfId="16" priority="18" stopIfTrue="1" operator="notEqual">
      <formula>#REF!</formula>
    </cfRule>
  </conditionalFormatting>
  <conditionalFormatting sqref="B1934">
    <cfRule type="cellIs" dxfId="15" priority="19" stopIfTrue="1" operator="notEqual">
      <formula>#REF!</formula>
    </cfRule>
  </conditionalFormatting>
  <conditionalFormatting sqref="Q1934">
    <cfRule type="cellIs" dxfId="14" priority="17" stopIfTrue="1" operator="notEqual">
      <formula>#REF!</formula>
    </cfRule>
  </conditionalFormatting>
  <conditionalFormatting sqref="Q2259:Q2260">
    <cfRule type="cellIs" dxfId="13" priority="16" stopIfTrue="1" operator="notEqual">
      <formula>#REF!</formula>
    </cfRule>
  </conditionalFormatting>
  <conditionalFormatting sqref="B2237 B2239:B2240">
    <cfRule type="cellIs" dxfId="12" priority="13" stopIfTrue="1" operator="notEqual">
      <formula>#REF!</formula>
    </cfRule>
  </conditionalFormatting>
  <conditionalFormatting sqref="C2236:C2240">
    <cfRule type="cellIs" dxfId="11" priority="12" stopIfTrue="1" operator="notEqual">
      <formula>#REF!</formula>
    </cfRule>
  </conditionalFormatting>
  <conditionalFormatting sqref="R2236:R2240">
    <cfRule type="cellIs" dxfId="10" priority="11" stopIfTrue="1" operator="notEqual">
      <formula>#REF!</formula>
    </cfRule>
  </conditionalFormatting>
  <conditionalFormatting sqref="Q2237 Q2239:Q2240">
    <cfRule type="cellIs" dxfId="9" priority="9" stopIfTrue="1" operator="notEqual">
      <formula>#REF!</formula>
    </cfRule>
  </conditionalFormatting>
  <conditionalFormatting sqref="B1560">
    <cfRule type="cellIs" dxfId="8" priority="8" stopIfTrue="1" operator="notEqual">
      <formula>#REF!</formula>
    </cfRule>
  </conditionalFormatting>
  <conditionalFormatting sqref="Q1560">
    <cfRule type="cellIs" dxfId="7" priority="7" stopIfTrue="1" operator="notEqual">
      <formula>#REF!</formula>
    </cfRule>
  </conditionalFormatting>
  <conditionalFormatting sqref="C1722 R1722">
    <cfRule type="cellIs" dxfId="6" priority="6" stopIfTrue="1" operator="notEqual">
      <formula>#REF!</formula>
    </cfRule>
  </conditionalFormatting>
  <conditionalFormatting sqref="C1710 R1710">
    <cfRule type="cellIs" dxfId="5" priority="4" stopIfTrue="1" operator="notEqual">
      <formula>#REF!</formula>
    </cfRule>
  </conditionalFormatting>
  <conditionalFormatting sqref="B1710">
    <cfRule type="cellIs" dxfId="4" priority="3" stopIfTrue="1" operator="notEqual">
      <formula>#REF!</formula>
    </cfRule>
  </conditionalFormatting>
  <conditionalFormatting sqref="Q1710">
    <cfRule type="cellIs" dxfId="3" priority="2" stopIfTrue="1" operator="notEqual">
      <formula>#REF!</formula>
    </cfRule>
  </conditionalFormatting>
  <conditionalFormatting sqref="Q1676">
    <cfRule type="cellIs" dxfId="2" priority="1" stopIfTrue="1" operator="notEqual">
      <formula>#REF!</formula>
    </cfRule>
  </conditionalFormatting>
  <dataValidations count="2">
    <dataValidation type="whole" operator="greaterThanOrEqual" allowBlank="1" showErrorMessage="1" sqref="I24:T24 G12:T12 I13:T14 G15:T15 I16:T16 G20:T23">
      <formula1>0</formula1>
      <formula2>0</formula2>
    </dataValidation>
    <dataValidation allowBlank="1" showInputMessage="1" showErrorMessage="1" prompt="Must match with registered cases" sqref="U12:W17 U20:W25">
      <formula1>0</formula1>
      <formula2>0</formula2>
    </dataValidation>
  </dataValidations>
  <hyperlinks>
    <hyperlink ref="A1" location="Menu!A1" display="Menu"/>
  </hyperlinks>
  <printOptions horizontalCentered="1"/>
  <pageMargins left="0.3" right="0.1" top="0.75" bottom="0.05" header="0.51180555555555596" footer="0.51180555555555596"/>
  <pageSetup paperSize="9" scale="88" firstPageNumber="0" orientation="landscape" horizontalDpi="300" verticalDpi="300" r:id="rId1"/>
  <headerFooter alignWithMargins="0"/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1"/>
  <sheetViews>
    <sheetView view="pageBreakPreview" zoomScale="60" zoomScaleNormal="90" workbookViewId="0"/>
  </sheetViews>
  <sheetFormatPr defaultRowHeight="15" x14ac:dyDescent="0.25"/>
  <cols>
    <col min="1" max="38" width="4.7109375" customWidth="1"/>
  </cols>
  <sheetData>
    <row r="1" spans="1:39" ht="26.25" customHeight="1" x14ac:dyDescent="0.25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781" t="s">
        <v>1153</v>
      </c>
      <c r="AM1" s="782"/>
    </row>
    <row r="2" spans="1:39" ht="26.25" customHeight="1" x14ac:dyDescent="0.25">
      <c r="A2" s="783" t="s">
        <v>582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  <c r="V2" s="783"/>
      <c r="W2" s="783"/>
      <c r="X2" s="783"/>
      <c r="Y2" s="783"/>
      <c r="Z2" s="783"/>
      <c r="AA2" s="783"/>
      <c r="AB2" s="783"/>
      <c r="AC2" s="783"/>
      <c r="AD2" s="783"/>
      <c r="AE2" s="783"/>
      <c r="AF2" s="783"/>
      <c r="AG2" s="783"/>
      <c r="AH2" s="783"/>
      <c r="AI2" s="783"/>
      <c r="AJ2" s="783"/>
      <c r="AK2" s="783"/>
      <c r="AL2" s="783"/>
      <c r="AM2" s="783"/>
    </row>
    <row r="3" spans="1:39" ht="26.25" customHeight="1" x14ac:dyDescent="0.25">
      <c r="A3" s="784" t="s">
        <v>584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  <c r="V3" s="782"/>
      <c r="W3" s="782"/>
      <c r="X3" s="782"/>
      <c r="Y3" s="782"/>
      <c r="Z3" s="782"/>
      <c r="AA3" s="782"/>
      <c r="AB3" s="782"/>
      <c r="AC3" s="782"/>
      <c r="AD3" s="782"/>
      <c r="AE3" s="782"/>
      <c r="AF3" s="782"/>
      <c r="AG3" s="782"/>
      <c r="AH3" s="782"/>
      <c r="AI3" s="782"/>
      <c r="AJ3" s="782"/>
      <c r="AK3" s="782"/>
      <c r="AL3" s="782"/>
      <c r="AM3" s="782"/>
    </row>
    <row r="4" spans="1:39" ht="26.25" customHeight="1" thickBot="1" x14ac:dyDescent="0.3">
      <c r="A4" s="785" t="s">
        <v>1154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6"/>
      <c r="Q4" s="786"/>
      <c r="R4" s="786"/>
      <c r="S4" s="786"/>
      <c r="T4" s="786"/>
      <c r="U4" s="786"/>
      <c r="V4" s="786"/>
      <c r="W4" s="786"/>
      <c r="X4" s="786"/>
      <c r="Y4" s="786"/>
      <c r="Z4" s="786"/>
      <c r="AA4" s="782"/>
      <c r="AB4" s="782"/>
      <c r="AC4" s="782"/>
      <c r="AD4" s="782"/>
      <c r="AE4" s="782"/>
      <c r="AF4" s="782"/>
      <c r="AG4" s="782"/>
      <c r="AH4" s="782"/>
      <c r="AI4" s="782"/>
      <c r="AJ4" s="782"/>
      <c r="AK4" s="782"/>
      <c r="AL4" s="782"/>
      <c r="AM4" s="782"/>
    </row>
    <row r="5" spans="1:39" ht="26.25" customHeight="1" x14ac:dyDescent="0.25">
      <c r="A5" s="787" t="s">
        <v>586</v>
      </c>
      <c r="B5" s="788"/>
      <c r="C5" s="788"/>
      <c r="D5" s="788"/>
      <c r="E5" s="789">
        <f>Menu!C7</f>
        <v>0</v>
      </c>
      <c r="F5" s="790"/>
      <c r="G5" s="790"/>
      <c r="H5" s="790"/>
      <c r="I5" s="790"/>
      <c r="J5" s="790"/>
      <c r="K5" s="790"/>
      <c r="L5" s="790"/>
      <c r="M5" s="790"/>
      <c r="N5" s="790"/>
      <c r="O5" s="791"/>
      <c r="P5" s="792" t="s">
        <v>1155</v>
      </c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803" t="s">
        <v>588</v>
      </c>
      <c r="AB5" s="788"/>
      <c r="AC5" s="788"/>
      <c r="AD5" s="788"/>
      <c r="AE5" s="788"/>
      <c r="AF5" s="788"/>
      <c r="AG5" s="788"/>
      <c r="AH5" s="804" t="str">
        <f>IF(Menu!C11="","",Menu!C11)</f>
        <v/>
      </c>
      <c r="AI5" s="790"/>
      <c r="AJ5" s="790"/>
      <c r="AK5" s="790"/>
      <c r="AL5" s="790"/>
      <c r="AM5" s="791"/>
    </row>
    <row r="6" spans="1:39" ht="26.25" customHeight="1" x14ac:dyDescent="0.25">
      <c r="A6" s="823" t="s">
        <v>706</v>
      </c>
      <c r="B6" s="782"/>
      <c r="C6" s="782"/>
      <c r="D6" s="782"/>
      <c r="E6" s="782"/>
      <c r="F6" s="782"/>
      <c r="G6" s="782"/>
      <c r="H6" s="824">
        <f>Menu!C8</f>
        <v>0</v>
      </c>
      <c r="I6" s="825"/>
      <c r="J6" s="825"/>
      <c r="K6" s="825"/>
      <c r="L6" s="825"/>
      <c r="M6" s="825"/>
      <c r="N6" s="825"/>
      <c r="O6" s="826"/>
      <c r="P6" s="827" t="str">
        <f>Menu!C4</f>
        <v>3rd</v>
      </c>
      <c r="Q6" s="828"/>
      <c r="R6" s="805" t="s">
        <v>589</v>
      </c>
      <c r="S6" s="805"/>
      <c r="T6" s="805"/>
      <c r="U6" s="806">
        <f>Menu!C5</f>
        <v>2022</v>
      </c>
      <c r="V6" s="807"/>
      <c r="W6" s="808"/>
      <c r="X6" s="805" t="s">
        <v>6</v>
      </c>
      <c r="Y6" s="805"/>
      <c r="Z6" s="815"/>
      <c r="AA6" s="816" t="s">
        <v>958</v>
      </c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  <c r="AM6" s="817"/>
    </row>
    <row r="7" spans="1:39" ht="26.25" customHeight="1" x14ac:dyDescent="0.25">
      <c r="A7" s="823" t="s">
        <v>590</v>
      </c>
      <c r="B7" s="782"/>
      <c r="C7" s="782"/>
      <c r="D7" s="782"/>
      <c r="E7" s="782"/>
      <c r="F7" s="782"/>
      <c r="G7" s="782"/>
      <c r="H7" s="782"/>
      <c r="I7" s="782"/>
      <c r="J7" s="782"/>
      <c r="K7" s="782"/>
      <c r="L7" s="782"/>
      <c r="M7" s="829"/>
      <c r="N7" s="830"/>
      <c r="O7" s="831"/>
      <c r="P7" s="827"/>
      <c r="Q7" s="828"/>
      <c r="R7" s="805"/>
      <c r="S7" s="805"/>
      <c r="T7" s="805"/>
      <c r="U7" s="809"/>
      <c r="V7" s="810"/>
      <c r="W7" s="811"/>
      <c r="X7" s="805"/>
      <c r="Y7" s="805"/>
      <c r="Z7" s="815"/>
      <c r="AA7" s="794">
        <f>Menu!C12</f>
        <v>0</v>
      </c>
      <c r="AB7" s="795"/>
      <c r="AC7" s="795"/>
      <c r="AD7" s="795"/>
      <c r="AE7" s="795"/>
      <c r="AF7" s="795"/>
      <c r="AG7" s="795"/>
      <c r="AH7" s="795"/>
      <c r="AI7" s="795"/>
      <c r="AJ7" s="795"/>
      <c r="AK7" s="795"/>
      <c r="AL7" s="795"/>
      <c r="AM7" s="796"/>
    </row>
    <row r="8" spans="1:39" ht="26.25" customHeight="1" x14ac:dyDescent="0.25">
      <c r="A8" s="800" t="str">
        <f>IF(Menu!C10="","",Menu!C10)</f>
        <v/>
      </c>
      <c r="B8" s="801"/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802"/>
      <c r="P8" s="827"/>
      <c r="Q8" s="828"/>
      <c r="R8" s="805"/>
      <c r="S8" s="805"/>
      <c r="T8" s="805"/>
      <c r="U8" s="812"/>
      <c r="V8" s="813"/>
      <c r="W8" s="814"/>
      <c r="X8" s="805"/>
      <c r="Y8" s="805"/>
      <c r="Z8" s="815"/>
      <c r="AA8" s="797"/>
      <c r="AB8" s="798"/>
      <c r="AC8" s="798"/>
      <c r="AD8" s="798"/>
      <c r="AE8" s="798"/>
      <c r="AF8" s="798"/>
      <c r="AG8" s="798"/>
      <c r="AH8" s="798"/>
      <c r="AI8" s="798"/>
      <c r="AJ8" s="798"/>
      <c r="AK8" s="798"/>
      <c r="AL8" s="798"/>
      <c r="AM8" s="799"/>
    </row>
    <row r="9" spans="1:39" ht="26.25" customHeight="1" thickBot="1" x14ac:dyDescent="0.3">
      <c r="A9" s="369"/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</row>
    <row r="10" spans="1:39" ht="26.25" customHeight="1" x14ac:dyDescent="0.25">
      <c r="A10" s="818" t="s">
        <v>1156</v>
      </c>
      <c r="B10" s="819"/>
      <c r="C10" s="819"/>
      <c r="D10" s="819"/>
      <c r="E10" s="819"/>
      <c r="F10" s="820"/>
      <c r="G10" s="821" t="s">
        <v>1157</v>
      </c>
      <c r="H10" s="819"/>
      <c r="I10" s="819"/>
      <c r="J10" s="819"/>
      <c r="K10" s="819"/>
      <c r="L10" s="822"/>
      <c r="M10" s="371"/>
      <c r="N10" s="371"/>
      <c r="O10" s="371"/>
      <c r="P10" s="371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69"/>
      <c r="AI10" s="369"/>
      <c r="AJ10" s="369"/>
      <c r="AK10" s="369"/>
      <c r="AL10" s="369"/>
      <c r="AM10" s="369"/>
    </row>
    <row r="11" spans="1:39" ht="26.25" customHeight="1" x14ac:dyDescent="0.25">
      <c r="A11" s="839" t="s">
        <v>645</v>
      </c>
      <c r="B11" s="840"/>
      <c r="C11" s="832" t="s">
        <v>646</v>
      </c>
      <c r="D11" s="840"/>
      <c r="E11" s="832" t="s">
        <v>620</v>
      </c>
      <c r="F11" s="840"/>
      <c r="G11" s="832" t="s">
        <v>645</v>
      </c>
      <c r="H11" s="840"/>
      <c r="I11" s="832" t="s">
        <v>646</v>
      </c>
      <c r="J11" s="840"/>
      <c r="K11" s="832" t="s">
        <v>620</v>
      </c>
      <c r="L11" s="833"/>
      <c r="M11" s="371"/>
      <c r="N11" s="371"/>
      <c r="O11" s="371"/>
      <c r="P11" s="371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69"/>
      <c r="AI11" s="369"/>
      <c r="AJ11" s="369"/>
      <c r="AK11" s="369"/>
      <c r="AL11" s="369"/>
      <c r="AM11" s="369"/>
    </row>
    <row r="12" spans="1:39" ht="26.25" customHeight="1" thickBot="1" x14ac:dyDescent="0.3">
      <c r="A12" s="834"/>
      <c r="B12" s="835"/>
      <c r="C12" s="834"/>
      <c r="D12" s="835"/>
      <c r="E12" s="836">
        <f>A12+C12</f>
        <v>0</v>
      </c>
      <c r="F12" s="837"/>
      <c r="G12" s="834"/>
      <c r="H12" s="835"/>
      <c r="I12" s="834"/>
      <c r="J12" s="835"/>
      <c r="K12" s="836">
        <f>G12+I12</f>
        <v>0</v>
      </c>
      <c r="L12" s="838"/>
      <c r="M12" s="372"/>
      <c r="N12" s="372"/>
      <c r="O12" s="371"/>
      <c r="P12" s="371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69"/>
      <c r="AI12" s="369"/>
      <c r="AJ12" s="369"/>
      <c r="AK12" s="369"/>
      <c r="AL12" s="369"/>
      <c r="AM12" s="369"/>
    </row>
    <row r="13" spans="1:39" ht="26.25" customHeight="1" thickBot="1" x14ac:dyDescent="0.3">
      <c r="A13" s="374"/>
      <c r="B13" s="375"/>
      <c r="C13" s="374"/>
      <c r="D13" s="375"/>
      <c r="E13" s="376"/>
      <c r="F13" s="375"/>
      <c r="G13" s="374"/>
      <c r="H13" s="375"/>
      <c r="I13" s="374"/>
      <c r="J13" s="375"/>
      <c r="K13" s="376"/>
      <c r="L13" s="375"/>
      <c r="M13" s="373"/>
      <c r="N13" s="373"/>
      <c r="O13" s="371"/>
      <c r="P13" s="371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69"/>
      <c r="AI13" s="369"/>
      <c r="AJ13" s="369"/>
      <c r="AK13" s="369"/>
      <c r="AL13" s="369"/>
      <c r="AM13" s="369"/>
    </row>
    <row r="14" spans="1:39" ht="26.25" customHeight="1" x14ac:dyDescent="0.25">
      <c r="A14" s="843" t="s">
        <v>1158</v>
      </c>
      <c r="B14" s="844"/>
      <c r="C14" s="844"/>
      <c r="D14" s="844"/>
      <c r="E14" s="844"/>
      <c r="F14" s="844"/>
      <c r="G14" s="844"/>
      <c r="H14" s="844"/>
      <c r="I14" s="844"/>
      <c r="J14" s="844"/>
      <c r="K14" s="844"/>
      <c r="L14" s="844"/>
      <c r="M14" s="844"/>
      <c r="N14" s="844"/>
      <c r="O14" s="844"/>
      <c r="P14" s="845"/>
      <c r="Q14" s="377"/>
      <c r="R14" s="846" t="s">
        <v>1159</v>
      </c>
      <c r="S14" s="847"/>
      <c r="T14" s="847"/>
      <c r="U14" s="847"/>
      <c r="V14" s="847"/>
      <c r="W14" s="847"/>
      <c r="X14" s="847"/>
      <c r="Y14" s="847"/>
      <c r="Z14" s="847"/>
      <c r="AA14" s="847"/>
      <c r="AB14" s="847"/>
      <c r="AC14" s="847"/>
      <c r="AD14" s="847"/>
      <c r="AE14" s="847"/>
      <c r="AF14" s="847"/>
      <c r="AG14" s="848"/>
      <c r="AH14" s="369"/>
      <c r="AI14" s="369"/>
      <c r="AJ14" s="369"/>
      <c r="AK14" s="369"/>
      <c r="AL14" s="369"/>
      <c r="AM14" s="369"/>
    </row>
    <row r="15" spans="1:39" ht="26.25" customHeight="1" x14ac:dyDescent="0.25">
      <c r="A15" s="849" t="s">
        <v>1160</v>
      </c>
      <c r="B15" s="850"/>
      <c r="C15" s="850"/>
      <c r="D15" s="850"/>
      <c r="E15" s="851" t="s">
        <v>1161</v>
      </c>
      <c r="F15" s="850"/>
      <c r="G15" s="850"/>
      <c r="H15" s="850"/>
      <c r="I15" s="851" t="s">
        <v>1162</v>
      </c>
      <c r="J15" s="850"/>
      <c r="K15" s="850"/>
      <c r="L15" s="850"/>
      <c r="M15" s="852" t="s">
        <v>1163</v>
      </c>
      <c r="N15" s="853"/>
      <c r="O15" s="853"/>
      <c r="P15" s="854"/>
      <c r="Q15" s="377"/>
      <c r="R15" s="849" t="s">
        <v>1160</v>
      </c>
      <c r="S15" s="850"/>
      <c r="T15" s="850"/>
      <c r="U15" s="850"/>
      <c r="V15" s="851" t="s">
        <v>1161</v>
      </c>
      <c r="W15" s="850"/>
      <c r="X15" s="850"/>
      <c r="Y15" s="850"/>
      <c r="Z15" s="851" t="s">
        <v>1162</v>
      </c>
      <c r="AA15" s="851"/>
      <c r="AB15" s="851"/>
      <c r="AC15" s="851"/>
      <c r="AD15" s="851" t="s">
        <v>1163</v>
      </c>
      <c r="AE15" s="851"/>
      <c r="AF15" s="851"/>
      <c r="AG15" s="855"/>
      <c r="AH15" s="369"/>
      <c r="AI15" s="369"/>
      <c r="AJ15" s="369"/>
      <c r="AK15" s="369"/>
      <c r="AL15" s="369"/>
      <c r="AM15" s="369"/>
    </row>
    <row r="16" spans="1:39" ht="26.25" customHeight="1" x14ac:dyDescent="0.25">
      <c r="A16" s="856" t="s">
        <v>645</v>
      </c>
      <c r="B16" s="842"/>
      <c r="C16" s="841" t="s">
        <v>646</v>
      </c>
      <c r="D16" s="842"/>
      <c r="E16" s="841" t="s">
        <v>645</v>
      </c>
      <c r="F16" s="842"/>
      <c r="G16" s="841" t="s">
        <v>646</v>
      </c>
      <c r="H16" s="842"/>
      <c r="I16" s="841" t="s">
        <v>645</v>
      </c>
      <c r="J16" s="842"/>
      <c r="K16" s="841" t="s">
        <v>646</v>
      </c>
      <c r="L16" s="842"/>
      <c r="M16" s="841" t="s">
        <v>645</v>
      </c>
      <c r="N16" s="842"/>
      <c r="O16" s="841" t="s">
        <v>646</v>
      </c>
      <c r="P16" s="857"/>
      <c r="Q16" s="377"/>
      <c r="R16" s="856" t="s">
        <v>645</v>
      </c>
      <c r="S16" s="842"/>
      <c r="T16" s="841" t="s">
        <v>646</v>
      </c>
      <c r="U16" s="842"/>
      <c r="V16" s="841" t="s">
        <v>645</v>
      </c>
      <c r="W16" s="842"/>
      <c r="X16" s="841" t="s">
        <v>646</v>
      </c>
      <c r="Y16" s="842"/>
      <c r="Z16" s="841" t="s">
        <v>645</v>
      </c>
      <c r="AA16" s="842"/>
      <c r="AB16" s="841" t="s">
        <v>646</v>
      </c>
      <c r="AC16" s="842"/>
      <c r="AD16" s="841" t="s">
        <v>645</v>
      </c>
      <c r="AE16" s="842"/>
      <c r="AF16" s="841" t="s">
        <v>646</v>
      </c>
      <c r="AG16" s="857"/>
      <c r="AH16" s="369"/>
      <c r="AI16" s="369"/>
      <c r="AJ16" s="369"/>
      <c r="AK16" s="369"/>
      <c r="AL16" s="369"/>
      <c r="AM16" s="369"/>
    </row>
    <row r="17" spans="1:33" ht="26.25" customHeight="1" thickBot="1" x14ac:dyDescent="0.3">
      <c r="A17" s="834"/>
      <c r="B17" s="835"/>
      <c r="C17" s="834"/>
      <c r="D17" s="835"/>
      <c r="E17" s="834"/>
      <c r="F17" s="835"/>
      <c r="G17" s="834"/>
      <c r="H17" s="835"/>
      <c r="I17" s="834"/>
      <c r="J17" s="835"/>
      <c r="K17" s="834"/>
      <c r="L17" s="835"/>
      <c r="M17" s="834"/>
      <c r="N17" s="835"/>
      <c r="O17" s="834"/>
      <c r="P17" s="835"/>
      <c r="Q17" s="377"/>
      <c r="R17" s="834"/>
      <c r="S17" s="835"/>
      <c r="T17" s="834"/>
      <c r="U17" s="835"/>
      <c r="V17" s="834"/>
      <c r="W17" s="835"/>
      <c r="X17" s="834"/>
      <c r="Y17" s="835"/>
      <c r="Z17" s="834"/>
      <c r="AA17" s="835"/>
      <c r="AB17" s="834"/>
      <c r="AC17" s="835"/>
      <c r="AD17" s="834"/>
      <c r="AE17" s="835"/>
      <c r="AF17" s="834"/>
      <c r="AG17" s="835"/>
    </row>
    <row r="18" spans="1:33" ht="26.25" customHeight="1" thickBot="1" x14ac:dyDescent="0.3">
      <c r="A18" s="371"/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3"/>
      <c r="N18" s="373"/>
      <c r="O18" s="371"/>
      <c r="P18" s="371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</row>
    <row r="19" spans="1:33" ht="26.25" customHeight="1" x14ac:dyDescent="0.25">
      <c r="A19" s="860" t="s">
        <v>1164</v>
      </c>
      <c r="B19" s="861"/>
      <c r="C19" s="861"/>
      <c r="D19" s="861"/>
      <c r="E19" s="861"/>
      <c r="F19" s="862"/>
      <c r="G19" s="863" t="s">
        <v>1165</v>
      </c>
      <c r="H19" s="861"/>
      <c r="I19" s="861"/>
      <c r="J19" s="861"/>
      <c r="K19" s="861"/>
      <c r="L19" s="864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</row>
    <row r="20" spans="1:33" ht="26.25" customHeight="1" x14ac:dyDescent="0.25">
      <c r="A20" s="865" t="s">
        <v>645</v>
      </c>
      <c r="B20" s="866"/>
      <c r="C20" s="867" t="s">
        <v>646</v>
      </c>
      <c r="D20" s="866"/>
      <c r="E20" s="832" t="s">
        <v>620</v>
      </c>
      <c r="F20" s="866"/>
      <c r="G20" s="867" t="s">
        <v>645</v>
      </c>
      <c r="H20" s="866"/>
      <c r="I20" s="867" t="s">
        <v>646</v>
      </c>
      <c r="J20" s="866"/>
      <c r="K20" s="832" t="s">
        <v>620</v>
      </c>
      <c r="L20" s="868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</row>
    <row r="21" spans="1:33" ht="26.25" customHeight="1" thickBot="1" x14ac:dyDescent="0.3">
      <c r="A21" s="834"/>
      <c r="B21" s="835"/>
      <c r="C21" s="834"/>
      <c r="D21" s="835"/>
      <c r="E21" s="858">
        <f>A21+C21</f>
        <v>0</v>
      </c>
      <c r="F21" s="859"/>
      <c r="G21" s="834"/>
      <c r="H21" s="835"/>
      <c r="I21" s="834"/>
      <c r="J21" s="835"/>
      <c r="K21" s="858">
        <f>G21+I21</f>
        <v>0</v>
      </c>
      <c r="L21" s="859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</row>
  </sheetData>
  <sheetProtection password="AD7F" sheet="1" objects="1" scenarios="1"/>
  <mergeCells count="90">
    <mergeCell ref="G21:H21"/>
    <mergeCell ref="I21:J21"/>
    <mergeCell ref="K21:L21"/>
    <mergeCell ref="A20:B20"/>
    <mergeCell ref="C20:D20"/>
    <mergeCell ref="E20:F20"/>
    <mergeCell ref="G20:H20"/>
    <mergeCell ref="I20:J20"/>
    <mergeCell ref="K20:L20"/>
    <mergeCell ref="A21:B21"/>
    <mergeCell ref="C21:D21"/>
    <mergeCell ref="E21:F21"/>
    <mergeCell ref="K17:L17"/>
    <mergeCell ref="A19:F19"/>
    <mergeCell ref="G19:L19"/>
    <mergeCell ref="M17:N17"/>
    <mergeCell ref="A17:B17"/>
    <mergeCell ref="C17:D17"/>
    <mergeCell ref="E17:F17"/>
    <mergeCell ref="G17:H17"/>
    <mergeCell ref="O17:P17"/>
    <mergeCell ref="R17:S17"/>
    <mergeCell ref="Z16:AA16"/>
    <mergeCell ref="AB16:AC16"/>
    <mergeCell ref="AD16:AE16"/>
    <mergeCell ref="X16:Y16"/>
    <mergeCell ref="T17:U17"/>
    <mergeCell ref="X17:Y17"/>
    <mergeCell ref="I17:J17"/>
    <mergeCell ref="R16:S16"/>
    <mergeCell ref="T16:U16"/>
    <mergeCell ref="V16:W16"/>
    <mergeCell ref="AF16:AG16"/>
    <mergeCell ref="Z17:AA17"/>
    <mergeCell ref="AB17:AC17"/>
    <mergeCell ref="AD17:AE17"/>
    <mergeCell ref="AF17:AG17"/>
    <mergeCell ref="V17:W17"/>
    <mergeCell ref="V15:Y15"/>
    <mergeCell ref="Z15:AC15"/>
    <mergeCell ref="AD15:AG15"/>
    <mergeCell ref="A16:B16"/>
    <mergeCell ref="C16:D16"/>
    <mergeCell ref="E16:F16"/>
    <mergeCell ref="G16:H16"/>
    <mergeCell ref="I16:J16"/>
    <mergeCell ref="M16:N16"/>
    <mergeCell ref="O16:P16"/>
    <mergeCell ref="G11:H11"/>
    <mergeCell ref="I11:J11"/>
    <mergeCell ref="K16:L16"/>
    <mergeCell ref="A14:P14"/>
    <mergeCell ref="R14:AG14"/>
    <mergeCell ref="A15:D15"/>
    <mergeCell ref="E15:H15"/>
    <mergeCell ref="I15:L15"/>
    <mergeCell ref="M15:P15"/>
    <mergeCell ref="R15:U15"/>
    <mergeCell ref="K11:L11"/>
    <mergeCell ref="A12:B12"/>
    <mergeCell ref="C12:D12"/>
    <mergeCell ref="E12:F12"/>
    <mergeCell ref="G12:H12"/>
    <mergeCell ref="I12:J12"/>
    <mergeCell ref="K12:L12"/>
    <mergeCell ref="A11:B11"/>
    <mergeCell ref="C11:D11"/>
    <mergeCell ref="E11:F11"/>
    <mergeCell ref="A10:F10"/>
    <mergeCell ref="G10:L10"/>
    <mergeCell ref="A6:G6"/>
    <mergeCell ref="H6:O6"/>
    <mergeCell ref="P6:Q8"/>
    <mergeCell ref="A7:L7"/>
    <mergeCell ref="M7:O7"/>
    <mergeCell ref="AA7:AM8"/>
    <mergeCell ref="A8:O8"/>
    <mergeCell ref="AA5:AG5"/>
    <mergeCell ref="AH5:AM5"/>
    <mergeCell ref="R6:T8"/>
    <mergeCell ref="U6:W8"/>
    <mergeCell ref="X6:Z8"/>
    <mergeCell ref="AA6:AM6"/>
    <mergeCell ref="AL1:AM1"/>
    <mergeCell ref="A2:AM2"/>
    <mergeCell ref="A3:AM3"/>
    <mergeCell ref="A4:AM4"/>
    <mergeCell ref="A5:D5"/>
    <mergeCell ref="E5:O5"/>
    <mergeCell ref="P5:Z5"/>
  </mergeCells>
  <conditionalFormatting sqref="E12:F12">
    <cfRule type="expression" dxfId="1" priority="2" stopIfTrue="1">
      <formula>OR($A$12&lt;&gt;$A$17+$E$17+$I$17+$M$17,$C$12&lt;&gt;$C$17+$G$17+$K$17+$O$17)</formula>
    </cfRule>
  </conditionalFormatting>
  <conditionalFormatting sqref="K12:L12">
    <cfRule type="expression" dxfId="0" priority="1" stopIfTrue="1">
      <formula>OR($G$12&lt;&gt;$R$17+$V$17+$Z$17+$AD$17,$I$12&lt;&gt;$T$17+$X$17+$AB$17+$AF$17)</formula>
    </cfRule>
  </conditionalFormatting>
  <pageMargins left="0.7" right="0.7" top="0.75" bottom="0.75" header="0.3" footer="0.3"/>
  <pageSetup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126</vt:i4>
      </vt:variant>
    </vt:vector>
  </HeadingPairs>
  <TitlesOfParts>
    <vt:vector size="131" baseType="lpstr">
      <vt:lpstr>Menu</vt:lpstr>
      <vt:lpstr>TB-10</vt:lpstr>
      <vt:lpstr>TB-11</vt:lpstr>
      <vt:lpstr>TB-12</vt:lpstr>
      <vt:lpstr>TB-15</vt:lpstr>
      <vt:lpstr>Bagerhat</vt:lpstr>
      <vt:lpstr>Bandarban</vt:lpstr>
      <vt:lpstr>Barguna</vt:lpstr>
      <vt:lpstr>Barishal</vt:lpstr>
      <vt:lpstr>Barishal_Division</vt:lpstr>
      <vt:lpstr>Barishal_Metropolitan</vt:lpstr>
      <vt:lpstr>Barishal_Metropolitan_BRAC</vt:lpstr>
      <vt:lpstr>Bhola</vt:lpstr>
      <vt:lpstr>Bogura</vt:lpstr>
      <vt:lpstr>Brahmanbaria</vt:lpstr>
      <vt:lpstr>Chandpur</vt:lpstr>
      <vt:lpstr>Chattogram</vt:lpstr>
      <vt:lpstr>Chattogram_Division</vt:lpstr>
      <vt:lpstr>Chattogram_Metropolitan</vt:lpstr>
      <vt:lpstr>Menu!Chattogram_Metropolitan_AAS</vt:lpstr>
      <vt:lpstr>Chattogram_Metropolitan_BGMEA</vt:lpstr>
      <vt:lpstr>Chattogram_Metropolitan_BRAC</vt:lpstr>
      <vt:lpstr>Chattogram_Metropolitan_CCC</vt:lpstr>
      <vt:lpstr>Chattogram_Metropolitan_GoB</vt:lpstr>
      <vt:lpstr>Chattogram_Metropolitan_ICDDRB</vt:lpstr>
      <vt:lpstr>Chattogram_Metropolitan_IMAGE</vt:lpstr>
      <vt:lpstr>Chattogram_Metropolitan_MAMATA</vt:lpstr>
      <vt:lpstr>Chattogram_Metropolitan_NATAB</vt:lpstr>
      <vt:lpstr>Chattogram_Metropolitan_NISHKRITI</vt:lpstr>
      <vt:lpstr>Chattogram_Metropolitan_YOUNGONE</vt:lpstr>
      <vt:lpstr>Chuadanga</vt:lpstr>
      <vt:lpstr>Coxs_Bazar</vt:lpstr>
      <vt:lpstr>Cumilla</vt:lpstr>
      <vt:lpstr>Dhaka</vt:lpstr>
      <vt:lpstr>Dhaka_Division</vt:lpstr>
      <vt:lpstr>Dhaka_Metropolitan</vt:lpstr>
      <vt:lpstr>Menu!Dhaka_Metropolitan_AAS</vt:lpstr>
      <vt:lpstr>Dhaka_Metropolitan_BAMANEH</vt:lpstr>
      <vt:lpstr>Dhaka_Metropolitan_BAPSA</vt:lpstr>
      <vt:lpstr>Dhaka_Metropolitan_BGMEA</vt:lpstr>
      <vt:lpstr>Dhaka_Metropolitan_BRAC_AreaWise_01</vt:lpstr>
      <vt:lpstr>Dhaka_Metropolitan_BRAC_AreaWise_02</vt:lpstr>
      <vt:lpstr>Dhaka_Metropolitan_BRAC_DOTSWise</vt:lpstr>
      <vt:lpstr>Dhaka_Metropolitan_CWFD</vt:lpstr>
      <vt:lpstr>Dhaka_Metropolitan_DAM</vt:lpstr>
      <vt:lpstr>Dhaka_Metropolitan_FOB</vt:lpstr>
      <vt:lpstr>Dhaka_Metropolitan_GoB</vt:lpstr>
      <vt:lpstr>Dhaka_Metropolitan_ICDDRB</vt:lpstr>
      <vt:lpstr>Dhaka_Metropolitan_IOM</vt:lpstr>
      <vt:lpstr>Dhaka_Metropolitan_KMSS_DNCC</vt:lpstr>
      <vt:lpstr>Dhaka_Metropolitan_KMSS_DSCC</vt:lpstr>
      <vt:lpstr>Dhaka_Metropolitan_NariMaitree</vt:lpstr>
      <vt:lpstr>Dhaka_Metropolitan_PSTC_NHSDP</vt:lpstr>
      <vt:lpstr>Dhaka_Metropolitan_PVT</vt:lpstr>
      <vt:lpstr>Dhaka_Metropolitan_SalvationArmy</vt:lpstr>
      <vt:lpstr>Dhaka_Metropolitan_UTPS</vt:lpstr>
      <vt:lpstr>Dinajpur</vt:lpstr>
      <vt:lpstr>Faridpur</vt:lpstr>
      <vt:lpstr>Feni</vt:lpstr>
      <vt:lpstr>Gaibandha</vt:lpstr>
      <vt:lpstr>Gazipur</vt:lpstr>
      <vt:lpstr>Gopalganj</vt:lpstr>
      <vt:lpstr>Habiganj</vt:lpstr>
      <vt:lpstr>Jaipurhat</vt:lpstr>
      <vt:lpstr>Jamalpur</vt:lpstr>
      <vt:lpstr>Jashore</vt:lpstr>
      <vt:lpstr>Jhalakati</vt:lpstr>
      <vt:lpstr>Jhenaidah</vt:lpstr>
      <vt:lpstr>Khagrachari</vt:lpstr>
      <vt:lpstr>Khulna</vt:lpstr>
      <vt:lpstr>Khulna_Division</vt:lpstr>
      <vt:lpstr>Khulna_Metropolitan</vt:lpstr>
      <vt:lpstr>Khulna_Metropolitan_BRAC</vt:lpstr>
      <vt:lpstr>Khulna_Metropolitan_KMSS</vt:lpstr>
      <vt:lpstr>Khulna_Metropolitan_PIMESISTERS</vt:lpstr>
      <vt:lpstr>Khulna_Metropolitan_PKS</vt:lpstr>
      <vt:lpstr>Kishoreganj</vt:lpstr>
      <vt:lpstr>Kurigram</vt:lpstr>
      <vt:lpstr>Kushtia</vt:lpstr>
      <vt:lpstr>Lakshmipur</vt:lpstr>
      <vt:lpstr>Lalmonirhat</vt:lpstr>
      <vt:lpstr>Madaripur</vt:lpstr>
      <vt:lpstr>Magura</vt:lpstr>
      <vt:lpstr>Manikganj</vt:lpstr>
      <vt:lpstr>Meherpur</vt:lpstr>
      <vt:lpstr>Moulvibazar</vt:lpstr>
      <vt:lpstr>Munshiganj</vt:lpstr>
      <vt:lpstr>Mymensingh</vt:lpstr>
      <vt:lpstr>Mymensingh_Division</vt:lpstr>
      <vt:lpstr>Naogaon</vt:lpstr>
      <vt:lpstr>Narail</vt:lpstr>
      <vt:lpstr>Narayanganj</vt:lpstr>
      <vt:lpstr>Narsinghdi</vt:lpstr>
      <vt:lpstr>Natore</vt:lpstr>
      <vt:lpstr>Nawabganj</vt:lpstr>
      <vt:lpstr>Netrakona</vt:lpstr>
      <vt:lpstr>Nilphamari</vt:lpstr>
      <vt:lpstr>Noakhali</vt:lpstr>
      <vt:lpstr>Pabna</vt:lpstr>
      <vt:lpstr>Panchagarh</vt:lpstr>
      <vt:lpstr>Patuakhali</vt:lpstr>
      <vt:lpstr>Pirojpur</vt:lpstr>
      <vt:lpstr>Menu!Print_Area</vt:lpstr>
      <vt:lpstr>'TB-10'!Print_Area</vt:lpstr>
      <vt:lpstr>'TB-11'!Print_Area</vt:lpstr>
      <vt:lpstr>'TB-12'!Print_Area</vt:lpstr>
      <vt:lpstr>Rajbari</vt:lpstr>
      <vt:lpstr>Rajshahi</vt:lpstr>
      <vt:lpstr>Rajshahi_Division</vt:lpstr>
      <vt:lpstr>Rajshahi_Metropolitan</vt:lpstr>
      <vt:lpstr>Rajshahi_Metropolitan_BRAC</vt:lpstr>
      <vt:lpstr>Rajshahi_Metropolitan_DF</vt:lpstr>
      <vt:lpstr>Rajshahi_Metropolitan_RIC</vt:lpstr>
      <vt:lpstr>Rajshahi_Metropolitan_Tilottama</vt:lpstr>
      <vt:lpstr>Rangamati</vt:lpstr>
      <vt:lpstr>Rangpur</vt:lpstr>
      <vt:lpstr>Rangpur_Division</vt:lpstr>
      <vt:lpstr>Satkhira</vt:lpstr>
      <vt:lpstr>Shariatpur</vt:lpstr>
      <vt:lpstr>Sherpur</vt:lpstr>
      <vt:lpstr>Sirajganj</vt:lpstr>
      <vt:lpstr>Sunamganj</vt:lpstr>
      <vt:lpstr>Sylhet</vt:lpstr>
      <vt:lpstr>Sylhet_Division</vt:lpstr>
      <vt:lpstr>Sylhet_Metropolitan</vt:lpstr>
      <vt:lpstr>Sylhet_Metropolitan_AAS</vt:lpstr>
      <vt:lpstr>Sylhet_Metropolitan_BRAC</vt:lpstr>
      <vt:lpstr>Sylhet_Metropolitan_IOM</vt:lpstr>
      <vt:lpstr>Sylhet_Metropolitan_MCH</vt:lpstr>
      <vt:lpstr>Tangail</vt:lpstr>
      <vt:lpstr>Thakurgaon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 Assistant</dc:creator>
  <cp:lastModifiedBy>Tonmoy M&amp;E</cp:lastModifiedBy>
  <cp:lastPrinted>2022-06-28T05:08:22Z</cp:lastPrinted>
  <dcterms:created xsi:type="dcterms:W3CDTF">2014-10-01T09:35:37Z</dcterms:created>
  <dcterms:modified xsi:type="dcterms:W3CDTF">2022-09-27T07:34:32Z</dcterms:modified>
</cp:coreProperties>
</file>